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55" windowHeight="7590" activeTab="0"/>
  </bookViews>
  <sheets>
    <sheet name="部分払用" sheetId="1" r:id="rId1"/>
    <sheet name="完成払用 " sheetId="2" r:id="rId2"/>
    <sheet name="前払金（明細書不要）" sheetId="3" r:id="rId3"/>
  </sheets>
  <definedNames>
    <definedName name="_xlnm.Print_Area" localSheetId="1">'完成払用 '!$A$1:$L$24</definedName>
    <definedName name="_xlnm.Print_Area" localSheetId="0">'部分払用'!$A$1:$L$26</definedName>
  </definedNames>
  <calcPr fullCalcOnLoad="1"/>
</workbook>
</file>

<file path=xl/sharedStrings.xml><?xml version="1.0" encoding="utf-8"?>
<sst xmlns="http://schemas.openxmlformats.org/spreadsheetml/2006/main" count="125" uniqueCount="51">
  <si>
    <t>契約額</t>
  </si>
  <si>
    <t>部分払限度額</t>
  </si>
  <si>
    <t>A</t>
  </si>
  <si>
    <t>D</t>
  </si>
  <si>
    <t>E=D*0.9</t>
  </si>
  <si>
    <t>G=E-F</t>
  </si>
  <si>
    <t>うち、消費税（税率10％）</t>
  </si>
  <si>
    <t>1回目</t>
  </si>
  <si>
    <t>2回目</t>
  </si>
  <si>
    <t>3回目</t>
  </si>
  <si>
    <t>4回目</t>
  </si>
  <si>
    <t>5回目</t>
  </si>
  <si>
    <t>小計</t>
  </si>
  <si>
    <t>前払金相当</t>
  </si>
  <si>
    <t>区分</t>
  </si>
  <si>
    <t>前払金</t>
  </si>
  <si>
    <t>中間前払金</t>
  </si>
  <si>
    <t>前払金限度額</t>
  </si>
  <si>
    <t>中間前払金限度額</t>
  </si>
  <si>
    <t>B=A*0.4</t>
  </si>
  <si>
    <t>C=A*0.2</t>
  </si>
  <si>
    <t>a</t>
  </si>
  <si>
    <t>b</t>
  </si>
  <si>
    <t>c</t>
  </si>
  <si>
    <t>支払日</t>
  </si>
  <si>
    <t>契約番号</t>
  </si>
  <si>
    <t>工事名称</t>
  </si>
  <si>
    <t>【契約内容】</t>
  </si>
  <si>
    <t>【部分払に係る出来高】</t>
  </si>
  <si>
    <t>【今回請求額】</t>
  </si>
  <si>
    <t>【既支払済】</t>
  </si>
  <si>
    <t>◎前払金</t>
  </si>
  <si>
    <t>◎部分払</t>
  </si>
  <si>
    <t>◎部分払額に対する前払金相当</t>
  </si>
  <si>
    <t>金額（税込）</t>
  </si>
  <si>
    <t>F=D*a/A</t>
  </si>
  <si>
    <t>D=A-(a+b)</t>
  </si>
  <si>
    <t>【今回請求】</t>
  </si>
  <si>
    <t>【参考：契約金残高】</t>
  </si>
  <si>
    <t>検認年月日</t>
  </si>
  <si>
    <t>工事検査済証（中間出来高検査）のとおり</t>
  </si>
  <si>
    <t>工事検査済証（完了検査）のとおり</t>
  </si>
  <si>
    <t>出来高請負金額</t>
  </si>
  <si>
    <t>　※2回目以降の部分払は既に部分払の対象となった請負代金相当額を控除した額</t>
  </si>
  <si>
    <t>出来高請負金額＊0.9</t>
  </si>
  <si>
    <t>出来高のうち前払金相当</t>
  </si>
  <si>
    <t>今回請求額</t>
  </si>
  <si>
    <t>請求額に対する前払金相当</t>
  </si>
  <si>
    <t>○○○○○</t>
  </si>
  <si>
    <t>○○○○○○○工事</t>
  </si>
  <si>
    <t>前払金・中間前払金の支払い時には、消費税明細書の添付不要です。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</si>
</sst>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
    <numFmt numFmtId="178" formatCode="[$-411]ge\.m\.d;@"/>
    <numFmt numFmtId="179" formatCode="[$]ggge&quot;年&quot;m&quot;月&quot;d&quot;日&quot;;@"/>
    <numFmt numFmtId="180" formatCode="[$-411]gge&quot;年&quot;m&quot;月&quot;d&quot;日&quot;;@"/>
    <numFmt numFmtId="181" formatCode="[$]gge&quot;年&quot;m&quot;月&quot;d&quot;日&quot;;@"/>
  </numFmts>
  <fonts count="39">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62"/>
      <name val="ＭＳ Ｐゴシック"/>
      <family val="3"/>
    </font>
    <font>
      <sz val="10"/>
      <color indexed="8"/>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color theme="8" tint="-0.4999699890613556"/>
      <name val="ＭＳ Ｐゴシック"/>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medium"/>
      <right style="medium"/>
      <top style="medium"/>
      <bottom style="mediu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8">
    <xf numFmtId="0" fontId="0" fillId="0" borderId="0" xfId="0" applyAlignment="1">
      <alignment vertical="center"/>
    </xf>
    <xf numFmtId="38" fontId="0" fillId="0" borderId="0" xfId="48" applyFont="1" applyAlignment="1">
      <alignment vertical="center"/>
    </xf>
    <xf numFmtId="38" fontId="0" fillId="0" borderId="10" xfId="48" applyFont="1" applyBorder="1" applyAlignment="1">
      <alignment vertical="center"/>
    </xf>
    <xf numFmtId="38" fontId="0" fillId="0" borderId="0" xfId="48" applyFont="1" applyBorder="1" applyAlignment="1">
      <alignment vertical="center"/>
    </xf>
    <xf numFmtId="38" fontId="0" fillId="0" borderId="0" xfId="48" applyFont="1" applyFill="1" applyAlignment="1">
      <alignment vertical="center"/>
    </xf>
    <xf numFmtId="0" fontId="0" fillId="0" borderId="10" xfId="0" applyBorder="1" applyAlignment="1">
      <alignment vertical="center"/>
    </xf>
    <xf numFmtId="0" fontId="37" fillId="0" borderId="0" xfId="0" applyFont="1" applyAlignment="1">
      <alignment vertical="center"/>
    </xf>
    <xf numFmtId="38" fontId="0" fillId="0" borderId="0" xfId="48" applyFont="1" applyAlignment="1">
      <alignment horizontal="center" vertical="center"/>
    </xf>
    <xf numFmtId="0" fontId="0" fillId="0" borderId="0" xfId="0" applyAlignment="1">
      <alignment horizontal="center" vertical="center" shrinkToFit="1"/>
    </xf>
    <xf numFmtId="0" fontId="0" fillId="0" borderId="0" xfId="0" applyBorder="1" applyAlignment="1">
      <alignment vertical="center" wrapText="1"/>
    </xf>
    <xf numFmtId="176" fontId="0" fillId="0" borderId="0" xfId="48" applyNumberFormat="1" applyFont="1" applyFill="1" applyAlignment="1">
      <alignment vertical="center"/>
    </xf>
    <xf numFmtId="0" fontId="0" fillId="0" borderId="10" xfId="0" applyBorder="1" applyAlignment="1">
      <alignment horizontal="center" vertical="center"/>
    </xf>
    <xf numFmtId="38" fontId="0" fillId="0" borderId="10" xfId="48" applyFont="1" applyBorder="1" applyAlignment="1">
      <alignment horizontal="center" vertical="center"/>
    </xf>
    <xf numFmtId="0" fontId="0" fillId="0" borderId="10" xfId="0" applyBorder="1" applyAlignment="1">
      <alignment horizontal="center" vertical="center" shrinkToFit="1"/>
    </xf>
    <xf numFmtId="38" fontId="0" fillId="0" borderId="10" xfId="48" applyFont="1" applyBorder="1" applyAlignment="1">
      <alignment vertical="center"/>
    </xf>
    <xf numFmtId="38" fontId="0" fillId="0" borderId="11" xfId="48" applyFont="1" applyBorder="1" applyAlignment="1">
      <alignment vertical="center"/>
    </xf>
    <xf numFmtId="0" fontId="0" fillId="0" borderId="10" xfId="0" applyBorder="1" applyAlignment="1">
      <alignment horizontal="left" vertical="center"/>
    </xf>
    <xf numFmtId="0" fontId="0" fillId="0" borderId="11" xfId="0" applyBorder="1" applyAlignment="1">
      <alignment horizontal="center" vertical="center"/>
    </xf>
    <xf numFmtId="0" fontId="0" fillId="0" borderId="12" xfId="0" applyBorder="1" applyAlignment="1">
      <alignment horizontal="left" vertical="center"/>
    </xf>
    <xf numFmtId="38" fontId="0" fillId="0" borderId="12" xfId="48" applyFont="1" applyBorder="1" applyAlignment="1">
      <alignment vertical="center"/>
    </xf>
    <xf numFmtId="38" fontId="0" fillId="3" borderId="10" xfId="48" applyFont="1" applyFill="1" applyBorder="1" applyAlignment="1">
      <alignment vertical="center"/>
    </xf>
    <xf numFmtId="38" fontId="0" fillId="3" borderId="12" xfId="48" applyFont="1" applyFill="1" applyBorder="1" applyAlignment="1">
      <alignment vertical="center"/>
    </xf>
    <xf numFmtId="38" fontId="0" fillId="3" borderId="10" xfId="48" applyFont="1" applyFill="1" applyBorder="1" applyAlignment="1">
      <alignment vertical="center"/>
    </xf>
    <xf numFmtId="38" fontId="0" fillId="3" borderId="13" xfId="48" applyFont="1" applyFill="1" applyBorder="1" applyAlignment="1">
      <alignment vertical="center"/>
    </xf>
    <xf numFmtId="38" fontId="0" fillId="3" borderId="13" xfId="48" applyFont="1" applyFill="1" applyBorder="1" applyAlignment="1">
      <alignment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57" fontId="0" fillId="3" borderId="10" xfId="0" applyNumberFormat="1" applyFill="1" applyBorder="1" applyAlignment="1">
      <alignment horizontal="center" vertical="center"/>
    </xf>
    <xf numFmtId="38" fontId="0" fillId="3" borderId="14" xfId="48" applyFont="1" applyFill="1" applyBorder="1" applyAlignment="1">
      <alignment vertical="center"/>
    </xf>
    <xf numFmtId="178" fontId="0" fillId="0" borderId="10" xfId="0" applyNumberFormat="1" applyBorder="1" applyAlignment="1">
      <alignment horizontal="center" vertical="center"/>
    </xf>
    <xf numFmtId="178" fontId="0" fillId="0" borderId="12" xfId="0" applyNumberFormat="1" applyBorder="1" applyAlignment="1">
      <alignment horizontal="center" vertical="center"/>
    </xf>
    <xf numFmtId="0" fontId="0" fillId="0" borderId="12" xfId="0" applyBorder="1" applyAlignment="1">
      <alignment vertical="center"/>
    </xf>
    <xf numFmtId="0" fontId="0" fillId="0" borderId="11" xfId="0" applyFill="1" applyBorder="1" applyAlignment="1">
      <alignment horizontal="center" vertical="center"/>
    </xf>
    <xf numFmtId="38" fontId="0" fillId="0" borderId="11" xfId="48" applyFont="1" applyFill="1" applyBorder="1" applyAlignment="1">
      <alignment vertical="center"/>
    </xf>
    <xf numFmtId="38" fontId="0" fillId="0" borderId="13" xfId="48" applyFont="1" applyFill="1" applyBorder="1" applyAlignment="1">
      <alignment vertical="center"/>
    </xf>
    <xf numFmtId="0" fontId="0" fillId="0" borderId="0" xfId="0" applyFill="1" applyAlignment="1">
      <alignment horizontal="left" vertical="center" shrinkToFit="1"/>
    </xf>
    <xf numFmtId="176" fontId="21" fillId="33" borderId="15" xfId="48" applyNumberFormat="1" applyFont="1" applyFill="1" applyBorder="1" applyAlignment="1">
      <alignment vertical="center"/>
    </xf>
    <xf numFmtId="176" fontId="21" fillId="33" borderId="16" xfId="48" applyNumberFormat="1" applyFont="1" applyFill="1" applyBorder="1" applyAlignment="1">
      <alignment vertical="center"/>
    </xf>
    <xf numFmtId="0" fontId="21" fillId="33" borderId="16" xfId="0" applyFont="1" applyFill="1" applyBorder="1" applyAlignment="1">
      <alignment horizontal="center" vertical="center" shrinkToFit="1"/>
    </xf>
    <xf numFmtId="0" fontId="0" fillId="0" borderId="17" xfId="0" applyBorder="1" applyAlignment="1">
      <alignment vertical="center"/>
    </xf>
    <xf numFmtId="0" fontId="0" fillId="0" borderId="18" xfId="0" applyBorder="1" applyAlignment="1">
      <alignment vertical="center"/>
    </xf>
    <xf numFmtId="38" fontId="0" fillId="0" borderId="18" xfId="48"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38" fontId="0" fillId="0" borderId="0" xfId="48" applyFont="1" applyBorder="1" applyAlignment="1">
      <alignment horizontal="center" vertical="center"/>
    </xf>
    <xf numFmtId="0" fontId="0" fillId="0" borderId="0" xfId="0" applyBorder="1" applyAlignment="1">
      <alignment vertical="center" shrinkToFit="1"/>
    </xf>
    <xf numFmtId="0" fontId="0" fillId="0" borderId="21" xfId="0" applyBorder="1" applyAlignment="1">
      <alignment vertical="center"/>
    </xf>
    <xf numFmtId="38" fontId="0" fillId="0" borderId="0" xfId="48" applyFont="1" applyBorder="1" applyAlignment="1">
      <alignment horizontal="right" vertical="center"/>
    </xf>
    <xf numFmtId="0" fontId="0" fillId="0" borderId="22" xfId="0" applyBorder="1" applyAlignment="1">
      <alignment vertical="center"/>
    </xf>
    <xf numFmtId="0" fontId="0" fillId="0" borderId="23" xfId="0" applyBorder="1" applyAlignment="1">
      <alignment vertical="center"/>
    </xf>
    <xf numFmtId="38" fontId="0" fillId="0" borderId="23" xfId="48" applyFont="1" applyBorder="1" applyAlignment="1">
      <alignment vertical="center"/>
    </xf>
    <xf numFmtId="0" fontId="0" fillId="0" borderId="24" xfId="0" applyBorder="1" applyAlignment="1">
      <alignment vertical="center"/>
    </xf>
    <xf numFmtId="38" fontId="38" fillId="0" borderId="23" xfId="0" applyNumberFormat="1" applyFont="1" applyBorder="1" applyAlignment="1">
      <alignment vertical="center"/>
    </xf>
    <xf numFmtId="38" fontId="38" fillId="0" borderId="24" xfId="48" applyFont="1" applyBorder="1" applyAlignment="1">
      <alignment horizontal="left" vertical="center"/>
    </xf>
    <xf numFmtId="38" fontId="0" fillId="3" borderId="10" xfId="48" applyFont="1" applyFill="1" applyBorder="1" applyAlignment="1">
      <alignment vertical="center" wrapText="1"/>
    </xf>
    <xf numFmtId="0" fontId="0" fillId="3" borderId="10" xfId="0" applyFill="1" applyBorder="1" applyAlignment="1">
      <alignment vertical="center" wrapText="1"/>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6"/>
  <sheetViews>
    <sheetView tabSelected="1" workbookViewId="0" topLeftCell="A1">
      <selection activeCell="C2" sqref="C2"/>
    </sheetView>
  </sheetViews>
  <sheetFormatPr defaultColWidth="9.00390625" defaultRowHeight="19.5" customHeight="1"/>
  <cols>
    <col min="1" max="1" width="3.125" style="0" customWidth="1"/>
    <col min="2" max="2" width="19.625" style="0" customWidth="1"/>
    <col min="3" max="3" width="15.25390625" style="1" bestFit="1" customWidth="1"/>
    <col min="4" max="4" width="15.00390625" style="0" customWidth="1"/>
    <col min="5" max="5" width="11.875" style="0" bestFit="1" customWidth="1"/>
    <col min="6" max="6" width="4.00390625" style="0" customWidth="1"/>
    <col min="7" max="7" width="3.125" style="0" customWidth="1"/>
    <col min="8" max="8" width="12.375" style="0" customWidth="1"/>
    <col min="9" max="9" width="14.25390625" style="0" customWidth="1"/>
    <col min="10" max="10" width="15.25390625" style="0" bestFit="1" customWidth="1"/>
    <col min="11" max="11" width="15.00390625" style="0" customWidth="1"/>
    <col min="12" max="12" width="2.50390625" style="0" bestFit="1" customWidth="1"/>
  </cols>
  <sheetData>
    <row r="1" spans="1:7" ht="19.5" customHeight="1">
      <c r="A1" t="s">
        <v>27</v>
      </c>
      <c r="G1" t="s">
        <v>30</v>
      </c>
    </row>
    <row r="2" spans="2:8" ht="19.5" customHeight="1">
      <c r="B2" s="5" t="s">
        <v>25</v>
      </c>
      <c r="C2" s="28" t="s">
        <v>48</v>
      </c>
      <c r="H2" t="s">
        <v>31</v>
      </c>
    </row>
    <row r="3" spans="2:11" ht="19.5" customHeight="1">
      <c r="B3" s="57" t="s">
        <v>26</v>
      </c>
      <c r="C3" s="55" t="s">
        <v>49</v>
      </c>
      <c r="D3" s="56"/>
      <c r="E3" s="56"/>
      <c r="H3" s="11" t="s">
        <v>14</v>
      </c>
      <c r="I3" s="11" t="s">
        <v>24</v>
      </c>
      <c r="J3" s="12" t="s">
        <v>34</v>
      </c>
      <c r="K3" s="38" t="s">
        <v>6</v>
      </c>
    </row>
    <row r="4" spans="2:11" ht="19.5" customHeight="1">
      <c r="B4" s="57"/>
      <c r="C4" s="56"/>
      <c r="D4" s="56"/>
      <c r="E4" s="56"/>
      <c r="H4" s="5" t="s">
        <v>15</v>
      </c>
      <c r="I4" s="25"/>
      <c r="J4" s="20"/>
      <c r="K4" s="37">
        <f>INT(J4*10/110)</f>
        <v>0</v>
      </c>
    </row>
    <row r="5" spans="3:11" ht="19.5" customHeight="1" thickBot="1">
      <c r="C5" s="9"/>
      <c r="D5" s="9"/>
      <c r="E5" s="9"/>
      <c r="H5" s="31" t="s">
        <v>16</v>
      </c>
      <c r="I5" s="26"/>
      <c r="J5" s="21"/>
      <c r="K5" s="37">
        <f>INT(J5*10/110)</f>
        <v>0</v>
      </c>
    </row>
    <row r="6" spans="2:12" ht="19.5" customHeight="1" thickTop="1">
      <c r="B6" s="11" t="s">
        <v>14</v>
      </c>
      <c r="C6" s="12" t="s">
        <v>34</v>
      </c>
      <c r="D6" s="13" t="s">
        <v>6</v>
      </c>
      <c r="H6" s="17" t="s">
        <v>12</v>
      </c>
      <c r="I6" s="32"/>
      <c r="J6" s="33">
        <f>SUM(J4:J5)</f>
        <v>0</v>
      </c>
      <c r="K6" s="37">
        <f>SUM(K4:K5)</f>
        <v>0</v>
      </c>
      <c r="L6" t="s">
        <v>21</v>
      </c>
    </row>
    <row r="7" spans="2:5" ht="19.5" customHeight="1">
      <c r="B7" s="5" t="s">
        <v>0</v>
      </c>
      <c r="C7" s="22"/>
      <c r="D7" s="2">
        <f>INT(C7*10/110)</f>
        <v>0</v>
      </c>
      <c r="E7" t="s">
        <v>2</v>
      </c>
    </row>
    <row r="8" spans="2:8" ht="19.5" customHeight="1">
      <c r="B8" s="5" t="s">
        <v>17</v>
      </c>
      <c r="C8" s="22"/>
      <c r="D8" s="36">
        <f>INT(C8*10/110)</f>
        <v>0</v>
      </c>
      <c r="E8" t="s">
        <v>19</v>
      </c>
      <c r="G8" s="1"/>
      <c r="H8" t="s">
        <v>32</v>
      </c>
    </row>
    <row r="9" spans="2:11" ht="19.5" customHeight="1">
      <c r="B9" s="5" t="s">
        <v>18</v>
      </c>
      <c r="C9" s="22"/>
      <c r="D9" s="37">
        <f>INT(C9*10/110)</f>
        <v>0</v>
      </c>
      <c r="E9" t="s">
        <v>20</v>
      </c>
      <c r="F9" s="1"/>
      <c r="G9" s="1"/>
      <c r="H9" s="11" t="s">
        <v>14</v>
      </c>
      <c r="I9" s="11" t="s">
        <v>24</v>
      </c>
      <c r="J9" s="12" t="s">
        <v>34</v>
      </c>
      <c r="K9" s="13" t="s">
        <v>6</v>
      </c>
    </row>
    <row r="10" spans="3:11" ht="19.5" customHeight="1">
      <c r="C10" s="3"/>
      <c r="D10" s="10"/>
      <c r="F10" s="1"/>
      <c r="G10" s="1"/>
      <c r="H10" s="16" t="s">
        <v>7</v>
      </c>
      <c r="I10" s="27"/>
      <c r="J10" s="20"/>
      <c r="K10" s="14">
        <f>INT(J10*10/110)</f>
        <v>0</v>
      </c>
    </row>
    <row r="11" spans="1:11" ht="19.5" customHeight="1">
      <c r="A11" t="s">
        <v>28</v>
      </c>
      <c r="F11" s="1"/>
      <c r="G11" s="1"/>
      <c r="H11" s="16" t="s">
        <v>8</v>
      </c>
      <c r="I11" s="25"/>
      <c r="J11" s="20"/>
      <c r="K11" s="14">
        <f>INT(J11*10/110)</f>
        <v>0</v>
      </c>
    </row>
    <row r="12" spans="3:11" ht="19.5" customHeight="1" thickBot="1">
      <c r="C12" s="7" t="s">
        <v>34</v>
      </c>
      <c r="D12" s="8" t="s">
        <v>6</v>
      </c>
      <c r="F12" s="1"/>
      <c r="H12" s="16" t="s">
        <v>9</v>
      </c>
      <c r="I12" s="25"/>
      <c r="J12" s="20"/>
      <c r="K12" s="14">
        <f>INT(J12*10/110)</f>
        <v>0</v>
      </c>
    </row>
    <row r="13" spans="2:11" ht="19.5" customHeight="1" thickBot="1">
      <c r="B13" t="s">
        <v>42</v>
      </c>
      <c r="C13" s="23"/>
      <c r="D13" s="1">
        <f>INT(C13*10/110)</f>
        <v>0</v>
      </c>
      <c r="E13" t="s">
        <v>3</v>
      </c>
      <c r="H13" s="16" t="s">
        <v>10</v>
      </c>
      <c r="I13" s="25"/>
      <c r="J13" s="20"/>
      <c r="K13" s="14">
        <f>INT(J13*10/110)</f>
        <v>0</v>
      </c>
    </row>
    <row r="14" spans="2:11" ht="19.5" customHeight="1" thickBot="1">
      <c r="B14" s="6" t="s">
        <v>43</v>
      </c>
      <c r="C14" s="3"/>
      <c r="D14" s="1"/>
      <c r="H14" s="18" t="s">
        <v>11</v>
      </c>
      <c r="I14" s="26"/>
      <c r="J14" s="21"/>
      <c r="K14" s="19">
        <f>INT(J14*10/110)</f>
        <v>0</v>
      </c>
    </row>
    <row r="15" spans="2:12" ht="19.5" customHeight="1" thickTop="1">
      <c r="B15" t="s">
        <v>44</v>
      </c>
      <c r="C15" s="1">
        <f>ROUNDDOWN(C13*0.9,0)</f>
        <v>0</v>
      </c>
      <c r="D15" s="1">
        <f>INT(C15*10/110)</f>
        <v>0</v>
      </c>
      <c r="E15" t="s">
        <v>4</v>
      </c>
      <c r="H15" s="17" t="s">
        <v>12</v>
      </c>
      <c r="I15" s="17"/>
      <c r="J15" s="15">
        <f>SUM(J10:J14)</f>
        <v>0</v>
      </c>
      <c r="K15" s="15">
        <f>SUM(K10:K14)</f>
        <v>0</v>
      </c>
      <c r="L15" t="s">
        <v>22</v>
      </c>
    </row>
    <row r="16" spans="2:9" ht="19.5" customHeight="1">
      <c r="B16" s="35" t="s">
        <v>45</v>
      </c>
      <c r="C16" s="4" t="e">
        <f>ROUNDDOWN(C13*$J$6/$C$7,0)</f>
        <v>#DIV/0!</v>
      </c>
      <c r="D16" s="4" t="e">
        <f>INT(C16*10/110)</f>
        <v>#DIV/0!</v>
      </c>
      <c r="E16" t="s">
        <v>35</v>
      </c>
      <c r="H16" s="1"/>
      <c r="I16" s="1"/>
    </row>
    <row r="17" spans="2:8" ht="19.5" customHeight="1">
      <c r="B17" t="s">
        <v>1</v>
      </c>
      <c r="C17" s="1" t="e">
        <f>C15-C16</f>
        <v>#DIV/0!</v>
      </c>
      <c r="D17" s="1" t="e">
        <f>INT(C17*10/110)</f>
        <v>#DIV/0!</v>
      </c>
      <c r="E17" t="s">
        <v>5</v>
      </c>
      <c r="H17" t="s">
        <v>33</v>
      </c>
    </row>
    <row r="18" spans="3:11" ht="19.5" customHeight="1" thickBot="1">
      <c r="C18" s="3"/>
      <c r="D18" s="1"/>
      <c r="H18" s="11" t="s">
        <v>14</v>
      </c>
      <c r="I18" s="11" t="s">
        <v>24</v>
      </c>
      <c r="J18" s="12" t="s">
        <v>34</v>
      </c>
      <c r="K18" s="13" t="s">
        <v>6</v>
      </c>
    </row>
    <row r="19" spans="1:11" ht="19.5" customHeight="1">
      <c r="A19" s="39" t="s">
        <v>37</v>
      </c>
      <c r="B19" s="40"/>
      <c r="C19" s="41"/>
      <c r="D19" s="41"/>
      <c r="E19" s="42"/>
      <c r="H19" s="16" t="s">
        <v>7</v>
      </c>
      <c r="I19" s="29">
        <f>IF(I10&gt;0,I10,"")</f>
      </c>
      <c r="J19" s="14" t="e">
        <f>ROUNDDOWN($J10*$J$6/$C$7/(0.9-$J$6/$C$7),0)</f>
        <v>#DIV/0!</v>
      </c>
      <c r="K19" s="14" t="e">
        <f>INT(J19*10/110)</f>
        <v>#DIV/0!</v>
      </c>
    </row>
    <row r="20" spans="1:11" ht="19.5" customHeight="1" thickBot="1">
      <c r="A20" s="43"/>
      <c r="B20" s="44"/>
      <c r="C20" s="45" t="s">
        <v>34</v>
      </c>
      <c r="D20" s="46" t="s">
        <v>6</v>
      </c>
      <c r="E20" s="47"/>
      <c r="H20" s="16" t="s">
        <v>8</v>
      </c>
      <c r="I20" s="29">
        <f>IF(I11&gt;0,I11,"")</f>
      </c>
      <c r="J20" s="14" t="e">
        <f>ROUNDDOWN($J11*$J$6/$C$7/(0.9-$J$6/$C$7),0)</f>
        <v>#DIV/0!</v>
      </c>
      <c r="K20" s="14" t="e">
        <f>INT(J20*10/110)</f>
        <v>#DIV/0!</v>
      </c>
    </row>
    <row r="21" spans="1:11" ht="19.5" customHeight="1" thickBot="1">
      <c r="A21" s="43"/>
      <c r="B21" s="44" t="s">
        <v>46</v>
      </c>
      <c r="C21" s="24"/>
      <c r="D21" s="48">
        <f>INT(C21*10/110)</f>
        <v>0</v>
      </c>
      <c r="E21" s="47"/>
      <c r="H21" s="16" t="s">
        <v>9</v>
      </c>
      <c r="I21" s="29">
        <f>IF(I12&gt;0,I12,"")</f>
      </c>
      <c r="J21" s="14" t="e">
        <f>ROUNDDOWN($J12*$J$6/$C$7/(0.9-$J$6/$C$7),0)</f>
        <v>#DIV/0!</v>
      </c>
      <c r="K21" s="14" t="e">
        <f>INT(J21*10/110)</f>
        <v>#DIV/0!</v>
      </c>
    </row>
    <row r="22" spans="1:11" ht="19.5" customHeight="1">
      <c r="A22" s="43"/>
      <c r="B22" s="46" t="s">
        <v>47</v>
      </c>
      <c r="C22" s="48" t="e">
        <f>ROUNDDOWN(C21*$J$6/$C$7/(0.9-$J$6/$C$7),0)</f>
        <v>#DIV/0!</v>
      </c>
      <c r="D22" s="48" t="e">
        <f>INT(C22*10/110)</f>
        <v>#DIV/0!</v>
      </c>
      <c r="E22" s="47"/>
      <c r="H22" s="16" t="s">
        <v>10</v>
      </c>
      <c r="I22" s="29">
        <f>IF(I13&gt;0,I13,"")</f>
      </c>
      <c r="J22" s="14" t="e">
        <f>ROUNDDOWN($J13*$J$6/$C$7/(0.9-$J$6/$C$7),0)</f>
        <v>#DIV/0!</v>
      </c>
      <c r="K22" s="14" t="e">
        <f>INT(J22*10/110)</f>
        <v>#DIV/0!</v>
      </c>
    </row>
    <row r="23" spans="1:11" ht="19.5" customHeight="1" thickBot="1">
      <c r="A23" s="43"/>
      <c r="B23" s="44" t="s">
        <v>39</v>
      </c>
      <c r="C23" s="44" t="s">
        <v>40</v>
      </c>
      <c r="D23" s="3"/>
      <c r="E23" s="47"/>
      <c r="H23" s="18" t="s">
        <v>11</v>
      </c>
      <c r="I23" s="30">
        <f>IF(I14&gt;0,I14,"")</f>
      </c>
      <c r="J23" s="19" t="e">
        <f>ROUNDDOWN($J14*$J$6/$C$7/(0.9-$J$6/$C$7),0)</f>
        <v>#DIV/0!</v>
      </c>
      <c r="K23" s="19" t="e">
        <f>INT(J23*10/110)</f>
        <v>#DIV/0!</v>
      </c>
    </row>
    <row r="24" spans="1:12" ht="19.5" customHeight="1" thickBot="1" thickTop="1">
      <c r="A24" s="49"/>
      <c r="B24" s="50"/>
      <c r="C24" s="51"/>
      <c r="D24" s="50"/>
      <c r="E24" s="52"/>
      <c r="H24" s="17" t="s">
        <v>12</v>
      </c>
      <c r="I24" s="17"/>
      <c r="J24" s="15" t="e">
        <f>SUM(J19:J23)</f>
        <v>#DIV/0!</v>
      </c>
      <c r="K24" s="15" t="e">
        <f>SUM(K19:K23)</f>
        <v>#DIV/0!</v>
      </c>
      <c r="L24" t="s">
        <v>23</v>
      </c>
    </row>
    <row r="26" spans="1:3" ht="19.5" customHeight="1">
      <c r="A26" t="s">
        <v>38</v>
      </c>
      <c r="C26" s="1">
        <f>C7-J6-J15-C21</f>
        <v>0</v>
      </c>
    </row>
  </sheetData>
  <sheetProtection/>
  <mergeCells count="2">
    <mergeCell ref="C3:E4"/>
    <mergeCell ref="B3:B4"/>
  </mergeCells>
  <printOptions horizontalCentered="1"/>
  <pageMargins left="0.7086614173228347" right="0.7086614173228347" top="1.3385826771653544" bottom="0.3937007874015748" header="0.7086614173228347" footer="0.31496062992125984"/>
  <pageSetup horizontalDpi="600" verticalDpi="600" orientation="landscape" paperSize="9" r:id="rId1"/>
  <headerFooter>
    <oddHeader>&amp;C消費税明細書
【請求書（工事等用）に添付】&amp;R（単位：円）</oddHeader>
    <oddFooter>&amp;R（&amp;A）</oddFooter>
  </headerFooter>
</worksheet>
</file>

<file path=xl/worksheets/sheet2.xml><?xml version="1.0" encoding="utf-8"?>
<worksheet xmlns="http://schemas.openxmlformats.org/spreadsheetml/2006/main" xmlns:r="http://schemas.openxmlformats.org/officeDocument/2006/relationships">
  <dimension ref="A1:L24"/>
  <sheetViews>
    <sheetView workbookViewId="0" topLeftCell="A1">
      <selection activeCell="B12" sqref="B12"/>
    </sheetView>
  </sheetViews>
  <sheetFormatPr defaultColWidth="9.00390625" defaultRowHeight="19.5" customHeight="1"/>
  <cols>
    <col min="1" max="1" width="3.125" style="0" customWidth="1"/>
    <col min="2" max="2" width="19.625" style="0" customWidth="1"/>
    <col min="3" max="3" width="15.25390625" style="1" bestFit="1" customWidth="1"/>
    <col min="4" max="4" width="15.00390625" style="0" customWidth="1"/>
    <col min="5" max="5" width="11.875" style="0" bestFit="1" customWidth="1"/>
    <col min="6" max="6" width="4.00390625" style="0" customWidth="1"/>
    <col min="7" max="7" width="3.125" style="0" customWidth="1"/>
    <col min="8" max="8" width="12.375" style="0" customWidth="1"/>
    <col min="9" max="9" width="14.25390625" style="0" customWidth="1"/>
    <col min="10" max="10" width="15.25390625" style="0" bestFit="1" customWidth="1"/>
    <col min="11" max="11" width="15.00390625" style="0" customWidth="1"/>
    <col min="12" max="12" width="2.50390625" style="0" bestFit="1" customWidth="1"/>
  </cols>
  <sheetData>
    <row r="1" spans="1:7" ht="19.5" customHeight="1">
      <c r="A1" t="s">
        <v>27</v>
      </c>
      <c r="G1" t="s">
        <v>30</v>
      </c>
    </row>
    <row r="2" spans="2:8" ht="19.5" customHeight="1">
      <c r="B2" s="5" t="s">
        <v>25</v>
      </c>
      <c r="C2" s="28" t="s">
        <v>48</v>
      </c>
      <c r="H2" t="s">
        <v>31</v>
      </c>
    </row>
    <row r="3" spans="2:11" ht="19.5" customHeight="1">
      <c r="B3" s="57" t="s">
        <v>26</v>
      </c>
      <c r="C3" s="55" t="s">
        <v>49</v>
      </c>
      <c r="D3" s="56"/>
      <c r="E3" s="56"/>
      <c r="H3" s="11" t="s">
        <v>14</v>
      </c>
      <c r="I3" s="11" t="s">
        <v>24</v>
      </c>
      <c r="J3" s="12" t="s">
        <v>34</v>
      </c>
      <c r="K3" s="38" t="s">
        <v>6</v>
      </c>
    </row>
    <row r="4" spans="2:11" ht="19.5" customHeight="1">
      <c r="B4" s="57"/>
      <c r="C4" s="56"/>
      <c r="D4" s="56"/>
      <c r="E4" s="56"/>
      <c r="H4" s="5" t="s">
        <v>15</v>
      </c>
      <c r="I4" s="25"/>
      <c r="J4" s="20"/>
      <c r="K4" s="37">
        <f>INT(J4*10/110)</f>
        <v>0</v>
      </c>
    </row>
    <row r="5" spans="3:11" ht="19.5" customHeight="1" thickBot="1">
      <c r="C5" s="9"/>
      <c r="D5" s="9"/>
      <c r="E5" s="9"/>
      <c r="H5" s="31" t="s">
        <v>16</v>
      </c>
      <c r="I5" s="26"/>
      <c r="J5" s="21"/>
      <c r="K5" s="37">
        <f>INT(J5*10/110)</f>
        <v>0</v>
      </c>
    </row>
    <row r="6" spans="2:12" ht="19.5" customHeight="1" thickTop="1">
      <c r="B6" s="11" t="s">
        <v>14</v>
      </c>
      <c r="C6" s="12" t="s">
        <v>34</v>
      </c>
      <c r="D6" s="13" t="s">
        <v>6</v>
      </c>
      <c r="H6" s="17" t="s">
        <v>12</v>
      </c>
      <c r="I6" s="32"/>
      <c r="J6" s="33">
        <f>SUM(J4:J5)</f>
        <v>0</v>
      </c>
      <c r="K6" s="37">
        <f>SUM(K4:K5)</f>
        <v>0</v>
      </c>
      <c r="L6" t="s">
        <v>21</v>
      </c>
    </row>
    <row r="7" spans="2:5" ht="19.5" customHeight="1">
      <c r="B7" s="5" t="s">
        <v>0</v>
      </c>
      <c r="C7" s="22"/>
      <c r="D7" s="2">
        <f>INT(C7*10/110)</f>
        <v>0</v>
      </c>
      <c r="E7" t="s">
        <v>2</v>
      </c>
    </row>
    <row r="8" spans="2:8" ht="19.5" customHeight="1">
      <c r="B8" s="5" t="s">
        <v>17</v>
      </c>
      <c r="C8" s="22"/>
      <c r="D8" s="36">
        <f>INT(C8*10/110)</f>
        <v>0</v>
      </c>
      <c r="E8" t="s">
        <v>19</v>
      </c>
      <c r="G8" s="1"/>
      <c r="H8" t="s">
        <v>32</v>
      </c>
    </row>
    <row r="9" spans="2:11" ht="19.5" customHeight="1">
      <c r="B9" s="5" t="s">
        <v>18</v>
      </c>
      <c r="C9" s="22"/>
      <c r="D9" s="37">
        <f>INT(C9*10/110)</f>
        <v>0</v>
      </c>
      <c r="E9" t="s">
        <v>20</v>
      </c>
      <c r="F9" s="1"/>
      <c r="G9" s="1"/>
      <c r="H9" s="11" t="s">
        <v>14</v>
      </c>
      <c r="I9" s="11" t="s">
        <v>24</v>
      </c>
      <c r="J9" s="12" t="s">
        <v>34</v>
      </c>
      <c r="K9" s="13" t="s">
        <v>6</v>
      </c>
    </row>
    <row r="10" spans="3:11" ht="19.5" customHeight="1" thickBot="1">
      <c r="C10" s="3"/>
      <c r="D10" s="10"/>
      <c r="F10" s="1"/>
      <c r="G10" s="1"/>
      <c r="H10" s="16" t="s">
        <v>7</v>
      </c>
      <c r="I10" s="27"/>
      <c r="J10" s="20"/>
      <c r="K10" s="14">
        <f>INT(J10*10/110)</f>
        <v>0</v>
      </c>
    </row>
    <row r="11" spans="1:11" ht="19.5" customHeight="1">
      <c r="A11" s="39" t="s">
        <v>29</v>
      </c>
      <c r="B11" s="40"/>
      <c r="C11" s="41"/>
      <c r="D11" s="41"/>
      <c r="E11" s="42"/>
      <c r="F11" s="1"/>
      <c r="G11" s="1"/>
      <c r="H11" s="16" t="s">
        <v>8</v>
      </c>
      <c r="I11" s="27"/>
      <c r="J11" s="20"/>
      <c r="K11" s="14">
        <f>INT(J11*10/110)</f>
        <v>0</v>
      </c>
    </row>
    <row r="12" spans="1:11" ht="19.5" customHeight="1" thickBot="1">
      <c r="A12" s="43"/>
      <c r="B12" s="44"/>
      <c r="C12" s="45" t="s">
        <v>34</v>
      </c>
      <c r="D12" s="46" t="s">
        <v>6</v>
      </c>
      <c r="E12" s="47"/>
      <c r="F12" s="1"/>
      <c r="H12" s="16" t="s">
        <v>9</v>
      </c>
      <c r="I12" s="25"/>
      <c r="J12" s="20"/>
      <c r="K12" s="14">
        <f>INT(J12*10/110)</f>
        <v>0</v>
      </c>
    </row>
    <row r="13" spans="1:11" ht="19.5" customHeight="1" thickBot="1">
      <c r="A13" s="43"/>
      <c r="B13" s="44" t="s">
        <v>46</v>
      </c>
      <c r="C13" s="34">
        <f>C7-J6-J15</f>
        <v>0</v>
      </c>
      <c r="D13" s="48" t="e">
        <f>D7-(K15+K24+D14)</f>
        <v>#DIV/0!</v>
      </c>
      <c r="E13" s="47" t="s">
        <v>36</v>
      </c>
      <c r="H13" s="16" t="s">
        <v>10</v>
      </c>
      <c r="I13" s="25"/>
      <c r="J13" s="20"/>
      <c r="K13" s="14">
        <f>INT(J13*10/110)</f>
        <v>0</v>
      </c>
    </row>
    <row r="14" spans="1:11" ht="19.5" customHeight="1" thickBot="1">
      <c r="A14" s="43"/>
      <c r="B14" s="44" t="s">
        <v>13</v>
      </c>
      <c r="C14" s="48" t="e">
        <f>J6-J24</f>
        <v>#DIV/0!</v>
      </c>
      <c r="D14" s="48" t="e">
        <f>K6-K24</f>
        <v>#DIV/0!</v>
      </c>
      <c r="E14" s="47"/>
      <c r="H14" s="18" t="s">
        <v>11</v>
      </c>
      <c r="I14" s="26"/>
      <c r="J14" s="21"/>
      <c r="K14" s="19">
        <f>INT(J14*10/110)</f>
        <v>0</v>
      </c>
    </row>
    <row r="15" spans="1:12" ht="19.5" customHeight="1" thickTop="1">
      <c r="A15" s="43"/>
      <c r="B15" s="44" t="s">
        <v>39</v>
      </c>
      <c r="C15" s="44" t="s">
        <v>41</v>
      </c>
      <c r="D15" s="44"/>
      <c r="E15" s="47"/>
      <c r="H15" s="17" t="s">
        <v>12</v>
      </c>
      <c r="I15" s="17"/>
      <c r="J15" s="15">
        <f>SUM(J10:J14)</f>
        <v>0</v>
      </c>
      <c r="K15" s="15">
        <f>SUM(K10:K14)</f>
        <v>0</v>
      </c>
      <c r="L15" t="s">
        <v>22</v>
      </c>
    </row>
    <row r="16" spans="1:9" ht="19.5" customHeight="1" thickBot="1">
      <c r="A16" s="49"/>
      <c r="B16" s="50"/>
      <c r="C16" s="51"/>
      <c r="D16" s="53"/>
      <c r="E16" s="54"/>
      <c r="H16" s="1"/>
      <c r="I16" s="1"/>
    </row>
    <row r="17" ht="19.5" customHeight="1">
      <c r="H17" t="s">
        <v>33</v>
      </c>
    </row>
    <row r="18" spans="8:11" ht="19.5" customHeight="1">
      <c r="H18" s="11" t="s">
        <v>14</v>
      </c>
      <c r="I18" s="11" t="s">
        <v>24</v>
      </c>
      <c r="J18" s="12" t="s">
        <v>34</v>
      </c>
      <c r="K18" s="13" t="s">
        <v>6</v>
      </c>
    </row>
    <row r="19" spans="8:11" ht="19.5" customHeight="1">
      <c r="H19" s="16" t="s">
        <v>7</v>
      </c>
      <c r="I19" s="29">
        <f>IF(I10&gt;0,I10,"")</f>
      </c>
      <c r="J19" s="14" t="e">
        <f>ROUNDDOWN($J10*$J$6/$C$7/(0.9-$J$6/$C$7),0)</f>
        <v>#DIV/0!</v>
      </c>
      <c r="K19" s="14" t="e">
        <f>INT(J19*10/110)</f>
        <v>#DIV/0!</v>
      </c>
    </row>
    <row r="20" spans="8:11" ht="19.5" customHeight="1">
      <c r="H20" s="16" t="s">
        <v>8</v>
      </c>
      <c r="I20" s="29">
        <f>IF(I11&gt;0,I11,"")</f>
      </c>
      <c r="J20" s="14" t="e">
        <f>ROUNDDOWN($J11*$J$6/$C$7/(0.9-$J$6/$C$7),0)</f>
        <v>#DIV/0!</v>
      </c>
      <c r="K20" s="14" t="e">
        <f>INT(J20*10/110)</f>
        <v>#DIV/0!</v>
      </c>
    </row>
    <row r="21" spans="8:11" ht="19.5" customHeight="1">
      <c r="H21" s="16" t="s">
        <v>9</v>
      </c>
      <c r="I21" s="29">
        <f>IF(I12&gt;0,I12,"")</f>
      </c>
      <c r="J21" s="14" t="e">
        <f>ROUNDDOWN($J12*$J$6/$C$7/(0.9-$J$6/$C$7),0)</f>
        <v>#DIV/0!</v>
      </c>
      <c r="K21" s="14" t="e">
        <f>INT(J21*10/110)</f>
        <v>#DIV/0!</v>
      </c>
    </row>
    <row r="22" spans="8:11" ht="19.5" customHeight="1">
      <c r="H22" s="16" t="s">
        <v>10</v>
      </c>
      <c r="I22" s="29">
        <f>IF(I13&gt;0,I13,"")</f>
      </c>
      <c r="J22" s="14" t="e">
        <f>ROUNDDOWN($J13*$J$6/$C$7/(0.9-$J$6/$C$7),0)</f>
        <v>#DIV/0!</v>
      </c>
      <c r="K22" s="14" t="e">
        <f>INT(J22*10/110)</f>
        <v>#DIV/0!</v>
      </c>
    </row>
    <row r="23" spans="8:11" ht="19.5" customHeight="1" thickBot="1">
      <c r="H23" s="18" t="s">
        <v>11</v>
      </c>
      <c r="I23" s="30">
        <f>IF(I14&gt;0,I14,"")</f>
      </c>
      <c r="J23" s="19" t="e">
        <f>ROUNDDOWN($J14*$J$6/$C$7/(0.9-$J$6/$C$7),0)</f>
        <v>#DIV/0!</v>
      </c>
      <c r="K23" s="19" t="e">
        <f>INT(J23*10/110)</f>
        <v>#DIV/0!</v>
      </c>
    </row>
    <row r="24" spans="8:12" ht="19.5" customHeight="1" thickTop="1">
      <c r="H24" s="17" t="s">
        <v>12</v>
      </c>
      <c r="I24" s="17"/>
      <c r="J24" s="15" t="e">
        <f>SUM(J19:J23)</f>
        <v>#DIV/0!</v>
      </c>
      <c r="K24" s="15" t="e">
        <f>SUM(K19:K23)</f>
        <v>#DIV/0!</v>
      </c>
      <c r="L24" t="s">
        <v>23</v>
      </c>
    </row>
  </sheetData>
  <sheetProtection/>
  <mergeCells count="2">
    <mergeCell ref="B3:B4"/>
    <mergeCell ref="C3:E4"/>
  </mergeCells>
  <printOptions horizontalCentered="1"/>
  <pageMargins left="0.7086614173228347" right="0.7086614173228347" top="1.3385826771653544" bottom="0.7480314960629921" header="0.7086614173228347" footer="0.31496062992125984"/>
  <pageSetup horizontalDpi="600" verticalDpi="600" orientation="landscape" paperSize="9" r:id="rId1"/>
  <headerFooter>
    <oddHeader>&amp;C消費税明細書
【請求書（工事等用）に添付】&amp;R（単位：円）</oddHeader>
    <oddFooter>&amp;R（&amp;A）</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5" sqref="F5"/>
    </sheetView>
  </sheetViews>
  <sheetFormatPr defaultColWidth="9.00390625" defaultRowHeight="13.5"/>
  <sheetData>
    <row r="1" ht="13.5">
      <c r="A1" t="s">
        <v>50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zzz</dc:creator>
  <cp:keywords/>
  <dc:description/>
  <cp:lastModifiedBy>Administrator</cp:lastModifiedBy>
  <cp:lastPrinted>2022-12-27T06:28:10Z</cp:lastPrinted>
  <dcterms:created xsi:type="dcterms:W3CDTF">2022-02-25T07:47:44Z</dcterms:created>
  <dcterms:modified xsi:type="dcterms:W3CDTF">2023-03-28T05:55:23Z</dcterms:modified>
  <cp:category/>
  <cp:version/>
  <cp:contentType/>
  <cp:contentStatus/>
</cp:coreProperties>
</file>