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
    </mc:Choice>
  </mc:AlternateContent>
  <xr:revisionPtr revIDLastSave="0" documentId="13_ncr:1_{7A4B67F2-E235-4DEB-A965-6333B0043642}" xr6:coauthVersionLast="47" xr6:coauthVersionMax="47" xr10:uidLastSave="{00000000-0000-0000-0000-000000000000}"/>
  <bookViews>
    <workbookView xWindow="29625" yWindow="45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<sst xmlns="http://schemas.openxmlformats.org/spreadsheetml/2006/main" count="6470" uniqueCount="2378">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</sst>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8"/>
              <a:chExt cx="303832" cy="48692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5"/>
              <a:chExt cx="301792" cy="780106"/>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8"/>
              <a:chExt cx="308371" cy="762863"/>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9"/>
              <a:chExt cx="301792" cy="494768"/>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94" y="8168748"/>
              <a:chExt cx="217610"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8" y="8166017"/>
              <a:chExt cx="208649" cy="749793"/>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4"/>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8"/>
              <a:chExt cx="303832" cy="48692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5"/>
              <a:chExt cx="301792" cy="780106"/>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8"/>
              <a:chExt cx="308371" cy="762863"/>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9"/>
              <a:chExt cx="301792" cy="494768"/>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94" y="8168748"/>
              <a:chExt cx="217610"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8" y="8166017"/>
              <a:chExt cx="208649" cy="749793"/>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4"/>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8"/>
              <a:chExt cx="303832" cy="48692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5"/>
              <a:chExt cx="301792" cy="78010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8"/>
              <a:chExt cx="308371" cy="762863"/>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9"/>
              <a:chExt cx="301792" cy="494768"/>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94" y="8168748"/>
              <a:chExt cx="217610"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8" y="8166017"/>
              <a:chExt cx="208649" cy="74979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4"/>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8"/>
              <a:chExt cx="303832" cy="48692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5"/>
              <a:chExt cx="301792" cy="780106"/>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8"/>
              <a:chExt cx="308371" cy="762863"/>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9"/>
              <a:chExt cx="301792" cy="494768"/>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94" y="8168748"/>
              <a:chExt cx="217610"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8" y="8166017"/>
              <a:chExt cx="208649" cy="749793"/>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4"/>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8"/>
              <a:chExt cx="303832" cy="48692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5"/>
              <a:chExt cx="301792" cy="780106"/>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8"/>
              <a:chExt cx="308371" cy="762863"/>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9"/>
              <a:chExt cx="301792" cy="494768"/>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94" y="8168748"/>
              <a:chExt cx="217610"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8" y="8166017"/>
              <a:chExt cx="208649" cy="749793"/>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4"/>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8"/>
              <a:chExt cx="303832" cy="48692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5"/>
              <a:chExt cx="301792" cy="780106"/>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8"/>
              <a:chExt cx="308371" cy="762863"/>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9"/>
              <a:chExt cx="301792" cy="494768"/>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94" y="8168748"/>
              <a:chExt cx="217610"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8" y="8166017"/>
              <a:chExt cx="208649" cy="749793"/>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4"/>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2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2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2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2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2118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103" t="s">
        <v>2110</v>
      </c>
      <c r="F15" s="54">
        <v>4</v>
      </c>
      <c r="G15" s="103" t="s">
        <v>2111</v>
      </c>
      <c r="H15" s="1059" t="s">
        <v>2112</v>
      </c>
      <c r="I15" s="1059"/>
      <c r="J15" s="1072"/>
      <c r="K15" s="54">
        <v>7</v>
      </c>
      <c r="L15" s="103" t="s">
        <v>2110</v>
      </c>
      <c r="M15" s="54">
        <v>3</v>
      </c>
      <c r="N15" s="103" t="s">
        <v>2111</v>
      </c>
      <c r="O15" s="103" t="s">
        <v>2113</v>
      </c>
      <c r="P15" s="104">
        <f>(K15*12+M15)-(D15*12+F15)+1</f>
        <v>12</v>
      </c>
      <c r="Q15" s="1059" t="s">
        <v>2114</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119"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119"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119"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119"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119"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119"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119"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11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7" t="s">
        <v>2175</v>
      </c>
      <c r="AD37" s="1048"/>
      <c r="AE37" s="1048"/>
      <c r="AF37" s="1048"/>
      <c r="AG37" s="1049">
        <v>0</v>
      </c>
      <c r="AH37" s="1050"/>
      <c r="AI37" s="1022"/>
      <c r="AJ37" s="1023"/>
      <c r="AK37" s="1047" t="s">
        <v>2175</v>
      </c>
      <c r="AL37" s="1048"/>
      <c r="AM37" s="1048"/>
      <c r="AN37" s="1048"/>
      <c r="AO37" s="1049">
        <v>1</v>
      </c>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11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11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2" t="s">
        <v>2357</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2202</v>
      </c>
      <c r="AT56" s="1051"/>
      <c r="AU56" s="1051"/>
      <c r="AV56" s="1051"/>
      <c r="AW56" s="1051" t="s">
        <v>2201</v>
      </c>
      <c r="AX56" s="1051"/>
      <c r="AY56" s="1051"/>
      <c r="AZ56" s="1051"/>
    </row>
    <row r="57" spans="2:86" ht="15.95" customHeight="1">
      <c r="U57" s="1039" t="s">
        <v>2358</v>
      </c>
      <c r="V57" s="1039"/>
      <c r="W57" s="1039"/>
      <c r="X57" s="1039"/>
      <c r="Y57" s="1039"/>
      <c r="Z57" s="152" t="str">
        <f>IF(AND(B9&lt;&gt;"処遇加算なし",F15=4),IF(V21="✓",1,IF(V22="✓",2,"")),"")</f>
        <v/>
      </c>
      <c r="AA57" s="145"/>
      <c r="AB57" s="149"/>
      <c r="AC57" s="1039" t="s">
        <v>2358</v>
      </c>
      <c r="AD57" s="1039"/>
      <c r="AE57" s="1039"/>
      <c r="AF57" s="1039"/>
      <c r="AG57" s="1039"/>
      <c r="AH57" s="425">
        <f>IF(AND(F15&lt;&gt;4,F15&lt;&gt;5),0,IF(AT8="○",1,0))</f>
        <v>0</v>
      </c>
      <c r="AI57" s="153"/>
      <c r="AJ57" s="149"/>
      <c r="AK57" s="1039" t="s">
        <v>2358</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2359</v>
      </c>
      <c r="V58" s="1046"/>
      <c r="W58" s="1046"/>
      <c r="X58" s="1046"/>
      <c r="Y58" s="1046"/>
      <c r="Z58" s="152" t="str">
        <f>IF(AND(B9&lt;&gt;"処遇加算なし",F15=4),IF(V24="✓",1,IF(V25="✓",2,IF(V26="✓",3,""))),"")</f>
        <v/>
      </c>
      <c r="AA58" s="145"/>
      <c r="AB58" s="149"/>
      <c r="AC58" s="1046" t="s">
        <v>2359</v>
      </c>
      <c r="AD58" s="1046"/>
      <c r="AE58" s="1046"/>
      <c r="AF58" s="1046"/>
      <c r="AG58" s="1046"/>
      <c r="AH58" s="425">
        <f>IF(AND(F15&lt;&gt;4,F15&lt;&gt;5),0,IF(AU8="○",1,3))</f>
        <v>3</v>
      </c>
      <c r="AI58" s="153"/>
      <c r="AJ58" s="149"/>
      <c r="AK58" s="1046" t="s">
        <v>2359</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2360</v>
      </c>
      <c r="V59" s="1046"/>
      <c r="W59" s="1046"/>
      <c r="X59" s="1046"/>
      <c r="Y59" s="1046"/>
      <c r="Z59" s="152" t="str">
        <f>IF(AND(B9&lt;&gt;"処遇加算なし",F15=4),IF(V28="✓",1,IF(V29="✓",2,IF(V30="✓",3,""))),"")</f>
        <v/>
      </c>
      <c r="AA59" s="145"/>
      <c r="AB59" s="149"/>
      <c r="AC59" s="1046" t="s">
        <v>2360</v>
      </c>
      <c r="AD59" s="1046"/>
      <c r="AE59" s="1046"/>
      <c r="AF59" s="1046"/>
      <c r="AG59" s="1046"/>
      <c r="AH59" s="425">
        <f>IF(AND(F15&lt;&gt;4,F15&lt;&gt;5),0,IF(AV8="○",1,3))</f>
        <v>3</v>
      </c>
      <c r="AI59" s="153"/>
      <c r="AJ59" s="149"/>
      <c r="AK59" s="1046" t="s">
        <v>2360</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2361</v>
      </c>
      <c r="V60" s="1046"/>
      <c r="W60" s="1046"/>
      <c r="X60" s="1046"/>
      <c r="Y60" s="1046"/>
      <c r="Z60" s="152" t="str">
        <f>IF(AND(B9&lt;&gt;"処遇加算なし",F15=4),IF(V32="✓",1,IF(V33="✓",2,"")),"")</f>
        <v/>
      </c>
      <c r="AA60" s="145"/>
      <c r="AB60" s="149"/>
      <c r="AC60" s="1046" t="s">
        <v>2361</v>
      </c>
      <c r="AD60" s="1046"/>
      <c r="AE60" s="1046"/>
      <c r="AF60" s="1046"/>
      <c r="AG60" s="1046"/>
      <c r="AH60" s="425">
        <f>IF(AND(F15&lt;&gt;4,F15&lt;&gt;5),0,IF(AW8="○",1,3))</f>
        <v>3</v>
      </c>
      <c r="AI60" s="153"/>
      <c r="AJ60" s="149"/>
      <c r="AK60" s="1046" t="s">
        <v>2361</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2362</v>
      </c>
      <c r="V61" s="1046"/>
      <c r="W61" s="1046"/>
      <c r="X61" s="1046"/>
      <c r="Y61" s="1046"/>
      <c r="Z61" s="152" t="str">
        <f>IF(AND(B9&lt;&gt;"処遇加算なし",F15=4),IF(V36="✓",1,IF(V37="✓",2,"")),"")</f>
        <v/>
      </c>
      <c r="AA61" s="145"/>
      <c r="AB61" s="149"/>
      <c r="AC61" s="1046" t="s">
        <v>2362</v>
      </c>
      <c r="AD61" s="1046"/>
      <c r="AE61" s="1046"/>
      <c r="AF61" s="1046"/>
      <c r="AG61" s="1046"/>
      <c r="AH61" s="425">
        <f>IF(AND(F15&lt;&gt;4,F15&lt;&gt;5),0,IF(AX8="○",1,2))</f>
        <v>2</v>
      </c>
      <c r="AI61" s="153"/>
      <c r="AJ61" s="149"/>
      <c r="AK61" s="1046" t="s">
        <v>2362</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2363</v>
      </c>
      <c r="V62" s="1046"/>
      <c r="W62" s="1046"/>
      <c r="X62" s="1046"/>
      <c r="Y62" s="1046"/>
      <c r="Z62" s="152" t="str">
        <f>IF(AND(B9&lt;&gt;"処遇加算なし",F15=4),IF(V40="✓",1,IF(V41="✓",2,"")),"")</f>
        <v/>
      </c>
      <c r="AA62" s="145"/>
      <c r="AB62" s="149"/>
      <c r="AC62" s="1046" t="s">
        <v>2363</v>
      </c>
      <c r="AD62" s="1046"/>
      <c r="AE62" s="1046"/>
      <c r="AF62" s="1046"/>
      <c r="AG62" s="1046"/>
      <c r="AH62" s="425">
        <f>IF(AND(F15&lt;&gt;4,F15&lt;&gt;5),0,IF(AY8="○",1,2))</f>
        <v>2</v>
      </c>
      <c r="AI62" s="153"/>
      <c r="AJ62" s="149"/>
      <c r="AK62" s="1046" t="s">
        <v>2363</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2364</v>
      </c>
      <c r="V63" s="1039"/>
      <c r="W63" s="1039"/>
      <c r="X63" s="1039"/>
      <c r="Y63" s="1039"/>
      <c r="Z63" s="152" t="str">
        <f>IF(AND(B9&lt;&gt;"処遇加算なし",F15=4),IF(V44="✓",1,IF(V45="✓",2,"")),"")</f>
        <v/>
      </c>
      <c r="AA63" s="145"/>
      <c r="AB63" s="149"/>
      <c r="AC63" s="1039" t="s">
        <v>2364</v>
      </c>
      <c r="AD63" s="1039"/>
      <c r="AE63" s="1039"/>
      <c r="AF63" s="1039"/>
      <c r="AG63" s="1039"/>
      <c r="AH63" s="425">
        <f>IF(AND(F15&lt;&gt;4,F15&lt;&gt;5),0,IF(AZ8="○",1,2))</f>
        <v>2</v>
      </c>
      <c r="AI63" s="153"/>
      <c r="AJ63" s="149"/>
      <c r="AK63" s="1039" t="s">
        <v>2364</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38"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2324</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v>0</v>
      </c>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28"/>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531" t="s">
        <v>2110</v>
      </c>
      <c r="F15" s="54">
        <v>4</v>
      </c>
      <c r="G15" s="531" t="s">
        <v>2111</v>
      </c>
      <c r="H15" s="1059" t="s">
        <v>2112</v>
      </c>
      <c r="I15" s="1059"/>
      <c r="J15" s="1072"/>
      <c r="K15" s="54">
        <v>7</v>
      </c>
      <c r="L15" s="531" t="s">
        <v>2110</v>
      </c>
      <c r="M15" s="54">
        <v>3</v>
      </c>
      <c r="N15" s="531" t="s">
        <v>2111</v>
      </c>
      <c r="O15" s="531" t="s">
        <v>2113</v>
      </c>
      <c r="P15" s="104">
        <f>(K15*12+M15)-(D15*12+F15)+1</f>
        <v>12</v>
      </c>
      <c r="Q15" s="1059" t="s">
        <v>2114</v>
      </c>
      <c r="R15" s="1059"/>
      <c r="S15" s="105" t="s">
        <v>69</v>
      </c>
      <c r="U15" s="528"/>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53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530"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530"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530"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530"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530"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530"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530"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0"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53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0"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0"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53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2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2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2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2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2024-03-27T01:39:57Z</dcterms:modified>
</cp:coreProperties>
</file>