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実績報告書" sheetId="1" r:id="rId1"/>
    <sheet name="事業実績報告内訳書" sheetId="2" r:id="rId2"/>
    <sheet name="事業実績報告内訳書(個票)" sheetId="3" r:id="rId3"/>
  </sheets>
  <definedNames>
    <definedName name="_xlfn.COUNTIFS" hidden="1">#NAME?</definedName>
    <definedName name="_xlnm.Print_Area" localSheetId="1">'事業実績報告内訳書'!$A$1:$I$40</definedName>
    <definedName name="_xlnm.Print_Area" localSheetId="0">'実績報告書'!$A$1:$E$22</definedName>
  </definedNames>
  <calcPr fullCalcOnLoad="1"/>
</workbook>
</file>

<file path=xl/sharedStrings.xml><?xml version="1.0" encoding="utf-8"?>
<sst xmlns="http://schemas.openxmlformats.org/spreadsheetml/2006/main" count="140" uniqueCount="76">
  <si>
    <t>住所 （法人所在地）</t>
  </si>
  <si>
    <t>〒</t>
  </si>
  <si>
    <t>法人名</t>
  </si>
  <si>
    <t xml:space="preserve">  </t>
  </si>
  <si>
    <t>記</t>
  </si>
  <si>
    <t>令和　年度　明石市定期巡回サービス訪問看護充実支援補助金実績報告書</t>
  </si>
  <si>
    <t>　年　月　日付明高支　号で交付決定のあった標記の補助事業について、事業が完了しましたので、明石市定期巡回サービス訪問看護充実支援補助金交付要綱第10条の規定により、下記のとおり事業を報告します。</t>
  </si>
  <si>
    <t>１　事業の内容及び経費区分（別記）</t>
  </si>
  <si>
    <t>２　事業の着手年月日</t>
  </si>
  <si>
    <t>年　　月　　日</t>
  </si>
  <si>
    <t>３　事業の完了年月日</t>
  </si>
  <si>
    <t xml:space="preserve">
４　添付書類</t>
  </si>
  <si>
    <t>　　年　月　日</t>
  </si>
  <si>
    <t>明　石　市　長　様</t>
  </si>
  <si>
    <t>１　事業所名等（いずれかを記載）</t>
  </si>
  <si>
    <t>(1)　一体型事業所の場合（定期巡回・随時対応サービス事業所）</t>
  </si>
  <si>
    <t>名　　　称</t>
  </si>
  <si>
    <t>事業所番号</t>
  </si>
  <si>
    <t>所　在　地</t>
  </si>
  <si>
    <t>管理者氏名</t>
  </si>
  <si>
    <t>電話番号</t>
  </si>
  <si>
    <t>担当者氏名</t>
  </si>
  <si>
    <t>メールアドレス</t>
  </si>
  <si>
    <t>　定期巡回の利用者数</t>
  </si>
  <si>
    <t>訪問看護利用者数</t>
  </si>
  <si>
    <t>(2)　連携型事業所の場合（訪問看護事業所）</t>
  </si>
  <si>
    <t>メールアドレス</t>
  </si>
  <si>
    <t>うち、定期巡回訪問看護利用者数</t>
  </si>
  <si>
    <t>（連携先の定期巡回・随時対応サービス事業所）</t>
  </si>
  <si>
    <t>２　助成申請額（別シートにより、利用者にかかる保険者ごとの助成申請額を作成の上、集計してください。）</t>
  </si>
  <si>
    <t>区分</t>
  </si>
  <si>
    <t>助成単価</t>
  </si>
  <si>
    <t>延べ人月数</t>
  </si>
  <si>
    <t>基準額</t>
  </si>
  <si>
    <t>助成率</t>
  </si>
  <si>
    <t>助成額</t>
  </si>
  <si>
    <t>利用者</t>
  </si>
  <si>
    <t>訪問回数</t>
  </si>
  <si>
    <t>要介護３</t>
  </si>
  <si>
    <t>４回</t>
  </si>
  <si>
    <t>５回</t>
  </si>
  <si>
    <t>６回以上</t>
  </si>
  <si>
    <t>要介護４</t>
  </si>
  <si>
    <t>６回</t>
  </si>
  <si>
    <t>７回以上</t>
  </si>
  <si>
    <t>要介護５</t>
  </si>
  <si>
    <t>７回</t>
  </si>
  <si>
    <t>８回以上</t>
  </si>
  <si>
    <t>計</t>
  </si>
  <si>
    <t>－</t>
  </si>
  <si>
    <t>年度　明石市定期巡回サービス訪問看護充実支援補助事業</t>
  </si>
  <si>
    <t>訪問看護利用者数</t>
  </si>
  <si>
    <t>利用者にかかる保険者ごとの助成申請額の内訳</t>
  </si>
  <si>
    <t>利用者名</t>
  </si>
  <si>
    <t>要介護度</t>
  </si>
  <si>
    <t>４月</t>
  </si>
  <si>
    <t>10月</t>
  </si>
  <si>
    <t>小計</t>
  </si>
  <si>
    <t>５月</t>
  </si>
  <si>
    <t>11月</t>
  </si>
  <si>
    <t>６月</t>
  </si>
  <si>
    <t>12月</t>
  </si>
  <si>
    <t>７月</t>
  </si>
  <si>
    <t>1月</t>
  </si>
  <si>
    <t>８月</t>
  </si>
  <si>
    <t>2月</t>
  </si>
  <si>
    <t>９月</t>
  </si>
  <si>
    <t>3月</t>
  </si>
  <si>
    <t>合計</t>
  </si>
  <si>
    <t>３　明石市被保険者の助成申請額</t>
  </si>
  <si>
    <t>1/4</t>
  </si>
  <si>
    <t>1/4</t>
  </si>
  <si>
    <t>※利用者の定期巡回・随時対応型訪問介護看護計画書もしくは訪問看護計画書の写しを添付すること。</t>
  </si>
  <si>
    <t>事業実績報告内訳書</t>
  </si>
  <si>
    <r>
      <t xml:space="preserve">
(1)　事業実績報告内訳書</t>
    </r>
    <r>
      <rPr>
        <sz val="12"/>
        <color indexed="8"/>
        <rFont val="ＭＳ ゴシック"/>
        <family val="3"/>
      </rPr>
      <t xml:space="preserve">
(2)　利用者の定期巡回・随時対応型訪問看護計画書又は
　　 訪問看護計画書(写)
</t>
    </r>
  </si>
  <si>
    <t>代表者職・氏名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</si>
</sst>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00"/>
    <numFmt numFmtId="179" formatCode="0.00_);[Red]\(0.00\)"/>
    <numFmt numFmtId="180" formatCode="#,##0_ "/>
  </numFmts>
  <fonts count="56">
    <font>
      <sz val="11"/>
      <color theme="1"/>
      <name val="Calibri"/>
      <family val="3"/>
    </font>
    <font>
      <sz val="11"/>
      <color indexed="8"/>
      <name val="ＭＳ Ｐゴシック"/>
      <family val="3"/>
    </font>
    <font>
      <sz val="6"/>
      <name val="游ゴシック"/>
      <family val="3"/>
    </font>
    <font>
      <sz val="12"/>
      <color indexed="8"/>
      <name val="ＭＳ ゴシック"/>
      <family val="3"/>
    </font>
    <font>
      <sz val="12"/>
      <name val="ＭＳ ゴシック"/>
      <family val="3"/>
    </font>
    <font>
      <sz val="11"/>
      <name val="ＭＳ ゴシック"/>
      <family val="3"/>
    </font>
    <font>
      <sz val="6"/>
      <name val="ＭＳ Ｐゴシック"/>
      <family val="3"/>
    </font>
    <font>
      <b/>
      <sz val="14"/>
      <name val="ＭＳ ゴシック"/>
      <family val="3"/>
    </font>
    <font>
      <sz val="14"/>
      <name val="ＭＳ ゴシック"/>
      <family val="3"/>
    </font>
    <font>
      <b/>
      <sz val="11"/>
      <name val="ＭＳ ゴシック"/>
      <family val="3"/>
    </font>
    <font>
      <sz val="10"/>
      <name val="ＭＳ ゴシック"/>
      <family val="3"/>
    </font>
    <font>
      <sz val="8"/>
      <name val="ＭＳ ゴシック"/>
      <family val="3"/>
    </font>
    <font>
      <sz val="9"/>
      <name val="ＭＳ ゴシック"/>
      <family val="3"/>
    </font>
    <font>
      <b/>
      <sz val="12"/>
      <name val="ＭＳ ゴシック"/>
      <family val="3"/>
    </font>
    <font>
      <sz val="10.5"/>
      <name val="ＭＳ ゴシック"/>
      <family val="3"/>
    </font>
    <font>
      <sz val="11"/>
      <color indexed="8"/>
      <name val="游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2"/>
      <color indexed="8"/>
      <name val="ＭＳ ゴシック"/>
      <family val="3"/>
    </font>
    <font>
      <b/>
      <sz val="11"/>
      <color indexed="8"/>
      <name val="ＭＳ 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theme="1"/>
      <name val="ＭＳ ゴシック"/>
      <family val="3"/>
    </font>
    <font>
      <sz val="11"/>
      <color theme="1"/>
      <name val="ＭＳ ゴシック"/>
      <family val="3"/>
    </font>
    <font>
      <b/>
      <sz val="12"/>
      <color theme="1"/>
      <name val="ＭＳ ゴシック"/>
      <family val="3"/>
    </font>
    <font>
      <b/>
      <sz val="11"/>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theme="0" tint="-0.04997999966144562"/>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medium"/>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bottom style="thin"/>
    </border>
    <border>
      <left style="thin"/>
      <right style="medium"/>
      <top/>
      <bottom style="thin"/>
    </border>
    <border>
      <left style="thin"/>
      <right style="thin"/>
      <top style="thin"/>
      <bottom style="hair"/>
    </border>
    <border>
      <left style="thin"/>
      <right style="medium"/>
      <top style="thin"/>
      <bottom style="hair"/>
    </border>
    <border>
      <left style="thin"/>
      <right style="thin"/>
      <top/>
      <bottom style="double"/>
    </border>
    <border>
      <left style="thin"/>
      <right style="medium"/>
      <top/>
      <bottom style="double"/>
    </border>
    <border>
      <left style="thin"/>
      <right style="thin"/>
      <top/>
      <bottom style="medium"/>
    </border>
    <border>
      <left style="thin"/>
      <right style="medium"/>
      <top/>
      <bottom style="medium"/>
    </border>
    <border>
      <left style="thin"/>
      <right style="thin"/>
      <top/>
      <bottom style="hair"/>
    </border>
    <border>
      <left style="medium"/>
      <right/>
      <top style="medium"/>
      <bottom/>
    </border>
    <border>
      <left/>
      <right style="thin"/>
      <top style="medium"/>
      <bottom/>
    </border>
    <border>
      <left style="thin"/>
      <right style="thin"/>
      <top style="medium"/>
      <bottom/>
    </border>
    <border>
      <left style="thin"/>
      <right style="medium"/>
      <top style="medium"/>
      <bottom style="medium"/>
    </border>
    <border diagonalUp="1">
      <left style="thin"/>
      <right style="thin"/>
      <top/>
      <bottom style="medium"/>
      <diagonal style="thin"/>
    </border>
    <border diagonalUp="1">
      <left style="thin"/>
      <right style="thin"/>
      <top style="thin"/>
      <bottom style="medium"/>
      <diagonal style="thin"/>
    </border>
    <border>
      <left style="thin"/>
      <right style="medium"/>
      <top style="thin"/>
      <bottom style="medium"/>
    </border>
    <border>
      <left/>
      <right/>
      <top style="medium"/>
      <bottom/>
    </border>
    <border>
      <left/>
      <right style="medium"/>
      <top/>
      <bottom/>
    </border>
    <border diagonalUp="1">
      <left style="thin"/>
      <right style="thin"/>
      <top style="medium"/>
      <bottom style="medium"/>
      <diagonal style="thin"/>
    </border>
    <border>
      <left/>
      <right/>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medium"/>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right style="thin"/>
      <top>
        <color indexed="63"/>
      </top>
      <bottom style="thin"/>
    </border>
    <border>
      <left style="medium"/>
      <right>
        <color indexed="63"/>
      </right>
      <top style="thin"/>
      <bottom>
        <color indexed="63"/>
      </bottom>
    </border>
    <border>
      <left/>
      <right style="thin"/>
      <top style="thin"/>
      <bottom/>
    </border>
    <border>
      <left style="medium"/>
      <right>
        <color indexed="63"/>
      </right>
      <top>
        <color indexed="63"/>
      </top>
      <bottom style="double"/>
    </border>
    <border>
      <left>
        <color indexed="63"/>
      </left>
      <right style="thin"/>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top style="medium"/>
      <bottom/>
    </border>
    <border>
      <left style="thin"/>
      <right/>
      <top/>
      <bottom style="medium"/>
    </border>
    <border>
      <left/>
      <right/>
      <top/>
      <bottom style="medium"/>
    </border>
    <border>
      <left>
        <color indexed="63"/>
      </left>
      <right style="thin"/>
      <top>
        <color indexed="63"/>
      </top>
      <bottom style="medium"/>
    </border>
    <border>
      <left/>
      <right style="medium"/>
      <top style="medium"/>
      <bottom/>
    </border>
    <border>
      <left/>
      <right style="medium"/>
      <top/>
      <bottom style="medium"/>
    </border>
    <border>
      <left style="thin"/>
      <right/>
      <top style="medium"/>
      <bottom style="hair"/>
    </border>
    <border>
      <left>
        <color indexed="63"/>
      </left>
      <right>
        <color indexed="63"/>
      </right>
      <top style="medium"/>
      <bottom style="hair"/>
    </border>
    <border>
      <left>
        <color indexed="63"/>
      </left>
      <right style="thin"/>
      <top style="medium"/>
      <bottom style="hair"/>
    </border>
    <border>
      <left/>
      <right style="medium"/>
      <top style="medium"/>
      <bottom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color indexed="63"/>
      </left>
      <right style="medium"/>
      <top style="hair"/>
      <bottom style="double"/>
    </border>
    <border>
      <left style="thin"/>
      <right/>
      <top style="double"/>
      <bottom style="medium"/>
    </border>
    <border>
      <left/>
      <right style="medium"/>
      <top style="double"/>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style="medium"/>
    </border>
    <border>
      <left/>
      <right style="thin"/>
      <top style="medium"/>
      <bottom style="medium"/>
    </border>
    <border>
      <left style="medium"/>
      <right style="thin"/>
      <top/>
      <bottom style="thin"/>
    </border>
    <border>
      <left style="medium"/>
      <right style="thin"/>
      <top style="thin"/>
      <bottom/>
    </border>
  </borders>
  <cellStyleXfs count="62">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246">
    <xf numFmtId="0" fontId="0" fillId="0" borderId="0" xfId="0" applyFont="1" applyAlignment="1">
      <alignment vertical="center"/>
    </xf>
    <xf numFmtId="0" fontId="52" fillId="0" borderId="0" xfId="0" applyFont="1" applyAlignment="1" applyProtection="1">
      <alignment vertical="center"/>
      <protection locked="0"/>
    </xf>
    <xf numFmtId="176" fontId="52" fillId="0" borderId="0" xfId="0" applyNumberFormat="1" applyFont="1" applyFill="1" applyAlignment="1" applyProtection="1">
      <alignment horizontal="right" vertical="center"/>
      <protection locked="0"/>
    </xf>
    <xf numFmtId="0" fontId="52" fillId="0" borderId="0" xfId="0" applyFont="1" applyAlignment="1">
      <alignment vertical="center"/>
    </xf>
    <xf numFmtId="0" fontId="53" fillId="0" borderId="0" xfId="0" applyFont="1" applyAlignment="1">
      <alignment vertical="center"/>
    </xf>
    <xf numFmtId="0" fontId="52" fillId="0" borderId="0" xfId="0" applyFont="1" applyAlignment="1" applyProtection="1">
      <alignment horizontal="center" vertical="center"/>
      <protection locked="0"/>
    </xf>
    <xf numFmtId="0" fontId="52" fillId="0" borderId="0" xfId="0" applyFont="1" applyFill="1" applyAlignment="1" applyProtection="1">
      <alignment horizontal="center" vertical="top"/>
      <protection locked="0"/>
    </xf>
    <xf numFmtId="0" fontId="52" fillId="0" borderId="0" xfId="0" applyFont="1" applyFill="1" applyAlignment="1" applyProtection="1">
      <alignment horizontal="left" vertical="top"/>
      <protection locked="0"/>
    </xf>
    <xf numFmtId="0" fontId="52" fillId="0" borderId="0" xfId="0" applyFont="1" applyFill="1" applyAlignment="1" applyProtection="1">
      <alignment horizontal="left" vertical="top" wrapText="1"/>
      <protection locked="0"/>
    </xf>
    <xf numFmtId="0" fontId="52" fillId="0" borderId="0" xfId="0" applyFont="1" applyFill="1" applyAlignment="1" applyProtection="1">
      <alignment vertical="center"/>
      <protection locked="0"/>
    </xf>
    <xf numFmtId="0" fontId="52" fillId="0" borderId="0" xfId="0" applyFont="1" applyFill="1" applyAlignment="1" applyProtection="1">
      <alignment vertical="center" wrapText="1"/>
      <protection locked="0"/>
    </xf>
    <xf numFmtId="0" fontId="52" fillId="0" borderId="0" xfId="0" applyFont="1" applyAlignment="1">
      <alignment vertical="top" wrapText="1"/>
    </xf>
    <xf numFmtId="0" fontId="52" fillId="0" borderId="0" xfId="0" applyFont="1" applyAlignment="1">
      <alignment vertical="center"/>
    </xf>
    <xf numFmtId="0" fontId="53" fillId="0" borderId="0" xfId="0" applyFont="1" applyAlignment="1" applyProtection="1">
      <alignment vertical="center"/>
      <protection locked="0"/>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vertical="center"/>
    </xf>
    <xf numFmtId="0" fontId="5" fillId="33" borderId="10" xfId="0" applyFont="1" applyFill="1" applyBorder="1" applyAlignment="1">
      <alignment horizontal="center" vertical="center"/>
    </xf>
    <xf numFmtId="0" fontId="10" fillId="34" borderId="0" xfId="0" applyFont="1" applyFill="1" applyBorder="1" applyAlignment="1">
      <alignment vertical="center"/>
    </xf>
    <xf numFmtId="0" fontId="10" fillId="34" borderId="11" xfId="0" applyFont="1" applyFill="1" applyBorder="1" applyAlignment="1">
      <alignment vertical="center"/>
    </xf>
    <xf numFmtId="0" fontId="5" fillId="34" borderId="12" xfId="0" applyFont="1" applyFill="1" applyBorder="1" applyAlignment="1">
      <alignment horizontal="left" vertical="center"/>
    </xf>
    <xf numFmtId="0" fontId="5" fillId="34" borderId="13" xfId="0" applyFont="1" applyFill="1" applyBorder="1" applyAlignment="1">
      <alignment horizontal="left" vertical="center"/>
    </xf>
    <xf numFmtId="0" fontId="5" fillId="34" borderId="14" xfId="0" applyFont="1" applyFill="1" applyBorder="1" applyAlignment="1">
      <alignment horizontal="left" vertical="center"/>
    </xf>
    <xf numFmtId="0" fontId="10" fillId="34" borderId="0" xfId="0" applyFont="1" applyFill="1" applyBorder="1" applyAlignment="1">
      <alignment horizontal="center" vertical="center"/>
    </xf>
    <xf numFmtId="0" fontId="10" fillId="34" borderId="0" xfId="0" applyFont="1" applyFill="1" applyAlignment="1">
      <alignment vertical="center"/>
    </xf>
    <xf numFmtId="0" fontId="10" fillId="34" borderId="0" xfId="0" applyFont="1" applyFill="1" applyBorder="1" applyAlignment="1">
      <alignment horizontal="center" vertical="center" wrapText="1" shrinkToFit="1"/>
    </xf>
    <xf numFmtId="0" fontId="5" fillId="33" borderId="10" xfId="0" applyFont="1" applyFill="1" applyBorder="1" applyAlignment="1">
      <alignment horizontal="center" vertical="center" shrinkToFit="1"/>
    </xf>
    <xf numFmtId="0" fontId="5" fillId="34" borderId="11" xfId="0" applyFont="1" applyFill="1" applyBorder="1" applyAlignment="1">
      <alignment vertical="center"/>
    </xf>
    <xf numFmtId="0" fontId="5" fillId="34" borderId="0" xfId="0" applyFont="1" applyFill="1" applyBorder="1" applyAlignment="1">
      <alignment vertical="center"/>
    </xf>
    <xf numFmtId="0" fontId="5" fillId="35" borderId="0" xfId="0" applyFont="1" applyFill="1" applyBorder="1" applyAlignment="1">
      <alignment horizontal="center" vertical="center"/>
    </xf>
    <xf numFmtId="0" fontId="11" fillId="35" borderId="0" xfId="0" applyFont="1" applyFill="1" applyBorder="1" applyAlignment="1">
      <alignment horizontal="center" vertical="center" wrapText="1" shrinkToFit="1"/>
    </xf>
    <xf numFmtId="0" fontId="5" fillId="35" borderId="0" xfId="0" applyFont="1" applyFill="1" applyBorder="1" applyAlignment="1">
      <alignment horizontal="center" vertical="center" wrapText="1" shrinkToFit="1"/>
    </xf>
    <xf numFmtId="0" fontId="5" fillId="35" borderId="0" xfId="0" applyFont="1" applyFill="1" applyBorder="1" applyAlignment="1">
      <alignment vertical="center"/>
    </xf>
    <xf numFmtId="0" fontId="5" fillId="34" borderId="0" xfId="0" applyFont="1" applyFill="1" applyAlignment="1">
      <alignment vertical="center"/>
    </xf>
    <xf numFmtId="0" fontId="5" fillId="34" borderId="0" xfId="0" applyFont="1" applyFill="1" applyBorder="1" applyAlignment="1">
      <alignment horizontal="left" vertical="center"/>
    </xf>
    <xf numFmtId="0" fontId="5" fillId="34" borderId="0" xfId="0" applyFont="1" applyFill="1" applyBorder="1" applyAlignment="1">
      <alignment horizontal="center" vertical="center"/>
    </xf>
    <xf numFmtId="0" fontId="5" fillId="34" borderId="0" xfId="0" applyFont="1" applyFill="1" applyBorder="1" applyAlignment="1">
      <alignment horizontal="center" vertical="center" wrapText="1" shrinkToFit="1"/>
    </xf>
    <xf numFmtId="0" fontId="4" fillId="0" borderId="0" xfId="0" applyFont="1" applyAlignment="1">
      <alignment vertical="center"/>
    </xf>
    <xf numFmtId="0" fontId="4" fillId="33" borderId="15" xfId="0" applyFont="1" applyFill="1" applyBorder="1" applyAlignment="1">
      <alignment horizontal="center" vertical="center"/>
    </xf>
    <xf numFmtId="38" fontId="4" fillId="0" borderId="16" xfId="48" applyFont="1" applyBorder="1" applyAlignment="1">
      <alignment vertical="center"/>
    </xf>
    <xf numFmtId="38" fontId="4" fillId="0" borderId="16" xfId="0" applyNumberFormat="1" applyFont="1" applyBorder="1" applyAlignment="1">
      <alignment horizontal="right" vertical="center"/>
    </xf>
    <xf numFmtId="38" fontId="4" fillId="0" borderId="17" xfId="48" applyFont="1" applyBorder="1" applyAlignment="1">
      <alignment vertical="center"/>
    </xf>
    <xf numFmtId="38" fontId="4" fillId="0" borderId="18" xfId="48" applyFont="1" applyBorder="1" applyAlignment="1">
      <alignment vertical="center"/>
    </xf>
    <xf numFmtId="38" fontId="4" fillId="0" borderId="18" xfId="0" applyNumberFormat="1" applyFont="1" applyBorder="1" applyAlignment="1">
      <alignment horizontal="right" vertical="center"/>
    </xf>
    <xf numFmtId="38" fontId="4" fillId="0" borderId="19" xfId="48" applyFont="1" applyBorder="1" applyAlignment="1">
      <alignment vertical="center"/>
    </xf>
    <xf numFmtId="38" fontId="4" fillId="0" borderId="20" xfId="48" applyFont="1" applyBorder="1" applyAlignment="1">
      <alignment vertical="center"/>
    </xf>
    <xf numFmtId="38" fontId="4" fillId="0" borderId="20" xfId="0" applyNumberFormat="1" applyFont="1" applyBorder="1" applyAlignment="1">
      <alignment horizontal="right" vertical="center"/>
    </xf>
    <xf numFmtId="38" fontId="4" fillId="0" borderId="21" xfId="48" applyFont="1" applyBorder="1" applyAlignment="1">
      <alignment vertical="center"/>
    </xf>
    <xf numFmtId="38" fontId="4" fillId="0" borderId="22" xfId="48" applyFont="1" applyBorder="1" applyAlignment="1">
      <alignment vertical="center"/>
    </xf>
    <xf numFmtId="38" fontId="4" fillId="0" borderId="22" xfId="0" applyNumberFormat="1" applyFont="1" applyBorder="1" applyAlignment="1">
      <alignment horizontal="right" vertical="center"/>
    </xf>
    <xf numFmtId="38" fontId="4" fillId="0" borderId="23" xfId="48" applyFont="1" applyBorder="1" applyAlignment="1">
      <alignment vertical="center"/>
    </xf>
    <xf numFmtId="38" fontId="4" fillId="0" borderId="24" xfId="48" applyFont="1" applyBorder="1" applyAlignment="1">
      <alignment vertical="center"/>
    </xf>
    <xf numFmtId="38" fontId="4" fillId="0" borderId="24" xfId="0" applyNumberFormat="1" applyFont="1" applyBorder="1" applyAlignment="1">
      <alignment horizontal="right" vertical="center"/>
    </xf>
    <xf numFmtId="38" fontId="4" fillId="0" borderId="25" xfId="48" applyFont="1" applyBorder="1" applyAlignment="1">
      <alignment vertical="center"/>
    </xf>
    <xf numFmtId="0" fontId="4" fillId="0" borderId="26" xfId="0" applyFont="1" applyBorder="1" applyAlignment="1">
      <alignment vertical="center"/>
    </xf>
    <xf numFmtId="38" fontId="4" fillId="0" borderId="26" xfId="48" applyFont="1" applyBorder="1" applyAlignment="1">
      <alignment vertical="center"/>
    </xf>
    <xf numFmtId="0" fontId="4" fillId="0" borderId="26" xfId="0" applyFont="1" applyBorder="1" applyAlignment="1">
      <alignment horizontal="center" vertical="center"/>
    </xf>
    <xf numFmtId="38" fontId="4" fillId="0" borderId="27" xfId="48" applyFont="1" applyBorder="1" applyAlignment="1">
      <alignment vertical="center"/>
    </xf>
    <xf numFmtId="0" fontId="12" fillId="33" borderId="10" xfId="0" applyFont="1" applyFill="1" applyBorder="1" applyAlignment="1">
      <alignment horizontal="center" vertical="center" wrapText="1" shrinkToFit="1"/>
    </xf>
    <xf numFmtId="12" fontId="4" fillId="0" borderId="16" xfId="0" applyNumberFormat="1" applyFont="1" applyBorder="1" applyAlignment="1" quotePrefix="1">
      <alignment horizontal="center" vertical="center"/>
    </xf>
    <xf numFmtId="12" fontId="4" fillId="0" borderId="18" xfId="0" applyNumberFormat="1" applyFont="1" applyBorder="1" applyAlignment="1" quotePrefix="1">
      <alignment horizontal="center" vertical="center"/>
    </xf>
    <xf numFmtId="12" fontId="4" fillId="0" borderId="20" xfId="0" applyNumberFormat="1" applyFont="1" applyBorder="1" applyAlignment="1" quotePrefix="1">
      <alignment horizontal="center" vertical="center"/>
    </xf>
    <xf numFmtId="12" fontId="4" fillId="0" borderId="22" xfId="0" applyNumberFormat="1" applyFont="1" applyBorder="1" applyAlignment="1" quotePrefix="1">
      <alignment horizontal="center" vertical="center"/>
    </xf>
    <xf numFmtId="12" fontId="4" fillId="0" borderId="24" xfId="0" applyNumberFormat="1" applyFont="1" applyBorder="1" applyAlignment="1" quotePrefix="1">
      <alignment horizontal="center" vertical="center"/>
    </xf>
    <xf numFmtId="0" fontId="4" fillId="0" borderId="16" xfId="0" applyFont="1" applyBorder="1" applyAlignment="1">
      <alignment vertical="center" shrinkToFit="1"/>
    </xf>
    <xf numFmtId="38" fontId="4" fillId="0" borderId="16" xfId="48" applyFont="1" applyBorder="1" applyAlignment="1">
      <alignment vertical="center" shrinkToFit="1"/>
    </xf>
    <xf numFmtId="0" fontId="4" fillId="0" borderId="18" xfId="0" applyFont="1" applyBorder="1" applyAlignment="1">
      <alignment vertical="center" shrinkToFit="1"/>
    </xf>
    <xf numFmtId="38" fontId="4" fillId="0" borderId="18" xfId="48" applyFont="1" applyBorder="1" applyAlignment="1">
      <alignment vertical="center" shrinkToFit="1"/>
    </xf>
    <xf numFmtId="0" fontId="4" fillId="0" borderId="20" xfId="0" applyFont="1" applyBorder="1" applyAlignment="1">
      <alignment vertical="center" shrinkToFit="1"/>
    </xf>
    <xf numFmtId="38" fontId="4" fillId="0" borderId="20" xfId="48" applyFont="1" applyBorder="1" applyAlignment="1">
      <alignment vertical="center" shrinkToFit="1"/>
    </xf>
    <xf numFmtId="0" fontId="4" fillId="0" borderId="22" xfId="0" applyFont="1" applyBorder="1" applyAlignment="1">
      <alignment vertical="center" shrinkToFit="1"/>
    </xf>
    <xf numFmtId="38" fontId="4" fillId="0" borderId="22" xfId="48" applyFont="1" applyBorder="1" applyAlignment="1">
      <alignment vertical="center" shrinkToFit="1"/>
    </xf>
    <xf numFmtId="0" fontId="4" fillId="0" borderId="24" xfId="0" applyFont="1" applyBorder="1" applyAlignment="1">
      <alignment vertical="center" shrinkToFit="1"/>
    </xf>
    <xf numFmtId="38" fontId="4" fillId="0" borderId="24" xfId="48" applyFont="1" applyBorder="1" applyAlignment="1">
      <alignment vertical="center" shrinkToFit="1"/>
    </xf>
    <xf numFmtId="0" fontId="54" fillId="0" borderId="0" xfId="0" applyFont="1" applyAlignment="1">
      <alignment vertical="center"/>
    </xf>
    <xf numFmtId="0" fontId="55" fillId="0" borderId="0" xfId="0" applyFont="1" applyAlignment="1">
      <alignment vertical="center"/>
    </xf>
    <xf numFmtId="0" fontId="5" fillId="33" borderId="15" xfId="0" applyFont="1" applyFill="1" applyBorder="1" applyAlignment="1">
      <alignment horizontal="center" vertical="center"/>
    </xf>
    <xf numFmtId="0" fontId="5" fillId="0" borderId="16" xfId="0" applyFont="1" applyBorder="1" applyAlignment="1">
      <alignment vertical="center"/>
    </xf>
    <xf numFmtId="38" fontId="14" fillId="0" borderId="16" xfId="48" applyFont="1" applyBorder="1" applyAlignment="1">
      <alignment vertical="center"/>
    </xf>
    <xf numFmtId="38" fontId="14" fillId="0" borderId="16" xfId="48" applyFont="1" applyBorder="1" applyAlignment="1" quotePrefix="1">
      <alignment horizontal="center" vertical="center"/>
    </xf>
    <xf numFmtId="0" fontId="5" fillId="0" borderId="18" xfId="0" applyFont="1" applyBorder="1" applyAlignment="1">
      <alignment vertical="center"/>
    </xf>
    <xf numFmtId="38" fontId="14" fillId="0" borderId="18" xfId="48" applyFont="1" applyBorder="1" applyAlignment="1">
      <alignment vertical="center"/>
    </xf>
    <xf numFmtId="38" fontId="14" fillId="0" borderId="18" xfId="48" applyFont="1" applyBorder="1" applyAlignment="1" quotePrefix="1">
      <alignment horizontal="center" vertical="center"/>
    </xf>
    <xf numFmtId="0" fontId="5" fillId="0" borderId="20" xfId="0" applyFont="1" applyBorder="1" applyAlignment="1">
      <alignment vertical="center"/>
    </xf>
    <xf numFmtId="38" fontId="14" fillId="0" borderId="20" xfId="48" applyFont="1" applyBorder="1" applyAlignment="1">
      <alignment vertical="center"/>
    </xf>
    <xf numFmtId="38" fontId="14" fillId="0" borderId="20" xfId="48" applyFont="1" applyBorder="1" applyAlignment="1" quotePrefix="1">
      <alignment horizontal="center" vertical="center"/>
    </xf>
    <xf numFmtId="0" fontId="5" fillId="0" borderId="22" xfId="0" applyFont="1" applyBorder="1" applyAlignment="1">
      <alignment vertical="center"/>
    </xf>
    <xf numFmtId="38" fontId="5" fillId="0" borderId="22" xfId="48" applyFont="1" applyBorder="1" applyAlignment="1">
      <alignment vertical="center"/>
    </xf>
    <xf numFmtId="38" fontId="14" fillId="0" borderId="22" xfId="48" applyFont="1" applyBorder="1" applyAlignment="1" quotePrefix="1">
      <alignment horizontal="center" vertical="center"/>
    </xf>
    <xf numFmtId="38" fontId="5" fillId="0" borderId="18" xfId="48" applyFont="1" applyBorder="1" applyAlignment="1">
      <alignment vertical="center"/>
    </xf>
    <xf numFmtId="0" fontId="5" fillId="0" borderId="28" xfId="0" applyFont="1" applyBorder="1" applyAlignment="1">
      <alignment vertical="center"/>
    </xf>
    <xf numFmtId="38" fontId="5" fillId="0" borderId="28" xfId="48" applyFont="1" applyBorder="1" applyAlignment="1">
      <alignment vertical="center"/>
    </xf>
    <xf numFmtId="38" fontId="14" fillId="0" borderId="28" xfId="48" applyFont="1" applyBorder="1" applyAlignment="1" quotePrefix="1">
      <alignment horizontal="center" vertical="center"/>
    </xf>
    <xf numFmtId="38" fontId="5" fillId="0" borderId="20" xfId="48" applyFont="1" applyBorder="1" applyAlignment="1">
      <alignment vertical="center"/>
    </xf>
    <xf numFmtId="0" fontId="5" fillId="0" borderId="24" xfId="0" applyFont="1" applyBorder="1" applyAlignment="1">
      <alignment vertical="center"/>
    </xf>
    <xf numFmtId="38" fontId="5" fillId="0" borderId="24" xfId="48" applyFont="1" applyBorder="1" applyAlignment="1">
      <alignment vertical="center"/>
    </xf>
    <xf numFmtId="38" fontId="14" fillId="0" borderId="24" xfId="48" applyFont="1" applyBorder="1" applyAlignment="1" quotePrefix="1">
      <alignment horizontal="center" vertical="center"/>
    </xf>
    <xf numFmtId="38" fontId="5" fillId="0" borderId="26" xfId="0" applyNumberFormat="1" applyFont="1" applyBorder="1" applyAlignment="1">
      <alignment vertical="center"/>
    </xf>
    <xf numFmtId="38" fontId="14" fillId="0" borderId="26" xfId="48" applyFont="1" applyBorder="1" applyAlignment="1">
      <alignment horizontal="center" vertical="center"/>
    </xf>
    <xf numFmtId="0" fontId="53" fillId="33" borderId="29" xfId="0" applyFont="1" applyFill="1" applyBorder="1" applyAlignment="1">
      <alignment horizontal="center" vertical="center" wrapText="1"/>
    </xf>
    <xf numFmtId="0" fontId="53" fillId="33" borderId="30" xfId="0" applyFont="1" applyFill="1" applyBorder="1" applyAlignment="1">
      <alignment horizontal="center" vertical="center"/>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53" fillId="0" borderId="16" xfId="0" applyFont="1" applyBorder="1" applyAlignment="1">
      <alignment horizontal="center" vertical="center"/>
    </xf>
    <xf numFmtId="0" fontId="53" fillId="0" borderId="16" xfId="0" applyFont="1" applyBorder="1" applyAlignment="1">
      <alignment vertical="center"/>
    </xf>
    <xf numFmtId="180" fontId="5" fillId="0" borderId="17" xfId="0" applyNumberFormat="1" applyFont="1" applyBorder="1" applyAlignment="1">
      <alignment vertical="center"/>
    </xf>
    <xf numFmtId="0" fontId="53" fillId="0" borderId="18" xfId="0" applyFont="1" applyBorder="1" applyAlignment="1">
      <alignment horizontal="center" vertical="center"/>
    </xf>
    <xf numFmtId="0" fontId="53" fillId="0" borderId="18" xfId="0" applyFont="1" applyBorder="1" applyAlignment="1">
      <alignment vertical="center"/>
    </xf>
    <xf numFmtId="180" fontId="5" fillId="0" borderId="19" xfId="0" applyNumberFormat="1" applyFont="1" applyBorder="1" applyAlignment="1">
      <alignment vertical="center"/>
    </xf>
    <xf numFmtId="0" fontId="53" fillId="0" borderId="26" xfId="0" applyFont="1" applyBorder="1" applyAlignment="1">
      <alignment horizontal="center" vertical="center"/>
    </xf>
    <xf numFmtId="0" fontId="53" fillId="0" borderId="33" xfId="0" applyFont="1" applyBorder="1" applyAlignment="1">
      <alignment vertical="center"/>
    </xf>
    <xf numFmtId="180" fontId="53" fillId="0" borderId="27" xfId="0" applyNumberFormat="1" applyFont="1" applyBorder="1" applyAlignment="1">
      <alignment vertical="center"/>
    </xf>
    <xf numFmtId="0" fontId="53" fillId="0" borderId="15" xfId="0" applyFont="1" applyBorder="1" applyAlignment="1">
      <alignment horizontal="center" vertical="center"/>
    </xf>
    <xf numFmtId="0" fontId="53" fillId="0" borderId="34" xfId="0" applyFont="1" applyBorder="1" applyAlignment="1">
      <alignment vertical="center"/>
    </xf>
    <xf numFmtId="180" fontId="53" fillId="0" borderId="35" xfId="0" applyNumberFormat="1" applyFont="1" applyBorder="1" applyAlignment="1">
      <alignment vertical="center"/>
    </xf>
    <xf numFmtId="0" fontId="53" fillId="0" borderId="0" xfId="0" applyFont="1" applyBorder="1" applyAlignment="1">
      <alignment vertical="center"/>
    </xf>
    <xf numFmtId="0" fontId="53" fillId="0" borderId="36" xfId="0" applyFont="1" applyBorder="1" applyAlignment="1">
      <alignment vertical="center"/>
    </xf>
    <xf numFmtId="0" fontId="53" fillId="0" borderId="37" xfId="0" applyFont="1" applyBorder="1" applyAlignment="1">
      <alignment vertical="center"/>
    </xf>
    <xf numFmtId="0" fontId="53" fillId="0" borderId="38" xfId="0" applyFont="1" applyBorder="1" applyAlignment="1">
      <alignment vertical="center"/>
    </xf>
    <xf numFmtId="180" fontId="53" fillId="0" borderId="32" xfId="0" applyNumberFormat="1" applyFont="1" applyBorder="1" applyAlignment="1">
      <alignment vertical="center"/>
    </xf>
    <xf numFmtId="0" fontId="52" fillId="0" borderId="0" xfId="0" applyFont="1" applyFill="1" applyBorder="1" applyAlignment="1" applyProtection="1">
      <alignment vertical="top"/>
      <protection locked="0"/>
    </xf>
    <xf numFmtId="0" fontId="52" fillId="0" borderId="0" xfId="0" applyFont="1" applyAlignment="1" applyProtection="1">
      <alignment horizontal="left" vertical="center"/>
      <protection locked="0"/>
    </xf>
    <xf numFmtId="0" fontId="52" fillId="0" borderId="0" xfId="0" applyFont="1" applyAlignment="1" applyProtection="1">
      <alignment horizontal="center" vertical="center"/>
      <protection locked="0"/>
    </xf>
    <xf numFmtId="0" fontId="52" fillId="0" borderId="0" xfId="0" applyFont="1" applyAlignment="1" applyProtection="1">
      <alignment horizontal="left" vertical="top" wrapText="1"/>
      <protection locked="0"/>
    </xf>
    <xf numFmtId="0" fontId="52" fillId="0" borderId="0" xfId="0" applyFont="1" applyFill="1" applyAlignment="1" applyProtection="1">
      <alignment horizontal="left" vertical="center"/>
      <protection locked="0"/>
    </xf>
    <xf numFmtId="0" fontId="5" fillId="0" borderId="0" xfId="0" applyFont="1" applyAlignment="1">
      <alignment vertical="center"/>
    </xf>
    <xf numFmtId="0" fontId="5" fillId="0" borderId="39" xfId="0" applyFont="1" applyBorder="1" applyAlignment="1">
      <alignment horizontal="left" vertical="center"/>
    </xf>
    <xf numFmtId="0" fontId="5" fillId="33" borderId="12" xfId="0" applyFont="1" applyFill="1" applyBorder="1" applyAlignment="1">
      <alignment horizontal="center" vertical="center"/>
    </xf>
    <xf numFmtId="0" fontId="5" fillId="33" borderId="14"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4" xfId="0" applyFont="1" applyFill="1" applyBorder="1" applyAlignment="1">
      <alignment horizontal="left" vertical="center"/>
    </xf>
    <xf numFmtId="0" fontId="5" fillId="34" borderId="12" xfId="0" applyFont="1" applyFill="1" applyBorder="1" applyAlignment="1">
      <alignment horizontal="left" vertical="center"/>
    </xf>
    <xf numFmtId="0" fontId="5" fillId="34" borderId="13" xfId="0" applyFont="1" applyFill="1" applyBorder="1" applyAlignment="1">
      <alignment horizontal="left" vertical="center"/>
    </xf>
    <xf numFmtId="0" fontId="5" fillId="34" borderId="14" xfId="0" applyFont="1" applyFill="1" applyBorder="1" applyAlignment="1">
      <alignment horizontal="left" vertical="center"/>
    </xf>
    <xf numFmtId="0" fontId="5" fillId="33" borderId="12"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4" borderId="12" xfId="0" applyFont="1" applyFill="1" applyBorder="1" applyAlignment="1">
      <alignment horizontal="left" vertical="center" wrapText="1" shrinkToFit="1"/>
    </xf>
    <xf numFmtId="0" fontId="5" fillId="34" borderId="13" xfId="0" applyFont="1" applyFill="1" applyBorder="1" applyAlignment="1">
      <alignment horizontal="left" vertical="center" wrapText="1" shrinkToFit="1"/>
    </xf>
    <xf numFmtId="0" fontId="5" fillId="34" borderId="14" xfId="0" applyFont="1" applyFill="1" applyBorder="1" applyAlignment="1">
      <alignment horizontal="left" vertical="center" wrapText="1" shrinkToFit="1"/>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2" xfId="0" applyFont="1" applyFill="1" applyBorder="1" applyAlignment="1">
      <alignment horizontal="left" vertical="center" shrinkToFit="1"/>
    </xf>
    <xf numFmtId="0" fontId="5" fillId="34" borderId="14" xfId="0" applyFont="1" applyFill="1" applyBorder="1" applyAlignment="1">
      <alignment horizontal="left" vertical="center" shrinkToFit="1"/>
    </xf>
    <xf numFmtId="0" fontId="5" fillId="34" borderId="13" xfId="0" applyFont="1" applyFill="1" applyBorder="1" applyAlignment="1">
      <alignment horizontal="left" vertical="center" shrinkToFit="1"/>
    </xf>
    <xf numFmtId="0" fontId="12" fillId="33" borderId="12"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26" xfId="0" applyFont="1" applyFill="1" applyBorder="1" applyAlignment="1">
      <alignment horizontal="center" vertical="center"/>
    </xf>
    <xf numFmtId="38" fontId="4" fillId="33" borderId="31" xfId="48" applyFont="1" applyFill="1" applyBorder="1" applyAlignment="1">
      <alignment horizontal="center" vertical="center"/>
    </xf>
    <xf numFmtId="38" fontId="4" fillId="33" borderId="26" xfId="48" applyFont="1" applyFill="1" applyBorder="1" applyAlignment="1">
      <alignment horizontal="center" vertical="center"/>
    </xf>
    <xf numFmtId="38" fontId="4" fillId="33" borderId="43" xfId="48" applyFont="1" applyFill="1" applyBorder="1" applyAlignment="1">
      <alignment horizontal="center" vertical="center" shrinkToFit="1"/>
    </xf>
    <xf numFmtId="38" fontId="4" fillId="33" borderId="27" xfId="48" applyFont="1" applyFill="1" applyBorder="1" applyAlignment="1">
      <alignment horizontal="center" vertical="center" shrinkToFit="1"/>
    </xf>
    <xf numFmtId="0" fontId="4" fillId="33" borderId="44" xfId="0" applyFont="1" applyFill="1" applyBorder="1" applyAlignment="1">
      <alignment horizontal="center" vertical="center"/>
    </xf>
    <xf numFmtId="0" fontId="4" fillId="33" borderId="45" xfId="0"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13" fillId="0" borderId="0" xfId="0" applyFont="1" applyAlignment="1">
      <alignment horizontal="center" vertical="center"/>
    </xf>
    <xf numFmtId="0" fontId="9" fillId="0" borderId="0" xfId="0" applyFont="1" applyAlignment="1">
      <alignment horizontal="left" vertical="center" shrinkToFit="1"/>
    </xf>
    <xf numFmtId="0" fontId="7" fillId="0" borderId="0" xfId="0" applyFont="1" applyAlignment="1">
      <alignment horizontal="center" vertical="center"/>
    </xf>
    <xf numFmtId="0" fontId="5" fillId="33" borderId="40"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42" xfId="0" applyFont="1" applyFill="1" applyBorder="1" applyAlignment="1">
      <alignment horizontal="center" vertical="center"/>
    </xf>
    <xf numFmtId="0" fontId="14" fillId="33" borderId="31" xfId="0" applyFont="1" applyFill="1" applyBorder="1" applyAlignment="1">
      <alignment horizontal="center" vertical="center"/>
    </xf>
    <xf numFmtId="0" fontId="14" fillId="33" borderId="26" xfId="0" applyFont="1" applyFill="1" applyBorder="1" applyAlignment="1">
      <alignment horizontal="center" vertical="center"/>
    </xf>
    <xf numFmtId="0" fontId="14" fillId="33" borderId="57" xfId="0" applyFont="1" applyFill="1" applyBorder="1" applyAlignment="1">
      <alignment horizontal="center" vertical="center"/>
    </xf>
    <xf numFmtId="0" fontId="14" fillId="33" borderId="36" xfId="0" applyFont="1" applyFill="1" applyBorder="1" applyAlignment="1">
      <alignment horizontal="center" vertical="center"/>
    </xf>
    <xf numFmtId="0" fontId="14" fillId="33" borderId="30" xfId="0" applyFont="1" applyFill="1" applyBorder="1" applyAlignment="1">
      <alignment horizontal="center" vertical="center"/>
    </xf>
    <xf numFmtId="0" fontId="14" fillId="33" borderId="58" xfId="0" applyFont="1" applyFill="1" applyBorder="1" applyAlignment="1">
      <alignment horizontal="center" vertical="center"/>
    </xf>
    <xf numFmtId="0" fontId="14" fillId="33" borderId="59" xfId="0" applyFont="1" applyFill="1" applyBorder="1" applyAlignment="1">
      <alignment horizontal="center" vertical="center"/>
    </xf>
    <xf numFmtId="0" fontId="14" fillId="33" borderId="60" xfId="0" applyFont="1" applyFill="1" applyBorder="1" applyAlignment="1">
      <alignment horizontal="center" vertical="center"/>
    </xf>
    <xf numFmtId="0" fontId="14" fillId="33" borderId="61" xfId="0" applyFont="1" applyFill="1" applyBorder="1" applyAlignment="1">
      <alignment horizontal="center" vertical="center"/>
    </xf>
    <xf numFmtId="0" fontId="14" fillId="33" borderId="62"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38" fontId="14" fillId="0" borderId="63" xfId="48" applyFont="1" applyBorder="1" applyAlignment="1">
      <alignment horizontal="right" vertical="center"/>
    </xf>
    <xf numFmtId="38" fontId="14" fillId="0" borderId="64" xfId="48" applyFont="1" applyBorder="1" applyAlignment="1">
      <alignment horizontal="right" vertical="center"/>
    </xf>
    <xf numFmtId="38" fontId="14" fillId="0" borderId="65" xfId="48" applyFont="1" applyBorder="1" applyAlignment="1">
      <alignment horizontal="right" vertical="center"/>
    </xf>
    <xf numFmtId="38" fontId="14" fillId="0" borderId="63" xfId="48" applyFont="1" applyBorder="1" applyAlignment="1">
      <alignment vertical="center"/>
    </xf>
    <xf numFmtId="38" fontId="14" fillId="0" borderId="66" xfId="48" applyFont="1" applyBorder="1" applyAlignment="1">
      <alignment vertical="center"/>
    </xf>
    <xf numFmtId="38" fontId="14" fillId="0" borderId="67" xfId="48" applyFont="1" applyBorder="1" applyAlignment="1">
      <alignment horizontal="right" vertical="center"/>
    </xf>
    <xf numFmtId="38" fontId="14" fillId="0" borderId="68" xfId="48" applyFont="1" applyBorder="1" applyAlignment="1">
      <alignment horizontal="right" vertical="center"/>
    </xf>
    <xf numFmtId="38" fontId="14" fillId="0" borderId="69" xfId="48" applyFont="1" applyBorder="1" applyAlignment="1">
      <alignment horizontal="right" vertical="center"/>
    </xf>
    <xf numFmtId="38" fontId="14" fillId="0" borderId="67" xfId="48" applyFont="1" applyBorder="1" applyAlignment="1">
      <alignment vertical="center"/>
    </xf>
    <xf numFmtId="38" fontId="14" fillId="0" borderId="70" xfId="48" applyFont="1" applyBorder="1" applyAlignment="1">
      <alignment vertical="center"/>
    </xf>
    <xf numFmtId="38" fontId="14" fillId="0" borderId="71" xfId="48" applyFont="1" applyBorder="1" applyAlignment="1">
      <alignment horizontal="right" vertical="center"/>
    </xf>
    <xf numFmtId="38" fontId="14" fillId="0" borderId="72" xfId="48" applyFont="1" applyBorder="1" applyAlignment="1">
      <alignment horizontal="right" vertical="center"/>
    </xf>
    <xf numFmtId="38" fontId="14" fillId="0" borderId="73" xfId="48" applyFont="1" applyBorder="1" applyAlignment="1">
      <alignment horizontal="right" vertical="center"/>
    </xf>
    <xf numFmtId="38" fontId="14" fillId="0" borderId="71" xfId="48" applyFont="1" applyBorder="1" applyAlignment="1">
      <alignment vertical="center"/>
    </xf>
    <xf numFmtId="38" fontId="14" fillId="0" borderId="74" xfId="48" applyFont="1" applyBorder="1" applyAlignment="1">
      <alignment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38" fontId="14" fillId="0" borderId="75" xfId="48" applyFont="1" applyBorder="1" applyAlignment="1">
      <alignment horizontal="right" vertical="center"/>
    </xf>
    <xf numFmtId="38" fontId="14" fillId="0" borderId="76" xfId="48" applyFont="1" applyBorder="1" applyAlignment="1">
      <alignment horizontal="right" vertical="center"/>
    </xf>
    <xf numFmtId="38" fontId="14" fillId="0" borderId="77" xfId="48" applyFont="1" applyBorder="1" applyAlignment="1">
      <alignment horizontal="right" vertical="center"/>
    </xf>
    <xf numFmtId="38" fontId="14" fillId="0" borderId="75" xfId="48" applyFont="1" applyBorder="1" applyAlignment="1">
      <alignment vertical="center"/>
    </xf>
    <xf numFmtId="38" fontId="14" fillId="0" borderId="78" xfId="48" applyFont="1" applyBorder="1" applyAlignment="1">
      <alignmen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38" fontId="14" fillId="0" borderId="79" xfId="48" applyFont="1" applyBorder="1" applyAlignment="1">
      <alignment horizontal="right" vertical="center"/>
    </xf>
    <xf numFmtId="38" fontId="14" fillId="0" borderId="80" xfId="48" applyFont="1" applyBorder="1" applyAlignment="1">
      <alignment horizontal="right" vertical="center"/>
    </xf>
    <xf numFmtId="38" fontId="14" fillId="0" borderId="81" xfId="48" applyFont="1" applyBorder="1" applyAlignment="1">
      <alignment horizontal="right" vertical="center"/>
    </xf>
    <xf numFmtId="38" fontId="14" fillId="0" borderId="79" xfId="48" applyFont="1" applyBorder="1" applyAlignment="1">
      <alignment vertical="center"/>
    </xf>
    <xf numFmtId="38" fontId="14" fillId="0" borderId="82" xfId="48" applyFont="1" applyBorder="1" applyAlignment="1">
      <alignmen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38" fontId="14" fillId="0" borderId="83" xfId="48" applyFont="1" applyBorder="1" applyAlignment="1">
      <alignment horizontal="right" vertical="center"/>
    </xf>
    <xf numFmtId="38" fontId="14" fillId="0" borderId="55" xfId="48" applyFont="1" applyBorder="1" applyAlignment="1">
      <alignment horizontal="right" vertical="center"/>
    </xf>
    <xf numFmtId="38" fontId="14" fillId="0" borderId="56" xfId="48" applyFont="1" applyBorder="1" applyAlignment="1">
      <alignment horizontal="right" vertical="center"/>
    </xf>
    <xf numFmtId="38" fontId="14" fillId="0" borderId="83" xfId="48" applyFont="1" applyBorder="1" applyAlignment="1">
      <alignment vertical="center"/>
    </xf>
    <xf numFmtId="38" fontId="14" fillId="0" borderId="84" xfId="48" applyFont="1" applyBorder="1" applyAlignment="1">
      <alignment vertical="center"/>
    </xf>
    <xf numFmtId="0" fontId="53" fillId="0" borderId="85" xfId="0" applyFont="1" applyBorder="1" applyAlignment="1">
      <alignment horizontal="center" vertical="center" wrapText="1"/>
    </xf>
    <xf numFmtId="0" fontId="53" fillId="0" borderId="86" xfId="0" applyFont="1" applyBorder="1" applyAlignment="1">
      <alignment horizontal="center" vertical="center" wrapText="1"/>
    </xf>
    <xf numFmtId="0" fontId="53" fillId="0" borderId="87" xfId="0" applyFont="1" applyBorder="1" applyAlignment="1">
      <alignment horizontal="center" vertical="center" wrapText="1"/>
    </xf>
    <xf numFmtId="0" fontId="53" fillId="0" borderId="88" xfId="0" applyFont="1" applyBorder="1" applyAlignment="1">
      <alignment horizontal="center" vertical="center" wrapText="1"/>
    </xf>
    <xf numFmtId="0" fontId="53" fillId="0" borderId="89" xfId="0" applyFont="1" applyBorder="1" applyAlignment="1">
      <alignment horizontal="center" vertical="center" wrapText="1"/>
    </xf>
    <xf numFmtId="0" fontId="53" fillId="0" borderId="90" xfId="0" applyFont="1" applyBorder="1" applyAlignment="1">
      <alignment horizontal="center" vertical="center" wrapText="1"/>
    </xf>
    <xf numFmtId="0" fontId="53" fillId="0" borderId="91" xfId="0" applyFont="1" applyBorder="1" applyAlignment="1">
      <alignment horizontal="center" vertical="center"/>
    </xf>
    <xf numFmtId="0" fontId="53" fillId="0" borderId="92" xfId="0" applyFont="1" applyBorder="1" applyAlignment="1">
      <alignment horizontal="center" vertical="center"/>
    </xf>
    <xf numFmtId="0" fontId="53" fillId="0" borderId="93" xfId="0" applyFont="1" applyBorder="1" applyAlignment="1">
      <alignment horizontal="center" vertical="center" wrapText="1"/>
    </xf>
    <xf numFmtId="0" fontId="53" fillId="0" borderId="94"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A2:AX35"/>
  <sheetViews>
    <sheetView tabSelected="1" view="pageBreakPreview" zoomScaleNormal="86" zoomScaleSheetLayoutView="100" zoomScalePageLayoutView="0" workbookViewId="0" topLeftCell="A1">
      <selection activeCell="D12" sqref="D12"/>
    </sheetView>
  </sheetViews>
  <sheetFormatPr defaultColWidth="9.140625" defaultRowHeight="15"/>
  <cols>
    <col min="1" max="1" width="18.421875" style="13" customWidth="1"/>
    <col min="2" max="2" width="3.7109375" style="13" customWidth="1"/>
    <col min="3" max="3" width="21.7109375" style="13" customWidth="1"/>
    <col min="4" max="4" width="3.140625" style="13" customWidth="1"/>
    <col min="5" max="5" width="32.8515625" style="13" customWidth="1"/>
    <col min="6" max="16384" width="9.00390625" style="4" customWidth="1"/>
  </cols>
  <sheetData>
    <row r="2" spans="1:6" ht="18.75" customHeight="1">
      <c r="A2" s="1"/>
      <c r="B2" s="1"/>
      <c r="C2" s="1"/>
      <c r="D2" s="1"/>
      <c r="E2" s="2" t="s">
        <v>12</v>
      </c>
      <c r="F2" s="3"/>
    </row>
    <row r="3" spans="1:6" ht="18.75" customHeight="1">
      <c r="A3" s="1"/>
      <c r="B3" s="1"/>
      <c r="C3" s="1"/>
      <c r="D3" s="1"/>
      <c r="E3" s="2"/>
      <c r="F3" s="3"/>
    </row>
    <row r="4" spans="1:6" ht="21.75" customHeight="1">
      <c r="A4" s="126" t="s">
        <v>13</v>
      </c>
      <c r="B4" s="126"/>
      <c r="C4" s="1"/>
      <c r="D4" s="1"/>
      <c r="E4" s="1"/>
      <c r="F4" s="3"/>
    </row>
    <row r="5" spans="1:6" ht="21.75" customHeight="1">
      <c r="A5" s="5"/>
      <c r="B5" s="1"/>
      <c r="C5" s="1"/>
      <c r="D5" s="1"/>
      <c r="E5" s="1"/>
      <c r="F5" s="3"/>
    </row>
    <row r="6" spans="1:6" ht="18.75" customHeight="1">
      <c r="A6" s="1"/>
      <c r="B6" s="1"/>
      <c r="C6" s="1"/>
      <c r="D6" s="125" t="s">
        <v>0</v>
      </c>
      <c r="E6" s="125"/>
      <c r="F6" s="3"/>
    </row>
    <row r="7" spans="1:6" ht="18.75" customHeight="1">
      <c r="A7" s="1"/>
      <c r="B7" s="1"/>
      <c r="C7" s="1"/>
      <c r="D7" s="6" t="s">
        <v>1</v>
      </c>
      <c r="E7" s="124"/>
      <c r="F7" s="3"/>
    </row>
    <row r="8" spans="1:6" ht="28.5" customHeight="1">
      <c r="A8" s="1"/>
      <c r="B8" s="1"/>
      <c r="C8" s="1"/>
      <c r="D8" s="7"/>
      <c r="E8" s="8"/>
      <c r="F8" s="3"/>
    </row>
    <row r="9" spans="1:6" ht="18.75" customHeight="1">
      <c r="A9" s="1"/>
      <c r="B9" s="1"/>
      <c r="C9" s="1"/>
      <c r="D9" s="128" t="s">
        <v>2</v>
      </c>
      <c r="E9" s="128"/>
      <c r="F9" s="3"/>
    </row>
    <row r="10" spans="1:6" ht="17.25" customHeight="1">
      <c r="A10" s="1"/>
      <c r="B10" s="1"/>
      <c r="C10" s="1"/>
      <c r="D10" s="9" t="s">
        <v>3</v>
      </c>
      <c r="E10" s="8"/>
      <c r="F10" s="3"/>
    </row>
    <row r="11" spans="1:6" ht="18.75" customHeight="1">
      <c r="A11" s="1"/>
      <c r="B11" s="1"/>
      <c r="C11" s="1"/>
      <c r="D11" s="128" t="s">
        <v>75</v>
      </c>
      <c r="E11" s="128"/>
      <c r="F11" s="3"/>
    </row>
    <row r="12" spans="1:6" ht="17.25" customHeight="1">
      <c r="A12" s="1"/>
      <c r="B12" s="1"/>
      <c r="C12" s="1"/>
      <c r="D12" s="9"/>
      <c r="E12" s="10"/>
      <c r="F12" s="3"/>
    </row>
    <row r="13" spans="1:6" ht="17.25" customHeight="1">
      <c r="A13" s="1"/>
      <c r="B13" s="1"/>
      <c r="C13" s="1"/>
      <c r="D13" s="5"/>
      <c r="E13" s="5"/>
      <c r="F13" s="3"/>
    </row>
    <row r="14" spans="1:6" ht="27.75" customHeight="1">
      <c r="A14" s="126" t="s">
        <v>5</v>
      </c>
      <c r="B14" s="126"/>
      <c r="C14" s="126"/>
      <c r="D14" s="126"/>
      <c r="E14" s="126"/>
      <c r="F14" s="3"/>
    </row>
    <row r="15" spans="1:6" ht="15" customHeight="1">
      <c r="A15" s="1"/>
      <c r="B15" s="1"/>
      <c r="C15" s="1"/>
      <c r="D15" s="1"/>
      <c r="E15" s="1"/>
      <c r="F15" s="3"/>
    </row>
    <row r="16" spans="1:6" ht="54.75" customHeight="1">
      <c r="A16" s="127" t="s">
        <v>6</v>
      </c>
      <c r="B16" s="127"/>
      <c r="C16" s="127"/>
      <c r="D16" s="127"/>
      <c r="E16" s="127"/>
      <c r="F16" s="11"/>
    </row>
    <row r="17" spans="1:6" ht="31.5" customHeight="1">
      <c r="A17" s="126" t="s">
        <v>4</v>
      </c>
      <c r="B17" s="126"/>
      <c r="C17" s="126"/>
      <c r="D17" s="126"/>
      <c r="E17" s="126"/>
      <c r="F17" s="12"/>
    </row>
    <row r="18" spans="1:6" ht="24" customHeight="1">
      <c r="A18" s="1"/>
      <c r="B18" s="1"/>
      <c r="C18" s="1"/>
      <c r="D18" s="1"/>
      <c r="E18" s="1"/>
      <c r="F18" s="3"/>
    </row>
    <row r="19" spans="1:6" ht="30.75" customHeight="1">
      <c r="A19" s="125" t="s">
        <v>7</v>
      </c>
      <c r="B19" s="125"/>
      <c r="C19" s="125"/>
      <c r="D19" s="125"/>
      <c r="E19" s="125"/>
      <c r="F19" s="3"/>
    </row>
    <row r="20" spans="1:6" ht="30.75" customHeight="1">
      <c r="A20" s="125" t="s">
        <v>8</v>
      </c>
      <c r="B20" s="125"/>
      <c r="C20" s="126" t="s">
        <v>9</v>
      </c>
      <c r="D20" s="126"/>
      <c r="E20" s="126"/>
      <c r="F20" s="3"/>
    </row>
    <row r="21" spans="1:6" ht="30.75" customHeight="1">
      <c r="A21" s="125" t="s">
        <v>10</v>
      </c>
      <c r="B21" s="125"/>
      <c r="C21" s="126" t="s">
        <v>9</v>
      </c>
      <c r="D21" s="126"/>
      <c r="E21" s="126"/>
      <c r="F21" s="3"/>
    </row>
    <row r="22" spans="1:6" ht="85.5" customHeight="1">
      <c r="A22" s="127" t="s">
        <v>11</v>
      </c>
      <c r="B22" s="127"/>
      <c r="C22" s="127" t="s">
        <v>74</v>
      </c>
      <c r="D22" s="127"/>
      <c r="E22" s="127"/>
      <c r="F22" s="3"/>
    </row>
    <row r="23" ht="18.75" customHeight="1"/>
    <row r="24" ht="18.75" customHeight="1"/>
    <row r="25" ht="18.75" customHeight="1"/>
    <row r="26" ht="18.75" customHeight="1"/>
    <row r="27" ht="18.75" customHeight="1"/>
    <row r="28" ht="18.75" customHeight="1"/>
    <row r="29" spans="6:50" ht="18.75" customHeight="1">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ht="18.75" customHeight="1"/>
    <row r="31" ht="18.75" customHeight="1"/>
    <row r="32" ht="18.75" customHeight="1"/>
    <row r="33" ht="18.75" customHeight="1"/>
    <row r="34" spans="6:50" s="13" customFormat="1" ht="18.75" customHeight="1">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row>
    <row r="35" spans="6:50" s="13" customFormat="1" ht="18.75" customHeight="1">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row>
  </sheetData>
  <sheetProtection formatCells="0" formatColumns="0" formatRows="0"/>
  <mergeCells count="14">
    <mergeCell ref="A17:E17"/>
    <mergeCell ref="A19:E19"/>
    <mergeCell ref="A4:B4"/>
    <mergeCell ref="A14:E14"/>
    <mergeCell ref="D6:E6"/>
    <mergeCell ref="D9:E9"/>
    <mergeCell ref="D11:E11"/>
    <mergeCell ref="A16:E16"/>
    <mergeCell ref="A20:B20"/>
    <mergeCell ref="C20:E20"/>
    <mergeCell ref="A21:B21"/>
    <mergeCell ref="C21:E21"/>
    <mergeCell ref="A22:B22"/>
    <mergeCell ref="C22:E22"/>
  </mergeCells>
  <printOptions/>
  <pageMargins left="0.984251968503937" right="0.7874015748031497" top="0.7480314960629921" bottom="0.7480314960629921" header="0.31496062992125984" footer="0.31496062992125984"/>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M40"/>
  <sheetViews>
    <sheetView view="pageBreakPreview" zoomScaleSheetLayoutView="100" zoomScalePageLayoutView="0" workbookViewId="0" topLeftCell="A1">
      <selection activeCell="I40" sqref="I40"/>
    </sheetView>
  </sheetViews>
  <sheetFormatPr defaultColWidth="9.140625" defaultRowHeight="15"/>
  <cols>
    <col min="1" max="1" width="2.140625" style="14" customWidth="1"/>
    <col min="2" max="2" width="3.00390625" style="14" customWidth="1"/>
    <col min="3" max="3" width="11.00390625" style="14" customWidth="1"/>
    <col min="4" max="5" width="9.421875" style="14" customWidth="1"/>
    <col min="6" max="6" width="15.00390625" style="14" customWidth="1"/>
    <col min="7" max="7" width="12.140625" style="14" customWidth="1"/>
    <col min="8" max="8" width="7.8515625" style="14" customWidth="1"/>
    <col min="9" max="9" width="12.00390625" style="14" customWidth="1"/>
    <col min="10" max="10" width="12.57421875" style="14" customWidth="1"/>
    <col min="11" max="11" width="10.00390625" style="14" customWidth="1"/>
    <col min="12" max="12" width="7.421875" style="14" customWidth="1"/>
    <col min="13" max="13" width="9.28125" style="14" customWidth="1"/>
    <col min="14" max="16384" width="9.00390625" style="14" customWidth="1"/>
  </cols>
  <sheetData>
    <row r="1" spans="1:6" ht="18.75" customHeight="1">
      <c r="A1" s="129"/>
      <c r="B1" s="129"/>
      <c r="C1" s="129"/>
      <c r="D1" s="129"/>
      <c r="E1" s="129"/>
      <c r="F1" s="129"/>
    </row>
    <row r="2" spans="1:9" ht="24" customHeight="1">
      <c r="A2" s="175" t="s">
        <v>50</v>
      </c>
      <c r="B2" s="175"/>
      <c r="C2" s="175"/>
      <c r="D2" s="175"/>
      <c r="E2" s="175"/>
      <c r="F2" s="175"/>
      <c r="G2" s="175"/>
      <c r="H2" s="175"/>
      <c r="I2" s="175"/>
    </row>
    <row r="3" spans="1:13" ht="19.5" customHeight="1">
      <c r="A3" s="177" t="s">
        <v>73</v>
      </c>
      <c r="B3" s="177"/>
      <c r="C3" s="177"/>
      <c r="D3" s="177"/>
      <c r="E3" s="177"/>
      <c r="F3" s="177"/>
      <c r="G3" s="177"/>
      <c r="H3" s="177"/>
      <c r="I3" s="177"/>
      <c r="J3" s="16"/>
      <c r="K3" s="16"/>
      <c r="L3" s="15"/>
      <c r="M3" s="16"/>
    </row>
    <row r="4" spans="2:13" ht="10.5" customHeight="1">
      <c r="B4" s="17"/>
      <c r="C4" s="17"/>
      <c r="D4" s="17"/>
      <c r="E4" s="17"/>
      <c r="F4" s="17"/>
      <c r="G4" s="17"/>
      <c r="H4" s="17"/>
      <c r="I4" s="17"/>
      <c r="J4" s="17"/>
      <c r="K4" s="17"/>
      <c r="L4" s="17"/>
      <c r="M4" s="17"/>
    </row>
    <row r="5" spans="2:9" s="18" customFormat="1" ht="13.5">
      <c r="B5" s="176" t="s">
        <v>14</v>
      </c>
      <c r="C5" s="176"/>
      <c r="D5" s="176"/>
      <c r="E5" s="176"/>
      <c r="F5" s="176"/>
      <c r="G5" s="176"/>
      <c r="H5" s="176"/>
      <c r="I5" s="176"/>
    </row>
    <row r="6" s="18" customFormat="1" ht="6" customHeight="1"/>
    <row r="7" spans="2:13" ht="17.25" customHeight="1">
      <c r="B7" s="130" t="s">
        <v>15</v>
      </c>
      <c r="C7" s="130"/>
      <c r="D7" s="130"/>
      <c r="E7" s="130"/>
      <c r="F7" s="130"/>
      <c r="G7" s="130"/>
      <c r="H7" s="130"/>
      <c r="I7" s="130"/>
      <c r="J7" s="19"/>
      <c r="K7" s="19"/>
      <c r="L7" s="19"/>
      <c r="M7" s="19"/>
    </row>
    <row r="8" spans="2:13" s="20" customFormat="1" ht="18" customHeight="1">
      <c r="B8" s="131" t="s">
        <v>16</v>
      </c>
      <c r="C8" s="132"/>
      <c r="D8" s="133"/>
      <c r="E8" s="134"/>
      <c r="F8" s="21" t="s">
        <v>17</v>
      </c>
      <c r="G8" s="135"/>
      <c r="H8" s="136"/>
      <c r="I8" s="137"/>
      <c r="J8" s="22"/>
      <c r="K8" s="22"/>
      <c r="L8" s="22"/>
      <c r="M8" s="22"/>
    </row>
    <row r="9" spans="2:13" s="20" customFormat="1" ht="18" customHeight="1">
      <c r="B9" s="131" t="s">
        <v>18</v>
      </c>
      <c r="C9" s="132"/>
      <c r="D9" s="135"/>
      <c r="E9" s="136"/>
      <c r="F9" s="136"/>
      <c r="G9" s="136"/>
      <c r="H9" s="136"/>
      <c r="I9" s="137"/>
      <c r="J9" s="22"/>
      <c r="K9" s="22"/>
      <c r="L9" s="22"/>
      <c r="M9" s="22"/>
    </row>
    <row r="10" spans="2:13" s="20" customFormat="1" ht="18" customHeight="1">
      <c r="B10" s="131" t="s">
        <v>19</v>
      </c>
      <c r="C10" s="132"/>
      <c r="D10" s="135"/>
      <c r="E10" s="137"/>
      <c r="F10" s="21" t="s">
        <v>20</v>
      </c>
      <c r="G10" s="135"/>
      <c r="H10" s="136"/>
      <c r="I10" s="137"/>
      <c r="J10" s="23"/>
      <c r="K10" s="22"/>
      <c r="L10" s="22"/>
      <c r="M10" s="22"/>
    </row>
    <row r="11" spans="2:13" s="20" customFormat="1" ht="18" customHeight="1">
      <c r="B11" s="131" t="s">
        <v>21</v>
      </c>
      <c r="C11" s="132"/>
      <c r="D11" s="135"/>
      <c r="E11" s="137"/>
      <c r="F11" s="21" t="s">
        <v>22</v>
      </c>
      <c r="G11" s="24"/>
      <c r="H11" s="25"/>
      <c r="I11" s="26"/>
      <c r="J11" s="27"/>
      <c r="K11" s="27"/>
      <c r="L11" s="27"/>
      <c r="M11" s="27"/>
    </row>
    <row r="12" spans="2:13" s="20" customFormat="1" ht="18" customHeight="1">
      <c r="B12" s="138" t="s">
        <v>23</v>
      </c>
      <c r="C12" s="139"/>
      <c r="D12" s="135"/>
      <c r="E12" s="137"/>
      <c r="F12" s="30" t="s">
        <v>24</v>
      </c>
      <c r="G12" s="140"/>
      <c r="H12" s="141"/>
      <c r="I12" s="142"/>
      <c r="J12" s="23"/>
      <c r="K12" s="22"/>
      <c r="L12" s="22"/>
      <c r="M12" s="22"/>
    </row>
    <row r="13" spans="2:13" s="28" customFormat="1" ht="6" customHeight="1">
      <c r="B13" s="27"/>
      <c r="C13" s="27"/>
      <c r="D13" s="27"/>
      <c r="E13" s="27"/>
      <c r="F13" s="29"/>
      <c r="G13" s="27"/>
      <c r="H13" s="27"/>
      <c r="I13" s="27"/>
      <c r="J13" s="27"/>
      <c r="K13" s="27"/>
      <c r="L13" s="27"/>
      <c r="M13" s="27"/>
    </row>
    <row r="14" spans="2:13" ht="18" customHeight="1">
      <c r="B14" s="130" t="s">
        <v>25</v>
      </c>
      <c r="C14" s="130"/>
      <c r="D14" s="130"/>
      <c r="E14" s="130"/>
      <c r="F14" s="130"/>
      <c r="G14" s="130"/>
      <c r="H14" s="130"/>
      <c r="I14" s="130"/>
      <c r="J14" s="19"/>
      <c r="K14" s="19"/>
      <c r="L14" s="19"/>
      <c r="M14" s="19"/>
    </row>
    <row r="15" spans="2:13" s="20" customFormat="1" ht="18" customHeight="1">
      <c r="B15" s="131" t="s">
        <v>16</v>
      </c>
      <c r="C15" s="132"/>
      <c r="D15" s="135"/>
      <c r="E15" s="137"/>
      <c r="F15" s="21" t="s">
        <v>17</v>
      </c>
      <c r="G15" s="135"/>
      <c r="H15" s="136"/>
      <c r="I15" s="137"/>
      <c r="J15" s="27"/>
      <c r="K15" s="22"/>
      <c r="L15" s="22"/>
      <c r="M15" s="22"/>
    </row>
    <row r="16" spans="2:13" s="20" customFormat="1" ht="18" customHeight="1">
      <c r="B16" s="131" t="s">
        <v>18</v>
      </c>
      <c r="C16" s="132"/>
      <c r="D16" s="143"/>
      <c r="E16" s="144"/>
      <c r="F16" s="144"/>
      <c r="G16" s="144"/>
      <c r="H16" s="144"/>
      <c r="I16" s="145"/>
      <c r="J16" s="22"/>
      <c r="K16" s="22"/>
      <c r="L16" s="22"/>
      <c r="M16" s="22"/>
    </row>
    <row r="17" spans="2:13" s="20" customFormat="1" ht="18" customHeight="1">
      <c r="B17" s="131" t="s">
        <v>19</v>
      </c>
      <c r="C17" s="132"/>
      <c r="D17" s="135"/>
      <c r="E17" s="137"/>
      <c r="F17" s="21" t="s">
        <v>20</v>
      </c>
      <c r="G17" s="135"/>
      <c r="H17" s="136"/>
      <c r="I17" s="137"/>
      <c r="J17" s="23"/>
      <c r="K17" s="22"/>
      <c r="L17" s="22"/>
      <c r="M17" s="22"/>
    </row>
    <row r="18" spans="2:13" s="20" customFormat="1" ht="18" customHeight="1">
      <c r="B18" s="138" t="s">
        <v>21</v>
      </c>
      <c r="C18" s="139"/>
      <c r="D18" s="146"/>
      <c r="E18" s="147"/>
      <c r="F18" s="30" t="s">
        <v>26</v>
      </c>
      <c r="G18" s="146"/>
      <c r="H18" s="148"/>
      <c r="I18" s="147"/>
      <c r="J18" s="27"/>
      <c r="K18" s="27"/>
      <c r="L18" s="27"/>
      <c r="M18" s="27"/>
    </row>
    <row r="19" spans="2:13" ht="31.5" customHeight="1">
      <c r="B19" s="149" t="s">
        <v>51</v>
      </c>
      <c r="C19" s="150"/>
      <c r="D19" s="135"/>
      <c r="E19" s="137"/>
      <c r="F19" s="62" t="s">
        <v>27</v>
      </c>
      <c r="G19" s="140"/>
      <c r="H19" s="141"/>
      <c r="I19" s="142"/>
      <c r="J19" s="31"/>
      <c r="K19" s="32"/>
      <c r="L19" s="32"/>
      <c r="M19" s="32"/>
    </row>
    <row r="20" spans="2:13" s="36" customFormat="1" ht="8.25" customHeight="1">
      <c r="B20" s="33"/>
      <c r="C20" s="33"/>
      <c r="D20" s="33"/>
      <c r="E20" s="33"/>
      <c r="F20" s="34"/>
      <c r="G20" s="35"/>
      <c r="H20" s="35"/>
      <c r="I20" s="35"/>
      <c r="J20" s="33"/>
      <c r="K20" s="33"/>
      <c r="L20" s="33"/>
      <c r="M20" s="33"/>
    </row>
    <row r="21" spans="3:13" s="37" customFormat="1" ht="18" customHeight="1">
      <c r="C21" s="38"/>
      <c r="D21" s="38" t="s">
        <v>28</v>
      </c>
      <c r="E21" s="39"/>
      <c r="F21" s="40"/>
      <c r="G21" s="39"/>
      <c r="H21" s="39"/>
      <c r="I21" s="39"/>
      <c r="J21" s="39"/>
      <c r="K21" s="39"/>
      <c r="L21" s="39"/>
      <c r="M21" s="39"/>
    </row>
    <row r="22" spans="2:13" s="20" customFormat="1" ht="18" customHeight="1">
      <c r="B22" s="131" t="s">
        <v>16</v>
      </c>
      <c r="C22" s="132"/>
      <c r="D22" s="135"/>
      <c r="E22" s="137"/>
      <c r="F22" s="21" t="s">
        <v>17</v>
      </c>
      <c r="G22" s="135"/>
      <c r="H22" s="136"/>
      <c r="I22" s="137"/>
      <c r="J22" s="22"/>
      <c r="K22" s="22"/>
      <c r="L22" s="22"/>
      <c r="M22" s="22"/>
    </row>
    <row r="23" spans="2:13" s="20" customFormat="1" ht="18" customHeight="1">
      <c r="B23" s="131" t="s">
        <v>18</v>
      </c>
      <c r="C23" s="132"/>
      <c r="D23" s="135"/>
      <c r="E23" s="136"/>
      <c r="F23" s="136"/>
      <c r="G23" s="136"/>
      <c r="H23" s="136"/>
      <c r="I23" s="137"/>
      <c r="J23" s="22"/>
      <c r="K23" s="22"/>
      <c r="L23" s="22"/>
      <c r="M23" s="22"/>
    </row>
    <row r="24" ht="9.75" customHeight="1"/>
    <row r="25" spans="2:9" s="18" customFormat="1" ht="17.25" customHeight="1">
      <c r="B25" s="176" t="s">
        <v>29</v>
      </c>
      <c r="C25" s="176"/>
      <c r="D25" s="176"/>
      <c r="E25" s="176"/>
      <c r="F25" s="176"/>
      <c r="G25" s="176"/>
      <c r="H25" s="176"/>
      <c r="I25" s="176"/>
    </row>
    <row r="26" ht="5.25" customHeight="1" thickBot="1"/>
    <row r="27" spans="2:9" s="41" customFormat="1" ht="18" customHeight="1">
      <c r="B27" s="151" t="s">
        <v>30</v>
      </c>
      <c r="C27" s="152"/>
      <c r="D27" s="153"/>
      <c r="E27" s="154" t="s">
        <v>31</v>
      </c>
      <c r="F27" s="154" t="s">
        <v>32</v>
      </c>
      <c r="G27" s="156" t="s">
        <v>33</v>
      </c>
      <c r="H27" s="154" t="s">
        <v>34</v>
      </c>
      <c r="I27" s="158" t="s">
        <v>35</v>
      </c>
    </row>
    <row r="28" spans="2:9" s="41" customFormat="1" ht="18" customHeight="1" thickBot="1">
      <c r="B28" s="160" t="s">
        <v>36</v>
      </c>
      <c r="C28" s="161"/>
      <c r="D28" s="42" t="s">
        <v>37</v>
      </c>
      <c r="E28" s="155"/>
      <c r="F28" s="155"/>
      <c r="G28" s="157"/>
      <c r="H28" s="155"/>
      <c r="I28" s="159"/>
    </row>
    <row r="29" spans="2:9" s="41" customFormat="1" ht="18" customHeight="1">
      <c r="B29" s="162" t="s">
        <v>38</v>
      </c>
      <c r="C29" s="163"/>
      <c r="D29" s="68" t="s">
        <v>39</v>
      </c>
      <c r="E29" s="69">
        <v>3000</v>
      </c>
      <c r="F29" s="44"/>
      <c r="G29" s="43">
        <f aca="true" t="shared" si="0" ref="G29:G39">F29*E29</f>
        <v>0</v>
      </c>
      <c r="H29" s="63">
        <v>0.25</v>
      </c>
      <c r="I29" s="45">
        <f>G29*1/4</f>
        <v>0</v>
      </c>
    </row>
    <row r="30" spans="2:9" s="41" customFormat="1" ht="18" customHeight="1">
      <c r="B30" s="164"/>
      <c r="C30" s="165"/>
      <c r="D30" s="70" t="s">
        <v>40</v>
      </c>
      <c r="E30" s="71">
        <v>11000</v>
      </c>
      <c r="F30" s="47"/>
      <c r="G30" s="46">
        <f t="shared" si="0"/>
        <v>0</v>
      </c>
      <c r="H30" s="64">
        <v>0.25</v>
      </c>
      <c r="I30" s="48">
        <f aca="true" t="shared" si="1" ref="I30:I39">G30*1/4</f>
        <v>0</v>
      </c>
    </row>
    <row r="31" spans="2:9" s="41" customFormat="1" ht="18" customHeight="1">
      <c r="B31" s="166"/>
      <c r="C31" s="167"/>
      <c r="D31" s="72" t="s">
        <v>41</v>
      </c>
      <c r="E31" s="73">
        <v>19000</v>
      </c>
      <c r="F31" s="50"/>
      <c r="G31" s="49">
        <f t="shared" si="0"/>
        <v>0</v>
      </c>
      <c r="H31" s="65">
        <v>0.25</v>
      </c>
      <c r="I31" s="51">
        <f t="shared" si="1"/>
        <v>0</v>
      </c>
    </row>
    <row r="32" spans="2:9" s="41" customFormat="1" ht="18" customHeight="1">
      <c r="B32" s="168" t="s">
        <v>42</v>
      </c>
      <c r="C32" s="169"/>
      <c r="D32" s="74" t="s">
        <v>39</v>
      </c>
      <c r="E32" s="75">
        <v>3000</v>
      </c>
      <c r="F32" s="53"/>
      <c r="G32" s="52">
        <f t="shared" si="0"/>
        <v>0</v>
      </c>
      <c r="H32" s="66">
        <v>0.25</v>
      </c>
      <c r="I32" s="54">
        <f t="shared" si="1"/>
        <v>0</v>
      </c>
    </row>
    <row r="33" spans="2:9" s="41" customFormat="1" ht="18" customHeight="1">
      <c r="B33" s="164"/>
      <c r="C33" s="165"/>
      <c r="D33" s="70" t="s">
        <v>40</v>
      </c>
      <c r="E33" s="71">
        <v>11000</v>
      </c>
      <c r="F33" s="47"/>
      <c r="G33" s="46">
        <f t="shared" si="0"/>
        <v>0</v>
      </c>
      <c r="H33" s="64">
        <v>0.25</v>
      </c>
      <c r="I33" s="48">
        <f t="shared" si="1"/>
        <v>0</v>
      </c>
    </row>
    <row r="34" spans="2:9" s="41" customFormat="1" ht="18" customHeight="1">
      <c r="B34" s="164"/>
      <c r="C34" s="165"/>
      <c r="D34" s="70" t="s">
        <v>43</v>
      </c>
      <c r="E34" s="71">
        <v>19000</v>
      </c>
      <c r="F34" s="47"/>
      <c r="G34" s="46">
        <f t="shared" si="0"/>
        <v>0</v>
      </c>
      <c r="H34" s="64">
        <v>0.25</v>
      </c>
      <c r="I34" s="48">
        <f t="shared" si="1"/>
        <v>0</v>
      </c>
    </row>
    <row r="35" spans="2:9" s="41" customFormat="1" ht="18" customHeight="1">
      <c r="B35" s="166"/>
      <c r="C35" s="167"/>
      <c r="D35" s="72" t="s">
        <v>44</v>
      </c>
      <c r="E35" s="73">
        <v>27000</v>
      </c>
      <c r="F35" s="50"/>
      <c r="G35" s="49">
        <f t="shared" si="0"/>
        <v>0</v>
      </c>
      <c r="H35" s="65">
        <v>0.25</v>
      </c>
      <c r="I35" s="51">
        <f t="shared" si="1"/>
        <v>0</v>
      </c>
    </row>
    <row r="36" spans="2:9" s="41" customFormat="1" ht="18" customHeight="1">
      <c r="B36" s="168" t="s">
        <v>45</v>
      </c>
      <c r="C36" s="169"/>
      <c r="D36" s="74" t="s">
        <v>40</v>
      </c>
      <c r="E36" s="75">
        <v>3000</v>
      </c>
      <c r="F36" s="53"/>
      <c r="G36" s="52">
        <f t="shared" si="0"/>
        <v>0</v>
      </c>
      <c r="H36" s="66">
        <v>0.25</v>
      </c>
      <c r="I36" s="54">
        <f t="shared" si="1"/>
        <v>0</v>
      </c>
    </row>
    <row r="37" spans="2:9" s="41" customFormat="1" ht="18" customHeight="1">
      <c r="B37" s="164"/>
      <c r="C37" s="165"/>
      <c r="D37" s="70" t="s">
        <v>43</v>
      </c>
      <c r="E37" s="71">
        <v>11000</v>
      </c>
      <c r="F37" s="47"/>
      <c r="G37" s="46">
        <f t="shared" si="0"/>
        <v>0</v>
      </c>
      <c r="H37" s="64">
        <v>0.25</v>
      </c>
      <c r="I37" s="48">
        <f t="shared" si="1"/>
        <v>0</v>
      </c>
    </row>
    <row r="38" spans="2:9" s="41" customFormat="1" ht="18" customHeight="1">
      <c r="B38" s="164"/>
      <c r="C38" s="165"/>
      <c r="D38" s="70" t="s">
        <v>46</v>
      </c>
      <c r="E38" s="71">
        <v>19000</v>
      </c>
      <c r="F38" s="47"/>
      <c r="G38" s="46">
        <f t="shared" si="0"/>
        <v>0</v>
      </c>
      <c r="H38" s="64">
        <v>0.25</v>
      </c>
      <c r="I38" s="48">
        <f t="shared" si="1"/>
        <v>0</v>
      </c>
    </row>
    <row r="39" spans="2:9" s="41" customFormat="1" ht="18" customHeight="1" thickBot="1">
      <c r="B39" s="170"/>
      <c r="C39" s="171"/>
      <c r="D39" s="76" t="s">
        <v>47</v>
      </c>
      <c r="E39" s="77">
        <v>28000</v>
      </c>
      <c r="F39" s="56"/>
      <c r="G39" s="55">
        <f t="shared" si="0"/>
        <v>0</v>
      </c>
      <c r="H39" s="67">
        <v>0.25</v>
      </c>
      <c r="I39" s="57">
        <f t="shared" si="1"/>
        <v>0</v>
      </c>
    </row>
    <row r="40" spans="2:9" s="41" customFormat="1" ht="18" customHeight="1" thickBot="1" thickTop="1">
      <c r="B40" s="172" t="s">
        <v>48</v>
      </c>
      <c r="C40" s="173"/>
      <c r="D40" s="173"/>
      <c r="E40" s="174"/>
      <c r="F40" s="58">
        <f>SUM(F29:F39)</f>
        <v>0</v>
      </c>
      <c r="G40" s="59">
        <f>SUM(G29:G39)</f>
        <v>0</v>
      </c>
      <c r="H40" s="60" t="s">
        <v>49</v>
      </c>
      <c r="I40" s="61">
        <f>SUM(I29:I39)</f>
        <v>0</v>
      </c>
    </row>
    <row r="66" ht="18.75" customHeight="1"/>
    <row r="74" ht="18.75" customHeight="1"/>
  </sheetData>
  <sheetProtection/>
  <mergeCells count="50">
    <mergeCell ref="B29:C31"/>
    <mergeCell ref="B32:C35"/>
    <mergeCell ref="B36:C39"/>
    <mergeCell ref="B40:E40"/>
    <mergeCell ref="A2:I2"/>
    <mergeCell ref="B25:I25"/>
    <mergeCell ref="B5:I5"/>
    <mergeCell ref="A3:I3"/>
    <mergeCell ref="B23:C23"/>
    <mergeCell ref="D23:I23"/>
    <mergeCell ref="B27:D27"/>
    <mergeCell ref="E27:E28"/>
    <mergeCell ref="F27:F28"/>
    <mergeCell ref="G27:G28"/>
    <mergeCell ref="H27:H28"/>
    <mergeCell ref="I27:I28"/>
    <mergeCell ref="B28:C28"/>
    <mergeCell ref="B19:C19"/>
    <mergeCell ref="D19:E19"/>
    <mergeCell ref="G19:I19"/>
    <mergeCell ref="B22:C22"/>
    <mergeCell ref="D22:E22"/>
    <mergeCell ref="G22:I22"/>
    <mergeCell ref="B17:C17"/>
    <mergeCell ref="D17:E17"/>
    <mergeCell ref="G17:I17"/>
    <mergeCell ref="B18:C18"/>
    <mergeCell ref="D18:E18"/>
    <mergeCell ref="G18:I18"/>
    <mergeCell ref="B14:I14"/>
    <mergeCell ref="B15:C15"/>
    <mergeCell ref="D15:E15"/>
    <mergeCell ref="G15:I15"/>
    <mergeCell ref="B16:C16"/>
    <mergeCell ref="D16:I16"/>
    <mergeCell ref="B10:C10"/>
    <mergeCell ref="D10:E10"/>
    <mergeCell ref="G10:I10"/>
    <mergeCell ref="B11:C11"/>
    <mergeCell ref="D11:E11"/>
    <mergeCell ref="B12:C12"/>
    <mergeCell ref="D12:E12"/>
    <mergeCell ref="G12:I12"/>
    <mergeCell ref="A1:F1"/>
    <mergeCell ref="B7:I7"/>
    <mergeCell ref="B8:C8"/>
    <mergeCell ref="D8:E8"/>
    <mergeCell ref="G8:I8"/>
    <mergeCell ref="B9:C9"/>
    <mergeCell ref="D9:I9"/>
  </mergeCells>
  <printOptions/>
  <pageMargins left="0.7" right="0.7" top="0.75" bottom="0.75" header="0.3" footer="0.3"/>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N70"/>
  <sheetViews>
    <sheetView view="pageBreakPreview" zoomScale="85" zoomScaleSheetLayoutView="85" zoomScalePageLayoutView="0" workbookViewId="0" topLeftCell="A6">
      <selection activeCell="E21" sqref="E21"/>
    </sheetView>
  </sheetViews>
  <sheetFormatPr defaultColWidth="9.140625" defaultRowHeight="15"/>
  <cols>
    <col min="1" max="1" width="2.7109375" style="4" customWidth="1"/>
    <col min="2" max="2" width="11.00390625" style="4" customWidth="1"/>
    <col min="3" max="3" width="10.421875" style="4" customWidth="1"/>
    <col min="4" max="5" width="10.140625" style="4" customWidth="1"/>
    <col min="6" max="6" width="3.00390625" style="4" customWidth="1"/>
    <col min="7" max="7" width="3.140625" style="4" customWidth="1"/>
    <col min="8" max="8" width="14.00390625" style="4" customWidth="1"/>
    <col min="9" max="9" width="10.57421875" style="4" customWidth="1"/>
    <col min="10" max="11" width="10.140625" style="4" customWidth="1"/>
    <col min="12" max="16384" width="9.00390625" style="4" customWidth="1"/>
  </cols>
  <sheetData>
    <row r="1" spans="1:11" ht="20.25" customHeight="1">
      <c r="A1" s="78" t="s">
        <v>69</v>
      </c>
      <c r="B1" s="78"/>
      <c r="C1" s="78"/>
      <c r="D1" s="78"/>
      <c r="E1" s="78"/>
      <c r="F1" s="78"/>
      <c r="G1" s="78"/>
      <c r="H1" s="78"/>
      <c r="I1" s="78"/>
      <c r="J1" s="78"/>
      <c r="K1" s="78"/>
    </row>
    <row r="2" spans="1:11" ht="6.75" customHeight="1" thickBot="1">
      <c r="A2" s="14"/>
      <c r="B2" s="14"/>
      <c r="C2" s="14"/>
      <c r="D2" s="14"/>
      <c r="E2" s="14"/>
      <c r="F2" s="14"/>
      <c r="G2" s="14"/>
      <c r="H2" s="14"/>
      <c r="I2" s="14"/>
      <c r="J2" s="14"/>
      <c r="K2" s="14"/>
    </row>
    <row r="3" spans="1:11" ht="13.5">
      <c r="A3" s="178" t="s">
        <v>30</v>
      </c>
      <c r="B3" s="179"/>
      <c r="C3" s="180"/>
      <c r="D3" s="181" t="s">
        <v>31</v>
      </c>
      <c r="E3" s="181" t="s">
        <v>32</v>
      </c>
      <c r="F3" s="183" t="s">
        <v>33</v>
      </c>
      <c r="G3" s="184"/>
      <c r="H3" s="185"/>
      <c r="I3" s="181" t="s">
        <v>34</v>
      </c>
      <c r="J3" s="183" t="s">
        <v>35</v>
      </c>
      <c r="K3" s="189"/>
    </row>
    <row r="4" spans="1:11" ht="14.25" thickBot="1">
      <c r="A4" s="191" t="s">
        <v>36</v>
      </c>
      <c r="B4" s="192"/>
      <c r="C4" s="80" t="s">
        <v>37</v>
      </c>
      <c r="D4" s="182"/>
      <c r="E4" s="182"/>
      <c r="F4" s="186"/>
      <c r="G4" s="187"/>
      <c r="H4" s="188"/>
      <c r="I4" s="182"/>
      <c r="J4" s="186"/>
      <c r="K4" s="190"/>
    </row>
    <row r="5" spans="1:11" ht="13.5">
      <c r="A5" s="193" t="s">
        <v>38</v>
      </c>
      <c r="B5" s="194"/>
      <c r="C5" s="81" t="s">
        <v>39</v>
      </c>
      <c r="D5" s="82">
        <v>3000</v>
      </c>
      <c r="E5" s="82"/>
      <c r="F5" s="199">
        <f aca="true" t="shared" si="0" ref="F5:F15">+D5*E5</f>
        <v>0</v>
      </c>
      <c r="G5" s="200"/>
      <c r="H5" s="201"/>
      <c r="I5" s="83" t="s">
        <v>71</v>
      </c>
      <c r="J5" s="202">
        <f>F5*1/4</f>
        <v>0</v>
      </c>
      <c r="K5" s="203"/>
    </row>
    <row r="6" spans="1:11" ht="13.5">
      <c r="A6" s="195"/>
      <c r="B6" s="196"/>
      <c r="C6" s="84" t="s">
        <v>40</v>
      </c>
      <c r="D6" s="85">
        <v>11000</v>
      </c>
      <c r="E6" s="85">
        <f>_xlfn.COUNTIFS(C21:C68,3,D21:D68,5)+_xlfn.COUNTIFS(I21:I68,3,J21:J68,5)</f>
        <v>0</v>
      </c>
      <c r="F6" s="204">
        <f t="shared" si="0"/>
        <v>0</v>
      </c>
      <c r="G6" s="205"/>
      <c r="H6" s="206"/>
      <c r="I6" s="86" t="s">
        <v>70</v>
      </c>
      <c r="J6" s="207">
        <f aca="true" t="shared" si="1" ref="J6:J15">F6*1/4</f>
        <v>0</v>
      </c>
      <c r="K6" s="208"/>
    </row>
    <row r="7" spans="1:11" ht="13.5">
      <c r="A7" s="197"/>
      <c r="B7" s="198"/>
      <c r="C7" s="87" t="s">
        <v>41</v>
      </c>
      <c r="D7" s="88">
        <v>19000</v>
      </c>
      <c r="E7" s="88">
        <f>_xlfn.COUNTIFS(C21:C68,3,D21:D68,"&gt;5")+_xlfn.COUNTIFS(I21:I68,3,J21:J68,"&gt;5")</f>
        <v>0</v>
      </c>
      <c r="F7" s="209">
        <f t="shared" si="0"/>
        <v>0</v>
      </c>
      <c r="G7" s="210"/>
      <c r="H7" s="211"/>
      <c r="I7" s="89" t="s">
        <v>70</v>
      </c>
      <c r="J7" s="212">
        <f t="shared" si="1"/>
        <v>0</v>
      </c>
      <c r="K7" s="213"/>
    </row>
    <row r="8" spans="1:11" ht="13.5">
      <c r="A8" s="214" t="s">
        <v>42</v>
      </c>
      <c r="B8" s="215"/>
      <c r="C8" s="90" t="s">
        <v>39</v>
      </c>
      <c r="D8" s="91">
        <v>3000</v>
      </c>
      <c r="E8" s="91">
        <f>_xlfn.COUNTIFS(C21:C68,4,D21:D68,4)+_xlfn.COUNTIFS(I21:I68,4,J21:J68,4)</f>
        <v>0</v>
      </c>
      <c r="F8" s="216">
        <f t="shared" si="0"/>
        <v>0</v>
      </c>
      <c r="G8" s="217"/>
      <c r="H8" s="218"/>
      <c r="I8" s="92" t="s">
        <v>70</v>
      </c>
      <c r="J8" s="219">
        <f t="shared" si="1"/>
        <v>0</v>
      </c>
      <c r="K8" s="220"/>
    </row>
    <row r="9" spans="1:11" ht="13.5">
      <c r="A9" s="195"/>
      <c r="B9" s="196"/>
      <c r="C9" s="84" t="s">
        <v>40</v>
      </c>
      <c r="D9" s="93">
        <v>11000</v>
      </c>
      <c r="E9" s="93">
        <f>_xlfn.COUNTIFS(C21:C68,4,D21:D68,5)+_xlfn.COUNTIFS(I21:I68,4,J21:J68,5)</f>
        <v>0</v>
      </c>
      <c r="F9" s="204">
        <f t="shared" si="0"/>
        <v>0</v>
      </c>
      <c r="G9" s="205"/>
      <c r="H9" s="206"/>
      <c r="I9" s="86" t="s">
        <v>70</v>
      </c>
      <c r="J9" s="207">
        <f t="shared" si="1"/>
        <v>0</v>
      </c>
      <c r="K9" s="208"/>
    </row>
    <row r="10" spans="1:11" ht="13.5">
      <c r="A10" s="195"/>
      <c r="B10" s="196"/>
      <c r="C10" s="94" t="s">
        <v>43</v>
      </c>
      <c r="D10" s="95">
        <v>19000</v>
      </c>
      <c r="E10" s="95">
        <f>_xlfn.COUNTIFS(C21:C68,4,D21:D68,6)+_xlfn.COUNTIFS(I21:I68,4,J21:J68,6)</f>
        <v>0</v>
      </c>
      <c r="F10" s="204">
        <f t="shared" si="0"/>
        <v>0</v>
      </c>
      <c r="G10" s="205"/>
      <c r="H10" s="206"/>
      <c r="I10" s="96" t="s">
        <v>70</v>
      </c>
      <c r="J10" s="207">
        <f t="shared" si="1"/>
        <v>0</v>
      </c>
      <c r="K10" s="208"/>
    </row>
    <row r="11" spans="1:11" ht="13.5">
      <c r="A11" s="197"/>
      <c r="B11" s="198"/>
      <c r="C11" s="87" t="s">
        <v>44</v>
      </c>
      <c r="D11" s="97">
        <v>27000</v>
      </c>
      <c r="E11" s="97">
        <f>_xlfn.COUNTIFS(C21:C68,4,D21:D68,"&gt;6")+_xlfn.COUNTIFS(I21:I68,4,J21:J68,"&gt;6")</f>
        <v>0</v>
      </c>
      <c r="F11" s="209">
        <f t="shared" si="0"/>
        <v>0</v>
      </c>
      <c r="G11" s="210"/>
      <c r="H11" s="211"/>
      <c r="I11" s="89" t="s">
        <v>70</v>
      </c>
      <c r="J11" s="212">
        <f t="shared" si="1"/>
        <v>0</v>
      </c>
      <c r="K11" s="213"/>
    </row>
    <row r="12" spans="1:11" ht="13.5">
      <c r="A12" s="214" t="s">
        <v>45</v>
      </c>
      <c r="B12" s="215"/>
      <c r="C12" s="90" t="s">
        <v>40</v>
      </c>
      <c r="D12" s="91">
        <v>3000</v>
      </c>
      <c r="E12" s="91">
        <f>_xlfn.COUNTIFS(C21:C68,5,D21:D68,5)+_xlfn.COUNTIFS(I21:I68,5,J21:J68,5)</f>
        <v>0</v>
      </c>
      <c r="F12" s="216">
        <f t="shared" si="0"/>
        <v>0</v>
      </c>
      <c r="G12" s="217"/>
      <c r="H12" s="218"/>
      <c r="I12" s="92" t="s">
        <v>70</v>
      </c>
      <c r="J12" s="219">
        <f t="shared" si="1"/>
        <v>0</v>
      </c>
      <c r="K12" s="220"/>
    </row>
    <row r="13" spans="1:11" ht="13.5">
      <c r="A13" s="195"/>
      <c r="B13" s="196"/>
      <c r="C13" s="84" t="s">
        <v>43</v>
      </c>
      <c r="D13" s="93">
        <v>11000</v>
      </c>
      <c r="E13" s="93">
        <f>_xlfn.COUNTIFS(C21:C68,5,D21:D68,6)+_xlfn.COUNTIFS(I21:I68,5,J21:J68,6)</f>
        <v>0</v>
      </c>
      <c r="F13" s="204">
        <f t="shared" si="0"/>
        <v>0</v>
      </c>
      <c r="G13" s="205"/>
      <c r="H13" s="206"/>
      <c r="I13" s="86" t="s">
        <v>70</v>
      </c>
      <c r="J13" s="207">
        <f t="shared" si="1"/>
        <v>0</v>
      </c>
      <c r="K13" s="208"/>
    </row>
    <row r="14" spans="1:11" ht="13.5">
      <c r="A14" s="195"/>
      <c r="B14" s="196"/>
      <c r="C14" s="84" t="s">
        <v>46</v>
      </c>
      <c r="D14" s="93">
        <v>19000</v>
      </c>
      <c r="E14" s="93">
        <f>_xlfn.COUNTIFS(C21:C68,5,D21:D68,7)+_xlfn.COUNTIFS(I21:I68,5,J21:J68,7)</f>
        <v>0</v>
      </c>
      <c r="F14" s="204">
        <f t="shared" si="0"/>
        <v>0</v>
      </c>
      <c r="G14" s="205"/>
      <c r="H14" s="206"/>
      <c r="I14" s="86" t="s">
        <v>70</v>
      </c>
      <c r="J14" s="207">
        <f t="shared" si="1"/>
        <v>0</v>
      </c>
      <c r="K14" s="208"/>
    </row>
    <row r="15" spans="1:11" ht="14.25" thickBot="1">
      <c r="A15" s="221"/>
      <c r="B15" s="222"/>
      <c r="C15" s="98" t="s">
        <v>47</v>
      </c>
      <c r="D15" s="99">
        <v>28000</v>
      </c>
      <c r="E15" s="99">
        <f>_xlfn.COUNTIFS(C21:C68,5,D21:D68,"&gt;7")+_xlfn.COUNTIFS(I21:I68,5,J21:J68,"&gt;7")</f>
        <v>0</v>
      </c>
      <c r="F15" s="223">
        <f t="shared" si="0"/>
        <v>0</v>
      </c>
      <c r="G15" s="224"/>
      <c r="H15" s="225"/>
      <c r="I15" s="100" t="s">
        <v>70</v>
      </c>
      <c r="J15" s="226">
        <f t="shared" si="1"/>
        <v>0</v>
      </c>
      <c r="K15" s="227"/>
    </row>
    <row r="16" spans="1:11" ht="15" thickBot="1" thickTop="1">
      <c r="A16" s="228" t="s">
        <v>48</v>
      </c>
      <c r="B16" s="229"/>
      <c r="C16" s="229"/>
      <c r="D16" s="230"/>
      <c r="E16" s="101">
        <f>SUM(E5:E15)</f>
        <v>0</v>
      </c>
      <c r="F16" s="231">
        <f>SUM(F5:H15)</f>
        <v>0</v>
      </c>
      <c r="G16" s="232"/>
      <c r="H16" s="233"/>
      <c r="I16" s="102" t="s">
        <v>49</v>
      </c>
      <c r="J16" s="234">
        <f>SUM(J5:K15)</f>
        <v>0</v>
      </c>
      <c r="K16" s="235"/>
    </row>
    <row r="17" ht="9.75" customHeight="1"/>
    <row r="18" spans="1:11" ht="13.5">
      <c r="A18" s="79" t="s">
        <v>52</v>
      </c>
      <c r="B18" s="79"/>
      <c r="C18" s="79"/>
      <c r="D18" s="79"/>
      <c r="E18" s="79"/>
      <c r="F18" s="79"/>
      <c r="G18" s="79"/>
      <c r="H18" s="79"/>
      <c r="I18" s="79"/>
      <c r="J18" s="79"/>
      <c r="K18" s="79"/>
    </row>
    <row r="19" spans="1:11" ht="6.75" customHeight="1" thickBot="1">
      <c r="A19" s="14"/>
      <c r="B19" s="14"/>
      <c r="C19" s="14"/>
      <c r="D19" s="14"/>
      <c r="E19" s="14"/>
      <c r="F19" s="14"/>
      <c r="G19" s="14"/>
      <c r="H19" s="14"/>
      <c r="I19" s="14"/>
      <c r="J19" s="14"/>
      <c r="K19" s="14"/>
    </row>
    <row r="20" spans="1:11" ht="14.25" thickBot="1">
      <c r="A20" s="103"/>
      <c r="B20" s="104" t="s">
        <v>53</v>
      </c>
      <c r="C20" s="105" t="s">
        <v>54</v>
      </c>
      <c r="D20" s="105" t="s">
        <v>37</v>
      </c>
      <c r="E20" s="106" t="s">
        <v>33</v>
      </c>
      <c r="G20" s="103"/>
      <c r="H20" s="104" t="s">
        <v>53</v>
      </c>
      <c r="I20" s="105" t="s">
        <v>54</v>
      </c>
      <c r="J20" s="105" t="s">
        <v>37</v>
      </c>
      <c r="K20" s="106" t="s">
        <v>33</v>
      </c>
    </row>
    <row r="21" spans="1:11" ht="13.5">
      <c r="A21" s="236" t="s">
        <v>55</v>
      </c>
      <c r="B21" s="107"/>
      <c r="C21" s="108"/>
      <c r="D21" s="108"/>
      <c r="E21" s="109"/>
      <c r="G21" s="236" t="s">
        <v>56</v>
      </c>
      <c r="H21" s="107"/>
      <c r="I21" s="108"/>
      <c r="J21" s="108"/>
      <c r="K21" s="109"/>
    </row>
    <row r="22" spans="1:11" ht="13.5">
      <c r="A22" s="237"/>
      <c r="B22" s="110"/>
      <c r="C22" s="111"/>
      <c r="D22" s="111"/>
      <c r="E22" s="112"/>
      <c r="G22" s="237"/>
      <c r="H22" s="110"/>
      <c r="I22" s="111"/>
      <c r="J22" s="111"/>
      <c r="K22" s="112"/>
    </row>
    <row r="23" spans="1:11" ht="13.5">
      <c r="A23" s="237"/>
      <c r="B23" s="110"/>
      <c r="C23" s="111"/>
      <c r="D23" s="111"/>
      <c r="E23" s="112"/>
      <c r="G23" s="237"/>
      <c r="H23" s="110"/>
      <c r="I23" s="111"/>
      <c r="J23" s="111"/>
      <c r="K23" s="112"/>
    </row>
    <row r="24" spans="1:11" ht="13.5">
      <c r="A24" s="237"/>
      <c r="B24" s="110"/>
      <c r="C24" s="111"/>
      <c r="D24" s="111"/>
      <c r="E24" s="112"/>
      <c r="G24" s="237"/>
      <c r="H24" s="110"/>
      <c r="I24" s="111"/>
      <c r="J24" s="111"/>
      <c r="K24" s="112"/>
    </row>
    <row r="25" spans="1:11" ht="13.5">
      <c r="A25" s="237"/>
      <c r="B25" s="110"/>
      <c r="C25" s="111"/>
      <c r="D25" s="111"/>
      <c r="E25" s="112"/>
      <c r="G25" s="237"/>
      <c r="H25" s="110"/>
      <c r="I25" s="111"/>
      <c r="J25" s="111"/>
      <c r="K25" s="112"/>
    </row>
    <row r="26" spans="1:11" ht="13.5">
      <c r="A26" s="237"/>
      <c r="B26" s="110"/>
      <c r="C26" s="111"/>
      <c r="D26" s="111"/>
      <c r="E26" s="112"/>
      <c r="G26" s="237"/>
      <c r="H26" s="110"/>
      <c r="I26" s="111"/>
      <c r="J26" s="111"/>
      <c r="K26" s="112"/>
    </row>
    <row r="27" spans="1:11" ht="13.5">
      <c r="A27" s="237"/>
      <c r="B27" s="110"/>
      <c r="C27" s="111"/>
      <c r="D27" s="111"/>
      <c r="E27" s="112"/>
      <c r="G27" s="237"/>
      <c r="H27" s="110"/>
      <c r="I27" s="111"/>
      <c r="J27" s="111"/>
      <c r="K27" s="112"/>
    </row>
    <row r="28" spans="1:11" ht="14.25" thickBot="1">
      <c r="A28" s="238"/>
      <c r="B28" s="113" t="s">
        <v>57</v>
      </c>
      <c r="C28" s="114"/>
      <c r="D28" s="114"/>
      <c r="E28" s="115"/>
      <c r="G28" s="238"/>
      <c r="H28" s="116" t="s">
        <v>57</v>
      </c>
      <c r="I28" s="117"/>
      <c r="J28" s="117"/>
      <c r="K28" s="118"/>
    </row>
    <row r="29" spans="1:11" ht="13.5">
      <c r="A29" s="236" t="s">
        <v>58</v>
      </c>
      <c r="B29" s="107"/>
      <c r="C29" s="108"/>
      <c r="D29" s="108"/>
      <c r="E29" s="109"/>
      <c r="G29" s="236" t="s">
        <v>59</v>
      </c>
      <c r="H29" s="107"/>
      <c r="I29" s="108"/>
      <c r="J29" s="108"/>
      <c r="K29" s="109"/>
    </row>
    <row r="30" spans="1:11" ht="13.5">
      <c r="A30" s="237"/>
      <c r="B30" s="110"/>
      <c r="C30" s="111"/>
      <c r="D30" s="111"/>
      <c r="E30" s="112"/>
      <c r="G30" s="237"/>
      <c r="H30" s="110"/>
      <c r="I30" s="111"/>
      <c r="J30" s="111"/>
      <c r="K30" s="112"/>
    </row>
    <row r="31" spans="1:11" ht="13.5">
      <c r="A31" s="237"/>
      <c r="B31" s="110"/>
      <c r="C31" s="111"/>
      <c r="D31" s="111"/>
      <c r="E31" s="112"/>
      <c r="G31" s="237"/>
      <c r="H31" s="110"/>
      <c r="I31" s="111"/>
      <c r="J31" s="111"/>
      <c r="K31" s="112"/>
    </row>
    <row r="32" spans="1:11" ht="13.5">
      <c r="A32" s="237"/>
      <c r="B32" s="110"/>
      <c r="C32" s="111"/>
      <c r="D32" s="111"/>
      <c r="E32" s="112"/>
      <c r="G32" s="237"/>
      <c r="H32" s="110"/>
      <c r="I32" s="111"/>
      <c r="J32" s="111"/>
      <c r="K32" s="112"/>
    </row>
    <row r="33" spans="1:11" ht="13.5">
      <c r="A33" s="237"/>
      <c r="B33" s="110"/>
      <c r="C33" s="111"/>
      <c r="D33" s="111"/>
      <c r="E33" s="112"/>
      <c r="G33" s="237"/>
      <c r="H33" s="110"/>
      <c r="I33" s="111"/>
      <c r="J33" s="111"/>
      <c r="K33" s="112"/>
    </row>
    <row r="34" spans="1:11" ht="13.5">
      <c r="A34" s="237"/>
      <c r="B34" s="110"/>
      <c r="C34" s="111"/>
      <c r="D34" s="111"/>
      <c r="E34" s="112"/>
      <c r="G34" s="237"/>
      <c r="H34" s="110"/>
      <c r="I34" s="111"/>
      <c r="J34" s="111"/>
      <c r="K34" s="112"/>
    </row>
    <row r="35" spans="1:11" ht="13.5">
      <c r="A35" s="237"/>
      <c r="B35" s="110"/>
      <c r="C35" s="111"/>
      <c r="D35" s="111"/>
      <c r="E35" s="112"/>
      <c r="G35" s="237"/>
      <c r="H35" s="110"/>
      <c r="I35" s="111"/>
      <c r="J35" s="111"/>
      <c r="K35" s="112"/>
    </row>
    <row r="36" spans="1:11" ht="14.25" thickBot="1">
      <c r="A36" s="238"/>
      <c r="B36" s="116" t="s">
        <v>57</v>
      </c>
      <c r="C36" s="117"/>
      <c r="D36" s="117"/>
      <c r="E36" s="118"/>
      <c r="G36" s="238"/>
      <c r="H36" s="116" t="s">
        <v>57</v>
      </c>
      <c r="I36" s="117"/>
      <c r="J36" s="117"/>
      <c r="K36" s="118"/>
    </row>
    <row r="37" spans="1:11" ht="13.5">
      <c r="A37" s="239" t="s">
        <v>60</v>
      </c>
      <c r="B37" s="107"/>
      <c r="C37" s="108"/>
      <c r="D37" s="108"/>
      <c r="E37" s="109"/>
      <c r="G37" s="239" t="s">
        <v>61</v>
      </c>
      <c r="H37" s="107"/>
      <c r="I37" s="108"/>
      <c r="J37" s="108"/>
      <c r="K37" s="109"/>
    </row>
    <row r="38" spans="1:11" ht="13.5">
      <c r="A38" s="240"/>
      <c r="B38" s="110"/>
      <c r="C38" s="111"/>
      <c r="D38" s="111"/>
      <c r="E38" s="112"/>
      <c r="G38" s="240"/>
      <c r="H38" s="110"/>
      <c r="I38" s="111"/>
      <c r="J38" s="111"/>
      <c r="K38" s="112"/>
    </row>
    <row r="39" spans="1:11" ht="13.5">
      <c r="A39" s="240"/>
      <c r="B39" s="110"/>
      <c r="C39" s="111"/>
      <c r="D39" s="111"/>
      <c r="E39" s="112"/>
      <c r="G39" s="240"/>
      <c r="H39" s="110"/>
      <c r="I39" s="111"/>
      <c r="J39" s="111"/>
      <c r="K39" s="112"/>
    </row>
    <row r="40" spans="1:11" ht="13.5">
      <c r="A40" s="240"/>
      <c r="B40" s="110"/>
      <c r="C40" s="111"/>
      <c r="D40" s="111"/>
      <c r="E40" s="112"/>
      <c r="G40" s="240"/>
      <c r="H40" s="110"/>
      <c r="I40" s="111"/>
      <c r="J40" s="111"/>
      <c r="K40" s="112"/>
    </row>
    <row r="41" spans="1:11" ht="13.5">
      <c r="A41" s="240"/>
      <c r="B41" s="110"/>
      <c r="C41" s="111"/>
      <c r="D41" s="111"/>
      <c r="E41" s="112"/>
      <c r="G41" s="240"/>
      <c r="H41" s="110"/>
      <c r="I41" s="111"/>
      <c r="J41" s="111"/>
      <c r="K41" s="112"/>
    </row>
    <row r="42" spans="1:11" ht="13.5">
      <c r="A42" s="240"/>
      <c r="B42" s="110"/>
      <c r="C42" s="111"/>
      <c r="D42" s="111"/>
      <c r="E42" s="112"/>
      <c r="G42" s="240"/>
      <c r="H42" s="110"/>
      <c r="I42" s="111"/>
      <c r="J42" s="111"/>
      <c r="K42" s="112"/>
    </row>
    <row r="43" spans="1:11" ht="13.5">
      <c r="A43" s="240"/>
      <c r="B43" s="110"/>
      <c r="C43" s="111"/>
      <c r="D43" s="111"/>
      <c r="E43" s="112"/>
      <c r="G43" s="240"/>
      <c r="H43" s="110"/>
      <c r="I43" s="111"/>
      <c r="J43" s="111"/>
      <c r="K43" s="112"/>
    </row>
    <row r="44" spans="1:11" ht="14.25" thickBot="1">
      <c r="A44" s="241"/>
      <c r="B44" s="116" t="s">
        <v>57</v>
      </c>
      <c r="C44" s="117"/>
      <c r="D44" s="117"/>
      <c r="E44" s="118"/>
      <c r="G44" s="241"/>
      <c r="H44" s="116" t="s">
        <v>57</v>
      </c>
      <c r="I44" s="117"/>
      <c r="J44" s="117"/>
      <c r="K44" s="118"/>
    </row>
    <row r="45" spans="1:11" ht="13.5">
      <c r="A45" s="244" t="s">
        <v>62</v>
      </c>
      <c r="B45" s="107"/>
      <c r="C45" s="108"/>
      <c r="D45" s="108"/>
      <c r="E45" s="109"/>
      <c r="G45" s="239" t="s">
        <v>63</v>
      </c>
      <c r="H45" s="107"/>
      <c r="I45" s="108"/>
      <c r="J45" s="108"/>
      <c r="K45" s="109"/>
    </row>
    <row r="46" spans="1:11" ht="13.5">
      <c r="A46" s="240"/>
      <c r="B46" s="110"/>
      <c r="C46" s="111"/>
      <c r="D46" s="111"/>
      <c r="E46" s="112"/>
      <c r="G46" s="240"/>
      <c r="H46" s="110"/>
      <c r="I46" s="111"/>
      <c r="J46" s="111"/>
      <c r="K46" s="112"/>
    </row>
    <row r="47" spans="1:11" ht="13.5">
      <c r="A47" s="240"/>
      <c r="B47" s="110"/>
      <c r="C47" s="111"/>
      <c r="D47" s="111"/>
      <c r="E47" s="112"/>
      <c r="G47" s="240"/>
      <c r="H47" s="110"/>
      <c r="I47" s="111"/>
      <c r="J47" s="111"/>
      <c r="K47" s="112"/>
    </row>
    <row r="48" spans="1:11" ht="13.5">
      <c r="A48" s="240"/>
      <c r="B48" s="110"/>
      <c r="C48" s="111"/>
      <c r="D48" s="111"/>
      <c r="E48" s="112"/>
      <c r="G48" s="240"/>
      <c r="H48" s="110"/>
      <c r="I48" s="111"/>
      <c r="J48" s="111"/>
      <c r="K48" s="112"/>
    </row>
    <row r="49" spans="1:11" ht="13.5">
      <c r="A49" s="240"/>
      <c r="B49" s="110"/>
      <c r="C49" s="111"/>
      <c r="D49" s="111"/>
      <c r="E49" s="112"/>
      <c r="G49" s="240"/>
      <c r="H49" s="110"/>
      <c r="I49" s="111"/>
      <c r="J49" s="111"/>
      <c r="K49" s="112"/>
    </row>
    <row r="50" spans="1:11" ht="13.5">
      <c r="A50" s="240"/>
      <c r="B50" s="110"/>
      <c r="C50" s="111"/>
      <c r="D50" s="111"/>
      <c r="E50" s="112"/>
      <c r="G50" s="240"/>
      <c r="H50" s="110"/>
      <c r="I50" s="111"/>
      <c r="J50" s="111"/>
      <c r="K50" s="112"/>
    </row>
    <row r="51" spans="1:11" ht="13.5">
      <c r="A51" s="240"/>
      <c r="B51" s="110"/>
      <c r="C51" s="111"/>
      <c r="D51" s="111"/>
      <c r="E51" s="112"/>
      <c r="G51" s="240"/>
      <c r="H51" s="110"/>
      <c r="I51" s="111"/>
      <c r="J51" s="111"/>
      <c r="K51" s="112"/>
    </row>
    <row r="52" spans="1:11" ht="14.25" thickBot="1">
      <c r="A52" s="245"/>
      <c r="B52" s="116" t="s">
        <v>57</v>
      </c>
      <c r="C52" s="117"/>
      <c r="D52" s="117"/>
      <c r="E52" s="118"/>
      <c r="G52" s="241"/>
      <c r="H52" s="116" t="s">
        <v>57</v>
      </c>
      <c r="I52" s="117"/>
      <c r="J52" s="117"/>
      <c r="K52" s="118"/>
    </row>
    <row r="53" spans="1:11" ht="13.5">
      <c r="A53" s="239" t="s">
        <v>64</v>
      </c>
      <c r="B53" s="107"/>
      <c r="C53" s="108"/>
      <c r="D53" s="108"/>
      <c r="E53" s="109"/>
      <c r="G53" s="239" t="s">
        <v>65</v>
      </c>
      <c r="H53" s="107"/>
      <c r="I53" s="108"/>
      <c r="J53" s="108"/>
      <c r="K53" s="109"/>
    </row>
    <row r="54" spans="1:11" ht="13.5">
      <c r="A54" s="240"/>
      <c r="B54" s="110"/>
      <c r="C54" s="111"/>
      <c r="D54" s="111"/>
      <c r="E54" s="112"/>
      <c r="G54" s="240"/>
      <c r="H54" s="110"/>
      <c r="I54" s="111"/>
      <c r="J54" s="111"/>
      <c r="K54" s="112"/>
    </row>
    <row r="55" spans="1:11" ht="13.5">
      <c r="A55" s="240"/>
      <c r="B55" s="110"/>
      <c r="C55" s="111"/>
      <c r="D55" s="111"/>
      <c r="E55" s="112"/>
      <c r="G55" s="240"/>
      <c r="H55" s="110"/>
      <c r="I55" s="111"/>
      <c r="J55" s="111"/>
      <c r="K55" s="112"/>
    </row>
    <row r="56" spans="1:11" ht="13.5">
      <c r="A56" s="240"/>
      <c r="B56" s="110"/>
      <c r="C56" s="111"/>
      <c r="D56" s="111"/>
      <c r="E56" s="112"/>
      <c r="G56" s="240"/>
      <c r="H56" s="110"/>
      <c r="I56" s="111"/>
      <c r="J56" s="111"/>
      <c r="K56" s="112"/>
    </row>
    <row r="57" spans="1:11" ht="13.5">
      <c r="A57" s="240"/>
      <c r="B57" s="110"/>
      <c r="C57" s="111"/>
      <c r="D57" s="111"/>
      <c r="E57" s="112"/>
      <c r="G57" s="240"/>
      <c r="H57" s="110"/>
      <c r="I57" s="111"/>
      <c r="J57" s="111"/>
      <c r="K57" s="112"/>
    </row>
    <row r="58" spans="1:11" ht="13.5">
      <c r="A58" s="240"/>
      <c r="B58" s="110"/>
      <c r="C58" s="111"/>
      <c r="D58" s="111"/>
      <c r="E58" s="112"/>
      <c r="G58" s="240"/>
      <c r="H58" s="110"/>
      <c r="I58" s="111"/>
      <c r="J58" s="111"/>
      <c r="K58" s="112"/>
    </row>
    <row r="59" spans="1:11" ht="13.5">
      <c r="A59" s="240"/>
      <c r="B59" s="110"/>
      <c r="C59" s="111"/>
      <c r="D59" s="111"/>
      <c r="E59" s="112"/>
      <c r="G59" s="240"/>
      <c r="H59" s="110"/>
      <c r="I59" s="111"/>
      <c r="J59" s="111"/>
      <c r="K59" s="112"/>
    </row>
    <row r="60" spans="1:11" ht="14.25" thickBot="1">
      <c r="A60" s="241"/>
      <c r="B60" s="116" t="s">
        <v>57</v>
      </c>
      <c r="C60" s="117"/>
      <c r="D60" s="117"/>
      <c r="E60" s="118"/>
      <c r="G60" s="241"/>
      <c r="H60" s="116" t="s">
        <v>57</v>
      </c>
      <c r="I60" s="117"/>
      <c r="J60" s="117"/>
      <c r="K60" s="118"/>
    </row>
    <row r="61" spans="1:11" ht="13.5">
      <c r="A61" s="239" t="s">
        <v>66</v>
      </c>
      <c r="B61" s="107"/>
      <c r="C61" s="108"/>
      <c r="D61" s="108"/>
      <c r="E61" s="109"/>
      <c r="G61" s="239" t="s">
        <v>67</v>
      </c>
      <c r="H61" s="107"/>
      <c r="I61" s="108"/>
      <c r="J61" s="108"/>
      <c r="K61" s="109"/>
    </row>
    <row r="62" spans="1:14" ht="13.5">
      <c r="A62" s="240"/>
      <c r="B62" s="110"/>
      <c r="C62" s="111"/>
      <c r="D62" s="111"/>
      <c r="E62" s="112"/>
      <c r="G62" s="240"/>
      <c r="H62" s="110"/>
      <c r="I62" s="111"/>
      <c r="J62" s="111"/>
      <c r="K62" s="112"/>
      <c r="N62" s="119"/>
    </row>
    <row r="63" spans="1:11" ht="13.5">
      <c r="A63" s="240"/>
      <c r="B63" s="110"/>
      <c r="C63" s="111"/>
      <c r="D63" s="111"/>
      <c r="E63" s="112"/>
      <c r="G63" s="240"/>
      <c r="H63" s="110"/>
      <c r="I63" s="111"/>
      <c r="J63" s="111"/>
      <c r="K63" s="112"/>
    </row>
    <row r="64" spans="1:11" ht="13.5">
      <c r="A64" s="240"/>
      <c r="B64" s="110"/>
      <c r="C64" s="111"/>
      <c r="D64" s="111"/>
      <c r="E64" s="112"/>
      <c r="G64" s="240"/>
      <c r="H64" s="110"/>
      <c r="I64" s="111"/>
      <c r="J64" s="111"/>
      <c r="K64" s="112"/>
    </row>
    <row r="65" spans="1:11" ht="13.5">
      <c r="A65" s="240"/>
      <c r="B65" s="110"/>
      <c r="C65" s="111"/>
      <c r="D65" s="111"/>
      <c r="E65" s="112"/>
      <c r="G65" s="240"/>
      <c r="H65" s="110"/>
      <c r="I65" s="111"/>
      <c r="J65" s="111"/>
      <c r="K65" s="112"/>
    </row>
    <row r="66" spans="1:11" ht="13.5">
      <c r="A66" s="240"/>
      <c r="B66" s="110"/>
      <c r="C66" s="111"/>
      <c r="D66" s="111"/>
      <c r="E66" s="112"/>
      <c r="G66" s="240"/>
      <c r="H66" s="110"/>
      <c r="I66" s="111"/>
      <c r="J66" s="111"/>
      <c r="K66" s="112"/>
    </row>
    <row r="67" spans="1:11" ht="13.5">
      <c r="A67" s="240"/>
      <c r="B67" s="110"/>
      <c r="C67" s="111"/>
      <c r="D67" s="111"/>
      <c r="E67" s="112"/>
      <c r="G67" s="240"/>
      <c r="H67" s="110"/>
      <c r="I67" s="111"/>
      <c r="J67" s="111"/>
      <c r="K67" s="112"/>
    </row>
    <row r="68" spans="1:11" ht="14.25" thickBot="1">
      <c r="A68" s="241"/>
      <c r="B68" s="116" t="s">
        <v>57</v>
      </c>
      <c r="C68" s="117"/>
      <c r="D68" s="117"/>
      <c r="E68" s="118"/>
      <c r="G68" s="241"/>
      <c r="H68" s="116" t="s">
        <v>57</v>
      </c>
      <c r="I68" s="117"/>
      <c r="J68" s="117"/>
      <c r="K68" s="118"/>
    </row>
    <row r="69" spans="5:11" ht="14.25" thickBot="1">
      <c r="E69" s="120"/>
      <c r="F69" s="121"/>
      <c r="G69" s="242" t="s">
        <v>68</v>
      </c>
      <c r="H69" s="243"/>
      <c r="I69" s="122"/>
      <c r="J69" s="122"/>
      <c r="K69" s="123"/>
    </row>
    <row r="70" ht="13.5">
      <c r="A70" s="4" t="s">
        <v>72</v>
      </c>
    </row>
  </sheetData>
  <sheetProtection/>
  <mergeCells count="48">
    <mergeCell ref="A61:A68"/>
    <mergeCell ref="G61:G68"/>
    <mergeCell ref="G69:H69"/>
    <mergeCell ref="A37:A44"/>
    <mergeCell ref="G37:G44"/>
    <mergeCell ref="A45:A52"/>
    <mergeCell ref="G45:G52"/>
    <mergeCell ref="A53:A60"/>
    <mergeCell ref="G53:G60"/>
    <mergeCell ref="A16:D16"/>
    <mergeCell ref="F16:H16"/>
    <mergeCell ref="J16:K16"/>
    <mergeCell ref="A21:A28"/>
    <mergeCell ref="G21:G28"/>
    <mergeCell ref="A29:A36"/>
    <mergeCell ref="G29:G36"/>
    <mergeCell ref="A12:B15"/>
    <mergeCell ref="F12:H12"/>
    <mergeCell ref="J12:K12"/>
    <mergeCell ref="F13:H13"/>
    <mergeCell ref="J13:K13"/>
    <mergeCell ref="F14:H14"/>
    <mergeCell ref="J14:K14"/>
    <mergeCell ref="F15:H15"/>
    <mergeCell ref="J15:K15"/>
    <mergeCell ref="A8:B11"/>
    <mergeCell ref="F8:H8"/>
    <mergeCell ref="J8:K8"/>
    <mergeCell ref="F9:H9"/>
    <mergeCell ref="J9:K9"/>
    <mergeCell ref="F10:H10"/>
    <mergeCell ref="J10:K10"/>
    <mergeCell ref="F11:H11"/>
    <mergeCell ref="J11:K11"/>
    <mergeCell ref="A5:B7"/>
    <mergeCell ref="F5:H5"/>
    <mergeCell ref="J5:K5"/>
    <mergeCell ref="F6:H6"/>
    <mergeCell ref="J6:K6"/>
    <mergeCell ref="F7:H7"/>
    <mergeCell ref="J7:K7"/>
    <mergeCell ref="A3:C3"/>
    <mergeCell ref="D3:D4"/>
    <mergeCell ref="E3:E4"/>
    <mergeCell ref="F3:H4"/>
    <mergeCell ref="I3:I4"/>
    <mergeCell ref="J3:K4"/>
    <mergeCell ref="A4:B4"/>
  </mergeCells>
  <dataValidations count="2">
    <dataValidation type="whole" allowBlank="1" showInputMessage="1" showErrorMessage="1" sqref="D21:D68 J21:J69">
      <formula1>0</formula1>
      <formula2>100</formula2>
    </dataValidation>
    <dataValidation type="whole" allowBlank="1" showInputMessage="1" showErrorMessage="1" sqref="C21:C68 I21:I69">
      <formula1>3</formula1>
      <formula2>5</formula2>
    </dataValidation>
  </dataValidations>
  <printOptions/>
  <pageMargins left="0.7" right="0.7" top="0.75" bottom="0.75" header="0.3" footer="0.3"/>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zzz</dc:creator>
  <cp:keywords/>
  <dc:description/>
  <cp:lastModifiedBy>zzz</cp:lastModifiedBy>
  <cp:lastPrinted>2021-10-20T03:40:11Z</cp:lastPrinted>
  <dcterms:created xsi:type="dcterms:W3CDTF">2021-08-26T07:19:18Z</dcterms:created>
  <dcterms:modified xsi:type="dcterms:W3CDTF">2023-04-20T02:30:30Z</dcterms:modified>
  <cp:category/>
  <cp:version/>
  <cp:contentType/>
  <cp:contentStatus/>
</cp:coreProperties>
</file>