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5E4CF7B-A3AF-4CAD-A0A3-384DFC7EE1D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" sheetId="4" r:id="rId1"/>
    <sheet name="様式" sheetId="6" r:id="rId2"/>
  </sheets>
  <definedNames>
    <definedName name="_xlnm.Print_Titles" localSheetId="1">様式!$12:$12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4" l="1"/>
  <c r="F49" i="4"/>
  <c r="F50" i="4" s="1"/>
  <c r="F46" i="4"/>
  <c r="F45" i="4"/>
  <c r="F44" i="4"/>
  <c r="F43" i="4"/>
  <c r="F42" i="4"/>
  <c r="F39" i="4"/>
  <c r="F38" i="4"/>
  <c r="F37" i="4"/>
  <c r="F36" i="4"/>
  <c r="F35" i="4"/>
  <c r="F34" i="4"/>
  <c r="F33" i="4"/>
  <c r="F30" i="4"/>
  <c r="F29" i="4"/>
  <c r="F28" i="4"/>
  <c r="F25" i="4"/>
  <c r="F24" i="4"/>
  <c r="F23" i="4"/>
  <c r="F22" i="4"/>
  <c r="F21" i="4"/>
  <c r="F19" i="4"/>
  <c r="F18" i="4"/>
  <c r="F17" i="4"/>
  <c r="F16" i="4"/>
  <c r="F15" i="4"/>
  <c r="F14" i="4"/>
  <c r="F57" i="4" l="1"/>
  <c r="F59" i="4" s="1"/>
  <c r="B8" i="4" s="1"/>
  <c r="F47" i="4"/>
  <c r="F20" i="4"/>
  <c r="F31" i="4"/>
  <c r="F40" i="4"/>
  <c r="F26" i="4"/>
</calcChain>
</file>

<file path=xl/sharedStrings.xml><?xml version="1.0" encoding="utf-8"?>
<sst xmlns="http://schemas.openxmlformats.org/spreadsheetml/2006/main" count="143" uniqueCount="88">
  <si>
    <t>工事名称：</t>
    <rPh sb="0" eb="2">
      <t>コウジ</t>
    </rPh>
    <rPh sb="2" eb="4">
      <t>メイショウ</t>
    </rPh>
    <phoneticPr fontId="1"/>
  </si>
  <si>
    <t>工事場所：</t>
    <rPh sb="0" eb="2">
      <t>コウジ</t>
    </rPh>
    <rPh sb="2" eb="4">
      <t>バショ</t>
    </rPh>
    <phoneticPr fontId="1"/>
  </si>
  <si>
    <t>見積金額：</t>
    <rPh sb="0" eb="2">
      <t>ミツモリ</t>
    </rPh>
    <rPh sb="2" eb="4">
      <t>キンガク</t>
    </rPh>
    <phoneticPr fontId="1"/>
  </si>
  <si>
    <t>項目</t>
    <rPh sb="0" eb="1">
      <t>コウ</t>
    </rPh>
    <rPh sb="1" eb="2">
      <t>モク</t>
    </rPh>
    <phoneticPr fontId="1"/>
  </si>
  <si>
    <t>規格・仕様等</t>
    <rPh sb="0" eb="2">
      <t>キカク</t>
    </rPh>
    <rPh sb="3" eb="5">
      <t>シヨウ</t>
    </rPh>
    <rPh sb="5" eb="6">
      <t>トウ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</si>
  <si>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</si>
  <si>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</si>
  <si>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ユニットバス本体</t>
    <rPh sb="6" eb="8">
      <t>ホンタイ</t>
    </rPh>
    <phoneticPr fontId="1"/>
  </si>
  <si>
    <t>浴槽高さ改善</t>
    <rPh sb="0" eb="2">
      <t>ヨクソウ</t>
    </rPh>
    <rPh sb="2" eb="3">
      <t>タカ</t>
    </rPh>
    <rPh sb="4" eb="6">
      <t>カイゼン</t>
    </rPh>
    <phoneticPr fontId="1"/>
  </si>
  <si>
    <t>配管工事</t>
    <rPh sb="0" eb="2">
      <t>ハイカン</t>
    </rPh>
    <rPh sb="2" eb="4">
      <t>コウジ</t>
    </rPh>
    <phoneticPr fontId="1"/>
  </si>
  <si>
    <t>天井換気扇新設工事</t>
    <rPh sb="0" eb="2">
      <t>テンジョウ</t>
    </rPh>
    <rPh sb="2" eb="5">
      <t>カンキセン</t>
    </rPh>
    <rPh sb="5" eb="7">
      <t>シンセツ</t>
    </rPh>
    <rPh sb="7" eb="9">
      <t>コウジ</t>
    </rPh>
    <phoneticPr fontId="1"/>
  </si>
  <si>
    <t>土間コンクリート打工</t>
    <rPh sb="0" eb="2">
      <t>ドマ</t>
    </rPh>
    <rPh sb="8" eb="9">
      <t>ウ</t>
    </rPh>
    <rPh sb="9" eb="10">
      <t>コウ</t>
    </rPh>
    <phoneticPr fontId="1"/>
  </si>
  <si>
    <t>搬入組立工事</t>
    <rPh sb="0" eb="2">
      <t>ハンニュウ</t>
    </rPh>
    <rPh sb="2" eb="4">
      <t>クミタテ</t>
    </rPh>
    <rPh sb="4" eb="6">
      <t>コウジ</t>
    </rPh>
    <phoneticPr fontId="1"/>
  </si>
  <si>
    <t>２．節水型トイレの設置（省エネ・エコ）</t>
    <rPh sb="2" eb="5">
      <t>セッスイガタ</t>
    </rPh>
    <rPh sb="9" eb="11">
      <t>セッチ</t>
    </rPh>
    <rPh sb="12" eb="13">
      <t>ショウ</t>
    </rPh>
    <phoneticPr fontId="1"/>
  </si>
  <si>
    <t>便器・タンク等本体</t>
    <rPh sb="0" eb="2">
      <t>ベンキ</t>
    </rPh>
    <rPh sb="6" eb="7">
      <t>トウ</t>
    </rPh>
    <rPh sb="7" eb="9">
      <t>ホンタイ</t>
    </rPh>
    <phoneticPr fontId="1"/>
  </si>
  <si>
    <t>【小計】</t>
    <rPh sb="1" eb="3">
      <t>ショウケイ</t>
    </rPh>
    <phoneticPr fontId="1"/>
  </si>
  <si>
    <t>既存便器・タンク撤去処分費</t>
    <rPh sb="0" eb="2">
      <t>キソン</t>
    </rPh>
    <rPh sb="2" eb="4">
      <t>ベンキ</t>
    </rPh>
    <rPh sb="8" eb="10">
      <t>テッキョ</t>
    </rPh>
    <rPh sb="10" eb="12">
      <t>ショブン</t>
    </rPh>
    <rPh sb="12" eb="13">
      <t>ヒ</t>
    </rPh>
    <phoneticPr fontId="1"/>
  </si>
  <si>
    <t>便器・タンク設置工</t>
    <rPh sb="0" eb="2">
      <t>ベンキ</t>
    </rPh>
    <rPh sb="6" eb="8">
      <t>セッチ</t>
    </rPh>
    <rPh sb="8" eb="9">
      <t>コウ</t>
    </rPh>
    <phoneticPr fontId="1"/>
  </si>
  <si>
    <t>１．ユニットバス入替工事（省エネ・エコ、バリアフリー）</t>
    <rPh sb="8" eb="10">
      <t>イレカエ</t>
    </rPh>
    <rPh sb="10" eb="12">
      <t>コウジ</t>
    </rPh>
    <rPh sb="13" eb="14">
      <t>ショウ</t>
    </rPh>
    <phoneticPr fontId="1"/>
  </si>
  <si>
    <t>高断熱浴槽</t>
    <rPh sb="0" eb="1">
      <t>コウ</t>
    </rPh>
    <rPh sb="1" eb="3">
      <t>ダンネツ</t>
    </rPh>
    <rPh sb="3" eb="5">
      <t>ヨクソウ</t>
    </rPh>
    <phoneticPr fontId="1"/>
  </si>
  <si>
    <t>4ℓ/回</t>
    <rPh sb="3" eb="4">
      <t>カイ</t>
    </rPh>
    <phoneticPr fontId="1"/>
  </si>
  <si>
    <t>ゲート本体</t>
    <rPh sb="3" eb="5">
      <t>ホンタイ</t>
    </rPh>
    <phoneticPr fontId="1"/>
  </si>
  <si>
    <t>単位</t>
    <rPh sb="0" eb="2">
      <t>タンイ</t>
    </rPh>
    <phoneticPr fontId="1"/>
  </si>
  <si>
    <t>ｾｯﾄ</t>
    <phoneticPr fontId="1"/>
  </si>
  <si>
    <t>式</t>
    <rPh sb="0" eb="1">
      <t>シキ</t>
    </rPh>
    <phoneticPr fontId="1"/>
  </si>
  <si>
    <t>取付工事費</t>
    <rPh sb="0" eb="2">
      <t>トリツケ</t>
    </rPh>
    <rPh sb="2" eb="4">
      <t>コウジ</t>
    </rPh>
    <rPh sb="4" eb="5">
      <t>ヒ</t>
    </rPh>
    <phoneticPr fontId="1"/>
  </si>
  <si>
    <t>３．外部アコーディオンゲート取替</t>
    <rPh sb="2" eb="4">
      <t>ガイブ</t>
    </rPh>
    <rPh sb="14" eb="16">
      <t>トリカエ</t>
    </rPh>
    <phoneticPr fontId="1"/>
  </si>
  <si>
    <t>○○○　○○○邸リフォーム工事</t>
    <rPh sb="7" eb="8">
      <t>テイ</t>
    </rPh>
    <rPh sb="13" eb="15">
      <t>コウジ</t>
    </rPh>
    <phoneticPr fontId="1"/>
  </si>
  <si>
    <t>明石市大久保町大窪999-999</t>
    <rPh sb="0" eb="3">
      <t>アカシシ</t>
    </rPh>
    <rPh sb="3" eb="7">
      <t>オオクボチョウ</t>
    </rPh>
    <rPh sb="7" eb="9">
      <t>オオクボ</t>
    </rPh>
    <phoneticPr fontId="1"/>
  </si>
  <si>
    <t>明石市住宅リフォーム助成事業見積書</t>
    <rPh sb="0" eb="3">
      <t>アカシシ</t>
    </rPh>
    <rPh sb="3" eb="5">
      <t>ジュウタク</t>
    </rPh>
    <rPh sb="10" eb="12">
      <t>ジョセイ</t>
    </rPh>
    <rPh sb="12" eb="14">
      <t>ジギョウ</t>
    </rPh>
    <rPh sb="14" eb="17">
      <t>ミツモリショ</t>
    </rPh>
    <phoneticPr fontId="1"/>
  </si>
  <si>
    <t>仮設費</t>
    <rPh sb="0" eb="2">
      <t>カセツ</t>
    </rPh>
    <rPh sb="2" eb="3">
      <t>ヒ</t>
    </rPh>
    <phoneticPr fontId="1"/>
  </si>
  <si>
    <t>外部足場架け払い</t>
    <rPh sb="0" eb="2">
      <t>ガイブ</t>
    </rPh>
    <rPh sb="2" eb="4">
      <t>アシバ</t>
    </rPh>
    <rPh sb="4" eb="5">
      <t>カ</t>
    </rPh>
    <rPh sb="6" eb="7">
      <t>ハラ</t>
    </rPh>
    <phoneticPr fontId="1"/>
  </si>
  <si>
    <t>養生及びﾏｽｷﾝｸﾞ処理</t>
    <rPh sb="0" eb="2">
      <t>ヨウジョウ</t>
    </rPh>
    <rPh sb="2" eb="3">
      <t>オヨ</t>
    </rPh>
    <rPh sb="10" eb="12">
      <t>ショリ</t>
    </rPh>
    <phoneticPr fontId="1"/>
  </si>
  <si>
    <t>メッシュシート貼　手間共</t>
    <rPh sb="7" eb="8">
      <t>ハ</t>
    </rPh>
    <rPh sb="9" eb="11">
      <t>テマ</t>
    </rPh>
    <rPh sb="11" eb="12">
      <t>トモ</t>
    </rPh>
    <phoneticPr fontId="1"/>
  </si>
  <si>
    <t>㎡</t>
    <phoneticPr fontId="1"/>
  </si>
  <si>
    <t>シーリング処理</t>
    <rPh sb="5" eb="7">
      <t>ショリ</t>
    </rPh>
    <phoneticPr fontId="1"/>
  </si>
  <si>
    <t>クラック部コーキング</t>
    <rPh sb="4" eb="5">
      <t>ブ</t>
    </rPh>
    <phoneticPr fontId="1"/>
  </si>
  <si>
    <t>弾性下地処理</t>
    <rPh sb="0" eb="2">
      <t>ダンセイ</t>
    </rPh>
    <rPh sb="2" eb="4">
      <t>シタジ</t>
    </rPh>
    <rPh sb="4" eb="6">
      <t>ショリ</t>
    </rPh>
    <phoneticPr fontId="1"/>
  </si>
  <si>
    <t>塗装工　下塗り</t>
    <rPh sb="0" eb="3">
      <t>トソウコウ</t>
    </rPh>
    <rPh sb="4" eb="6">
      <t>シタヌ</t>
    </rPh>
    <phoneticPr fontId="1"/>
  </si>
  <si>
    <t>○○ﾍﾟｲﾝﾄ　△△-S100</t>
    <phoneticPr fontId="1"/>
  </si>
  <si>
    <t>塗装工　仕上げ塗</t>
    <rPh sb="0" eb="3">
      <t>トソウコウ</t>
    </rPh>
    <rPh sb="4" eb="6">
      <t>シア</t>
    </rPh>
    <rPh sb="7" eb="8">
      <t>ヌ</t>
    </rPh>
    <phoneticPr fontId="1"/>
  </si>
  <si>
    <t>壁クロス張替</t>
    <rPh sb="0" eb="1">
      <t>カベ</t>
    </rPh>
    <rPh sb="4" eb="6">
      <t>ハリカエ</t>
    </rPh>
    <phoneticPr fontId="1"/>
  </si>
  <si>
    <t>床カーペット張替</t>
    <rPh sb="0" eb="1">
      <t>ユカ</t>
    </rPh>
    <rPh sb="6" eb="8">
      <t>ハリカエ</t>
    </rPh>
    <phoneticPr fontId="1"/>
  </si>
  <si>
    <t>家具移動</t>
    <rPh sb="0" eb="2">
      <t>カグ</t>
    </rPh>
    <rPh sb="2" eb="4">
      <t>イドウ</t>
    </rPh>
    <phoneticPr fontId="1"/>
  </si>
  <si>
    <t>エアコン取り付け</t>
    <rPh sb="4" eb="5">
      <t>ト</t>
    </rPh>
    <rPh sb="6" eb="7">
      <t>ツ</t>
    </rPh>
    <phoneticPr fontId="1"/>
  </si>
  <si>
    <t>【最終工事費】</t>
    <rPh sb="1" eb="3">
      <t>サイシュウ</t>
    </rPh>
    <rPh sb="3" eb="6">
      <t>コウジヒ</t>
    </rPh>
    <phoneticPr fontId="1"/>
  </si>
  <si>
    <t>メーカー名　（製品名・型番など）</t>
    <rPh sb="4" eb="5">
      <t>メイ</t>
    </rPh>
    <rPh sb="7" eb="9">
      <t>セイヒン</t>
    </rPh>
    <rPh sb="9" eb="10">
      <t>メイ</t>
    </rPh>
    <rPh sb="11" eb="12">
      <t>カタ</t>
    </rPh>
    <rPh sb="12" eb="13">
      <t>バン</t>
    </rPh>
    <phoneticPr fontId="1"/>
  </si>
  <si>
    <t>国補助対象</t>
    <rPh sb="0" eb="1">
      <t>クニ</t>
    </rPh>
    <rPh sb="1" eb="3">
      <t>ホジョ</t>
    </rPh>
    <rPh sb="3" eb="5">
      <t>タイショウ</t>
    </rPh>
    <phoneticPr fontId="1"/>
  </si>
  <si>
    <t>エコ壁紙</t>
    <rPh sb="2" eb="4">
      <t>カベガミ</t>
    </rPh>
    <phoneticPr fontId="1"/>
  </si>
  <si>
    <t>メーカー名（製品名・型番など）</t>
    <rPh sb="4" eb="5">
      <t>メイ</t>
    </rPh>
    <rPh sb="6" eb="8">
      <t>セイヒン</t>
    </rPh>
    <rPh sb="8" eb="9">
      <t>メイ</t>
    </rPh>
    <rPh sb="10" eb="11">
      <t>カタ</t>
    </rPh>
    <rPh sb="11" eb="12">
      <t>バン</t>
    </rPh>
    <phoneticPr fontId="1"/>
  </si>
  <si>
    <t>ｾｯﾄ</t>
    <phoneticPr fontId="1"/>
  </si>
  <si>
    <t>〃</t>
    <phoneticPr fontId="1"/>
  </si>
  <si>
    <t>単価(税抜)</t>
    <rPh sb="0" eb="2">
      <t>タンカ</t>
    </rPh>
    <rPh sb="3" eb="4">
      <t>ゼイ</t>
    </rPh>
    <rPh sb="4" eb="5">
      <t>ヌ</t>
    </rPh>
    <phoneticPr fontId="1"/>
  </si>
  <si>
    <t>価格(税抜)</t>
    <rPh sb="0" eb="2">
      <t>カカク</t>
    </rPh>
    <rPh sb="3" eb="4">
      <t>ゼイ</t>
    </rPh>
    <rPh sb="4" eb="5">
      <t>ヌ</t>
    </rPh>
    <phoneticPr fontId="1"/>
  </si>
  <si>
    <t>補助対象外</t>
    <rPh sb="0" eb="2">
      <t>ホジョ</t>
    </rPh>
    <rPh sb="2" eb="4">
      <t>タイショウ</t>
    </rPh>
    <rPh sb="4" eb="5">
      <t>ガイ</t>
    </rPh>
    <phoneticPr fontId="1"/>
  </si>
  <si>
    <t>市補助対象</t>
    <rPh sb="0" eb="1">
      <t>シ</t>
    </rPh>
    <rPh sb="1" eb="3">
      <t>ホジョ</t>
    </rPh>
    <rPh sb="3" eb="5">
      <t>タイショウ</t>
    </rPh>
    <phoneticPr fontId="1"/>
  </si>
  <si>
    <t>（請負者）</t>
    <rPh sb="1" eb="3">
      <t>ウケオイ</t>
    </rPh>
    <rPh sb="3" eb="4">
      <t>シャ</t>
    </rPh>
    <phoneticPr fontId="1"/>
  </si>
  <si>
    <t>４．外壁塗装工事</t>
    <rPh sb="2" eb="4">
      <t>ガイヘキ</t>
    </rPh>
    <rPh sb="4" eb="6">
      <t>トソウ</t>
    </rPh>
    <rPh sb="6" eb="8">
      <t>コウジ</t>
    </rPh>
    <phoneticPr fontId="1"/>
  </si>
  <si>
    <t>５．洋室内装改修工事(省エネ・エコ）</t>
    <rPh sb="2" eb="4">
      <t>ヨウシツ</t>
    </rPh>
    <rPh sb="4" eb="6">
      <t>ナイソウ</t>
    </rPh>
    <rPh sb="6" eb="8">
      <t>カイシュウ</t>
    </rPh>
    <rPh sb="8" eb="10">
      <t>コウジ</t>
    </rPh>
    <rPh sb="11" eb="12">
      <t>ショウ</t>
    </rPh>
    <phoneticPr fontId="1"/>
  </si>
  <si>
    <t>６．諸経費</t>
    <rPh sb="2" eb="5">
      <t>ショケイヒ</t>
    </rPh>
    <phoneticPr fontId="1"/>
  </si>
  <si>
    <t>電話：078-999-1111　　FAX：078-999-1112</t>
    <rPh sb="0" eb="2">
      <t>デンワ</t>
    </rPh>
    <phoneticPr fontId="1"/>
  </si>
  <si>
    <t>様</t>
    <rPh sb="0" eb="1">
      <t>サマ</t>
    </rPh>
    <phoneticPr fontId="1"/>
  </si>
  <si>
    <t>○○○　○○○</t>
    <phoneticPr fontId="1"/>
  </si>
  <si>
    <t>請負者名：</t>
    <rPh sb="0" eb="2">
      <t>ウケオイ</t>
    </rPh>
    <rPh sb="2" eb="3">
      <t>シャ</t>
    </rPh>
    <rPh sb="3" eb="4">
      <t>メイ</t>
    </rPh>
    <phoneticPr fontId="1"/>
  </si>
  <si>
    <t>担当者：</t>
    <rPh sb="0" eb="3">
      <t>タントウシャ</t>
    </rPh>
    <phoneticPr fontId="1"/>
  </si>
  <si>
    <t>△△</t>
    <phoneticPr fontId="1"/>
  </si>
  <si>
    <t>明石市××町9丁目1-1</t>
    <rPh sb="0" eb="3">
      <t>アカシシ</t>
    </rPh>
    <rPh sb="5" eb="6">
      <t>マチ</t>
    </rPh>
    <rPh sb="7" eb="9">
      <t>チョウメ</t>
    </rPh>
    <phoneticPr fontId="1"/>
  </si>
  <si>
    <t>〒673-9999</t>
    <phoneticPr fontId="1"/>
  </si>
  <si>
    <t>連絡先等：</t>
    <rPh sb="0" eb="2">
      <t>レンラク</t>
    </rPh>
    <rPh sb="2" eb="3">
      <t>サキ</t>
    </rPh>
    <rPh sb="3" eb="4">
      <t>トウ</t>
    </rPh>
    <phoneticPr fontId="1"/>
  </si>
  <si>
    <t>所在地：</t>
    <rPh sb="0" eb="3">
      <t>ショザイチ</t>
    </rPh>
    <phoneticPr fontId="1"/>
  </si>
  <si>
    <t>株式会社□□□□□</t>
    <rPh sb="0" eb="4">
      <t>カブシキガイシャ</t>
    </rPh>
    <phoneticPr fontId="1"/>
  </si>
  <si>
    <t>㊞</t>
    <phoneticPr fontId="1"/>
  </si>
  <si>
    <t>値引き</t>
    <rPh sb="0" eb="2">
      <t>ネビ</t>
    </rPh>
    <phoneticPr fontId="1"/>
  </si>
  <si>
    <t>【工事費合計】-値引き+消費税</t>
    <rPh sb="1" eb="4">
      <t>コウジヒ</t>
    </rPh>
    <rPh sb="4" eb="6">
      <t>ゴウケイ</t>
    </rPh>
    <rPh sb="8" eb="10">
      <t>ネビ</t>
    </rPh>
    <rPh sb="12" eb="15">
      <t>ショウヒゼイ</t>
    </rPh>
    <phoneticPr fontId="1"/>
  </si>
  <si>
    <t>【値引き後工事費】</t>
    <rPh sb="1" eb="3">
      <t>ネビ</t>
    </rPh>
    <rPh sb="4" eb="5">
      <t>アト</t>
    </rPh>
    <rPh sb="5" eb="8">
      <t>コウジヒ</t>
    </rPh>
    <phoneticPr fontId="1"/>
  </si>
  <si>
    <t xml:space="preserve">〒   -    </t>
    <phoneticPr fontId="1"/>
  </si>
  <si>
    <t>(税込)</t>
    <rPh sb="1" eb="3">
      <t>ゼイコミ</t>
    </rPh>
    <phoneticPr fontId="1"/>
  </si>
  <si>
    <t>(税込)</t>
    <rPh sb="1" eb="3">
      <t>ゼイコミ</t>
    </rPh>
    <phoneticPr fontId="1"/>
  </si>
  <si>
    <t>明石市住宅リフォーム助成事業見積書(記入例)</t>
    <rPh sb="0" eb="3">
      <t>アカシシ</t>
    </rPh>
    <rPh sb="3" eb="5">
      <t>ジュウタク</t>
    </rPh>
    <rPh sb="10" eb="12">
      <t>ジョセイ</t>
    </rPh>
    <rPh sb="12" eb="14">
      <t>ジギョウ</t>
    </rPh>
    <rPh sb="14" eb="17">
      <t>ミツモリショ</t>
    </rPh>
    <rPh sb="18" eb="20">
      <t>キニュウ</t>
    </rPh>
    <rPh sb="20" eb="21">
      <t>レイ</t>
    </rPh>
    <phoneticPr fontId="1"/>
  </si>
  <si>
    <t>消費税</t>
    <rPh sb="0" eb="3">
      <t>ショウヒゼイ</t>
    </rPh>
    <phoneticPr fontId="1"/>
  </si>
  <si>
    <t>電話      -     -</t>
    <rPh sb="0" eb="2">
      <t>デンワ</t>
    </rPh>
    <phoneticPr fontId="1"/>
  </si>
  <si>
    <t xml:space="preserve">FAX      -      -    </t>
    <phoneticPr fontId="1"/>
  </si>
  <si>
    <t>【合計工事費（税抜）】</t>
    <rPh sb="1" eb="3">
      <t>ゴウケイ</t>
    </rPh>
    <rPh sb="3" eb="6">
      <t>コウジヒ</t>
    </rPh>
    <rPh sb="7" eb="8">
      <t>ゼイ</t>
    </rPh>
    <rPh sb="8" eb="9">
      <t>バツ</t>
    </rPh>
    <phoneticPr fontId="1"/>
  </si>
  <si>
    <t>解体撤去工事及び処分費</t>
    <rPh sb="0" eb="2">
      <t>カイタイ</t>
    </rPh>
    <rPh sb="2" eb="4">
      <t>テッキョ</t>
    </rPh>
    <rPh sb="4" eb="6">
      <t>コウジ</t>
    </rPh>
    <rPh sb="6" eb="7">
      <t>オヨ</t>
    </rPh>
    <rPh sb="8" eb="10">
      <t>ショブン</t>
    </rPh>
    <rPh sb="10" eb="11">
      <t>ヒ</t>
    </rPh>
    <phoneticPr fontId="1"/>
  </si>
  <si>
    <t>（施主）</t>
    <rPh sb="1" eb="3">
      <t>セシュ</t>
    </rPh>
    <phoneticPr fontId="1"/>
  </si>
  <si>
    <t xml:space="preserve">  年    月    日</t>
    <rPh sb="2" eb="3">
      <t>ネン</t>
    </rPh>
    <rPh sb="7" eb="8">
      <t>ツキ</t>
    </rPh>
    <rPh sb="12" eb="13">
      <t>ニチ</t>
    </rPh>
    <phoneticPr fontId="1"/>
  </si>
  <si>
    <t>@@@@年@@月@@日</t>
    <rPh sb="4" eb="5">
      <t>ネン</t>
    </rPh>
    <rPh sb="5" eb="6">
      <t>ガンネン</t>
    </rPh>
    <rPh sb="7" eb="8">
      <t>ツキ</t>
    </rPh>
    <rPh sb="10" eb="11">
      <t>ニチ</t>
    </rPh>
    <phoneticPr fontId="1"/>
  </si>
  <si>
    <r>
      <t>【値引き後工事費】×</t>
    </r>
    <r>
      <rPr>
        <sz val="10"/>
        <rFont val="ＭＳ Ｐゴシック"/>
        <family val="3"/>
        <charset val="128"/>
        <scheme val="minor"/>
      </rPr>
      <t>10</t>
    </r>
    <r>
      <rPr>
        <sz val="10"/>
        <color theme="1"/>
        <rFont val="ＭＳ Ｐゴシック"/>
        <family val="3"/>
        <charset val="128"/>
        <scheme val="minor"/>
      </rPr>
      <t>%</t>
    </r>
    <rPh sb="1" eb="3">
      <t>ネビ</t>
    </rPh>
    <rPh sb="4" eb="5">
      <t>ゴ</t>
    </rPh>
    <rPh sb="5" eb="8">
      <t>コウジヒ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</si>
</sst>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&quot;¥&quot;#,##0;&quot;¥&quot;\-#,##0.\-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7" xfId="0" applyFont="1" applyBorder="1" applyAlignment="1">
      <alignment vertical="center" shrinkToFit="1"/>
    </xf>
    <xf numFmtId="176" fontId="4" fillId="0" borderId="3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49" fontId="4" fillId="0" borderId="7" xfId="0" applyNumberFormat="1" applyFont="1" applyBorder="1" applyAlignment="1">
      <alignment vertical="center"/>
    </xf>
    <xf numFmtId="0" fontId="4" fillId="0" borderId="1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9" fontId="4" fillId="0" borderId="3" xfId="0" applyNumberFormat="1" applyFont="1" applyBorder="1" applyAlignment="1">
      <alignment horizontal="left" vertical="center"/>
    </xf>
    <xf numFmtId="177" fontId="4" fillId="0" borderId="3" xfId="0" applyNumberFormat="1" applyFont="1" applyBorder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15" xfId="0" applyFont="1" applyBorder="1">
      <alignment vertical="center"/>
    </xf>
    <xf numFmtId="176" fontId="4" fillId="0" borderId="15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0" fontId="0" fillId="2" borderId="14" xfId="0" applyFill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176" fontId="4" fillId="0" borderId="19" xfId="0" applyNumberFormat="1" applyFont="1" applyBorder="1">
      <alignment vertical="center"/>
    </xf>
    <xf numFmtId="0" fontId="4" fillId="0" borderId="20" xfId="0" applyFont="1" applyBorder="1">
      <alignment vertical="center"/>
    </xf>
    <xf numFmtId="178" fontId="7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0" fontId="4" fillId="0" borderId="21" xfId="0" applyFont="1" applyBorder="1">
      <alignment vertical="center"/>
    </xf>
    <xf numFmtId="9" fontId="4" fillId="0" borderId="13" xfId="0" applyNumberFormat="1" applyFont="1" applyBorder="1" applyAlignment="1">
      <alignment horizontal="left" vertical="center"/>
    </xf>
    <xf numFmtId="0" fontId="4" fillId="0" borderId="22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4" fillId="0" borderId="21" xfId="0" applyFont="1" applyBorder="1" applyAlignment="1">
      <alignment vertical="center" shrinkToFit="1"/>
    </xf>
    <xf numFmtId="178" fontId="8" fillId="0" borderId="2" xfId="0" applyNumberFormat="1" applyFont="1" applyBorder="1" applyAlignment="1">
      <alignment horizontal="center" vertical="center"/>
    </xf>
    <xf numFmtId="177" fontId="9" fillId="0" borderId="3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1895475</xdr:colOff>
      <xdr:row>14</xdr:row>
      <xdr:rowOff>133350</xdr:rowOff>
    </xdr:from>
    <xdr:to>
      <xdr:col>1</xdr:col>
      <xdr:colOff>2828925</xdr:colOff>
      <xdr:row>19</xdr:row>
      <xdr:rowOff>219075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895475" y="3333750"/>
          <a:ext cx="2886075" cy="1228725"/>
        </a:xfrm>
        <a:prstGeom prst="wedgeRectCallout">
          <a:avLst>
            <a:gd name="adj1" fmla="val -68687"/>
            <a:gd name="adj2" fmla="val -4771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990600</xdr:colOff>
      <xdr:row>8</xdr:row>
      <xdr:rowOff>66675</xdr:rowOff>
    </xdr:from>
    <xdr:to>
      <xdr:col>1</xdr:col>
      <xdr:colOff>1162050</xdr:colOff>
      <xdr:row>11</xdr:row>
      <xdr:rowOff>161925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90600" y="1895475"/>
          <a:ext cx="2124075" cy="781050"/>
        </a:xfrm>
        <a:prstGeom prst="wedgeRoundRectCallout">
          <a:avLst>
            <a:gd name="adj1" fmla="val -36743"/>
            <a:gd name="adj2" fmla="val 63406"/>
            <a:gd name="adj3" fmla="val 16667"/>
          </a:avLst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実施しようとしている工事が、</a:t>
          </a:r>
          <a:r>
            <a:rPr lang="ja-JP" altLang="en-US" sz="800">
              <a:solidFill>
                <a:sysClr val="windowText" lastClr="000000"/>
              </a:solidFill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｛別表｝「社会資本整備総合交付金対象工事</a:t>
          </a:r>
          <a:r>
            <a:rPr kumimoji="1" lang="ja-JP" altLang="en-US" sz="800">
              <a:solidFill>
                <a:sysClr val="windowText" lastClr="000000"/>
              </a:solidFill>
            </a:rPr>
            <a:t>」</a:t>
          </a:r>
          <a:r>
            <a:rPr kumimoji="1" lang="ja-JP" altLang="en-US" sz="800"/>
            <a:t>の条件に合致する場合は、</a:t>
          </a:r>
          <a:r>
            <a:rPr kumimoji="1" lang="en-US" altLang="ja-JP" sz="800"/>
            <a:t>(A)~(D)</a:t>
          </a:r>
          <a:r>
            <a:rPr kumimoji="1" lang="ja-JP" altLang="en-US" sz="800"/>
            <a:t>の分類名を工事名称の横に</a:t>
          </a:r>
          <a:r>
            <a:rPr kumimoji="1" lang="en-US" altLang="ja-JP" sz="800"/>
            <a:t>()</a:t>
          </a:r>
          <a:r>
            <a:rPr kumimoji="1" lang="ja-JP" altLang="en-US" sz="800"/>
            <a:t>書きしてください。</a:t>
          </a:r>
          <a:endParaRPr kumimoji="1" lang="en-US" altLang="ja-JP" sz="800"/>
        </a:p>
      </xdr:txBody>
    </xdr:sp>
    <xdr:clientData/>
  </xdr:twoCellAnchor>
  <xdr:twoCellAnchor>
    <xdr:from>
      <xdr:col>2</xdr:col>
      <xdr:colOff>19050</xdr:colOff>
      <xdr:row>4</xdr:row>
      <xdr:rowOff>152400</xdr:rowOff>
    </xdr:from>
    <xdr:to>
      <xdr:col>4</xdr:col>
      <xdr:colOff>495301</xdr:colOff>
      <xdr:row>6</xdr:row>
      <xdr:rowOff>152400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67300" y="1066800"/>
          <a:ext cx="1181101" cy="457200"/>
        </a:xfrm>
        <a:prstGeom prst="wedgeRoundRectCallout">
          <a:avLst>
            <a:gd name="adj1" fmla="val 64204"/>
            <a:gd name="adj2" fmla="val 25441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600"/>
            <a:t>各項目毎の金額は税抜き価格で記入してください。</a:t>
          </a:r>
          <a:endParaRPr kumimoji="1" lang="en-US" altLang="ja-JP" sz="600"/>
        </a:p>
      </xdr:txBody>
    </xdr:sp>
    <xdr:clientData/>
  </xdr:twoCellAnchor>
  <xdr:twoCellAnchor>
    <xdr:from>
      <xdr:col>1</xdr:col>
      <xdr:colOff>9525</xdr:colOff>
      <xdr:row>43</xdr:row>
      <xdr:rowOff>0</xdr:rowOff>
    </xdr:from>
    <xdr:to>
      <xdr:col>1</xdr:col>
      <xdr:colOff>2809875</xdr:colOff>
      <xdr:row>46</xdr:row>
      <xdr:rowOff>19050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62150" y="9829800"/>
          <a:ext cx="2800350" cy="704850"/>
        </a:xfrm>
        <a:prstGeom prst="wedgeRoundRectCallout">
          <a:avLst>
            <a:gd name="adj1" fmla="val -76841"/>
            <a:gd name="adj2" fmla="val -7436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「国補助対象工事</a:t>
          </a:r>
          <a:r>
            <a:rPr kumimoji="1" lang="en-US" altLang="ja-JP" sz="800"/>
            <a:t>(</a:t>
          </a:r>
          <a:r>
            <a:rPr kumimoji="1" lang="ja-JP" altLang="en-US" sz="800"/>
            <a:t>壁クロス張替</a:t>
          </a:r>
          <a:r>
            <a:rPr kumimoji="1" lang="en-US" altLang="ja-JP" sz="800"/>
            <a:t>)</a:t>
          </a:r>
          <a:r>
            <a:rPr kumimoji="1" lang="ja-JP" altLang="en-US" sz="800"/>
            <a:t>」と「補助対象外の工事</a:t>
          </a:r>
          <a:r>
            <a:rPr kumimoji="1" lang="en-US" altLang="ja-JP" sz="800"/>
            <a:t>(</a:t>
          </a:r>
          <a:r>
            <a:rPr kumimoji="1" lang="ja-JP" altLang="en-US" sz="800"/>
            <a:t>エアコン取り付け</a:t>
          </a:r>
          <a:r>
            <a:rPr kumimoji="1" lang="en-US" altLang="ja-JP" sz="800"/>
            <a:t>)</a:t>
          </a:r>
          <a:r>
            <a:rPr kumimoji="1" lang="ja-JP" altLang="en-US" sz="800"/>
            <a:t>」が混在する場合であっても、</a:t>
          </a:r>
          <a:r>
            <a:rPr kumimoji="1" lang="en-US" altLang="ja-JP" sz="800"/>
            <a:t>(A)~(D)</a:t>
          </a:r>
          <a:r>
            <a:rPr kumimoji="1" lang="ja-JP" altLang="en-US" sz="800"/>
            <a:t>の分類名を工事名称の横に</a:t>
          </a:r>
          <a:r>
            <a:rPr kumimoji="1" lang="en-US" altLang="ja-JP" sz="800"/>
            <a:t>()</a:t>
          </a:r>
          <a:r>
            <a:rPr kumimoji="1" lang="ja-JP" altLang="en-US" sz="800"/>
            <a:t>書きしてください。</a:t>
          </a:r>
        </a:p>
      </xdr:txBody>
    </xdr:sp>
    <xdr:clientData/>
  </xdr:twoCellAnchor>
  <xdr:twoCellAnchor>
    <xdr:from>
      <xdr:col>6</xdr:col>
      <xdr:colOff>28575</xdr:colOff>
      <xdr:row>12</xdr:row>
      <xdr:rowOff>19050</xdr:rowOff>
    </xdr:from>
    <xdr:to>
      <xdr:col>8</xdr:col>
      <xdr:colOff>600074</xdr:colOff>
      <xdr:row>14</xdr:row>
      <xdr:rowOff>95250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096125" y="2762250"/>
          <a:ext cx="1885949" cy="5334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この項目は、記載不要です。</a:t>
          </a:r>
        </a:p>
      </xdr:txBody>
    </xdr:sp>
    <xdr:clientData/>
  </xdr:twoCellAnchor>
  <xdr:twoCellAnchor>
    <xdr:from>
      <xdr:col>1</xdr:col>
      <xdr:colOff>180974</xdr:colOff>
      <xdr:row>28</xdr:row>
      <xdr:rowOff>104775</xdr:rowOff>
    </xdr:from>
    <xdr:to>
      <xdr:col>1</xdr:col>
      <xdr:colOff>2581275</xdr:colOff>
      <xdr:row>30</xdr:row>
      <xdr:rowOff>19050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133599" y="6505575"/>
          <a:ext cx="2400301" cy="371475"/>
        </a:xfrm>
        <a:prstGeom prst="wedgeRoundRectCallout">
          <a:avLst>
            <a:gd name="adj1" fmla="val -74674"/>
            <a:gd name="adj2" fmla="val -6390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 b="0"/>
            <a:t>補助対象外工事も漏れなく記載してください。</a:t>
          </a:r>
        </a:p>
      </xdr:txBody>
    </xdr:sp>
    <xdr:clientData/>
  </xdr:twoCellAnchor>
  <xdr:twoCellAnchor>
    <xdr:from>
      <xdr:col>9</xdr:col>
      <xdr:colOff>47624</xdr:colOff>
      <xdr:row>14</xdr:row>
      <xdr:rowOff>171450</xdr:rowOff>
    </xdr:from>
    <xdr:to>
      <xdr:col>9</xdr:col>
      <xdr:colOff>942973</xdr:colOff>
      <xdr:row>19</xdr:row>
      <xdr:rowOff>219075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086849" y="3371850"/>
          <a:ext cx="895349" cy="1190625"/>
        </a:xfrm>
        <a:prstGeom prst="wedgeRoundRectCallout">
          <a:avLst>
            <a:gd name="adj1" fmla="val 19946"/>
            <a:gd name="adj2" fmla="val -4937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備考欄には、主に設備機器等の性能などについて記載してください。</a:t>
          </a:r>
        </a:p>
      </xdr:txBody>
    </xdr:sp>
    <xdr:clientData/>
  </xdr:twoCellAnchor>
  <xdr:twoCellAnchor>
    <xdr:from>
      <xdr:col>0</xdr:col>
      <xdr:colOff>1838325</xdr:colOff>
      <xdr:row>14</xdr:row>
      <xdr:rowOff>133349</xdr:rowOff>
    </xdr:from>
    <xdr:to>
      <xdr:col>1</xdr:col>
      <xdr:colOff>2857500</xdr:colOff>
      <xdr:row>20</xdr:row>
      <xdr:rowOff>28574</xdr:rowOff>
    </xdr:to>
    <xdr:sp macro="" textlink="">
      <xdr:nvSpPr>
        <xdr:cNvPr id="15" name="フリーフォーム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838325" y="3333749"/>
          <a:ext cx="2971800" cy="1266825"/>
        </a:xfrm>
        <a:custGeom>
          <a:avLst/>
          <a:gdLst>
            <a:gd name="connsiteX0" fmla="*/ 0 w 2971800"/>
            <a:gd name="connsiteY0" fmla="*/ 0 h 1266825"/>
            <a:gd name="connsiteX1" fmla="*/ 495300 w 2971800"/>
            <a:gd name="connsiteY1" fmla="*/ 0 h 1266825"/>
            <a:gd name="connsiteX2" fmla="*/ 495300 w 2971800"/>
            <a:gd name="connsiteY2" fmla="*/ 0 h 1266825"/>
            <a:gd name="connsiteX3" fmla="*/ 1238250 w 2971800"/>
            <a:gd name="connsiteY3" fmla="*/ 0 h 1266825"/>
            <a:gd name="connsiteX4" fmla="*/ 2971800 w 2971800"/>
            <a:gd name="connsiteY4" fmla="*/ 0 h 1266825"/>
            <a:gd name="connsiteX5" fmla="*/ 2971800 w 2971800"/>
            <a:gd name="connsiteY5" fmla="*/ 738981 h 1266825"/>
            <a:gd name="connsiteX6" fmla="*/ 2971800 w 2971800"/>
            <a:gd name="connsiteY6" fmla="*/ 738981 h 1266825"/>
            <a:gd name="connsiteX7" fmla="*/ 2971800 w 2971800"/>
            <a:gd name="connsiteY7" fmla="*/ 1055688 h 1266825"/>
            <a:gd name="connsiteX8" fmla="*/ 2971800 w 2971800"/>
            <a:gd name="connsiteY8" fmla="*/ 1266825 h 1266825"/>
            <a:gd name="connsiteX9" fmla="*/ 1238250 w 2971800"/>
            <a:gd name="connsiteY9" fmla="*/ 1266825 h 1266825"/>
            <a:gd name="connsiteX10" fmla="*/ -247640 w 2971800"/>
            <a:gd name="connsiteY10" fmla="*/ 1939534 h 1266825"/>
            <a:gd name="connsiteX11" fmla="*/ 495300 w 2971800"/>
            <a:gd name="connsiteY11" fmla="*/ 1266825 h 1266825"/>
            <a:gd name="connsiteX12" fmla="*/ 0 w 2971800"/>
            <a:gd name="connsiteY12" fmla="*/ 1266825 h 1266825"/>
            <a:gd name="connsiteX13" fmla="*/ 0 w 2971800"/>
            <a:gd name="connsiteY13" fmla="*/ 1055688 h 1266825"/>
            <a:gd name="connsiteX14" fmla="*/ 0 w 2971800"/>
            <a:gd name="connsiteY14" fmla="*/ 738981 h 1266825"/>
            <a:gd name="connsiteX15" fmla="*/ 0 w 2971800"/>
            <a:gd name="connsiteY15" fmla="*/ 738981 h 1266825"/>
            <a:gd name="connsiteX16" fmla="*/ 0 w 2971800"/>
            <a:gd name="connsiteY16" fmla="*/ 0 h 12668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971800" h="1266825">
              <a:moveTo>
                <a:pt x="0" y="0"/>
              </a:moveTo>
              <a:lnTo>
                <a:pt x="495300" y="0"/>
              </a:lnTo>
              <a:lnTo>
                <a:pt x="495300" y="0"/>
              </a:lnTo>
              <a:lnTo>
                <a:pt x="1238250" y="0"/>
              </a:lnTo>
              <a:lnTo>
                <a:pt x="2971800" y="0"/>
              </a:lnTo>
              <a:lnTo>
                <a:pt x="2971800" y="738981"/>
              </a:lnTo>
              <a:lnTo>
                <a:pt x="2971800" y="738981"/>
              </a:lnTo>
              <a:lnTo>
                <a:pt x="2971800" y="1055688"/>
              </a:lnTo>
              <a:lnTo>
                <a:pt x="2971800" y="1266825"/>
              </a:lnTo>
              <a:lnTo>
                <a:pt x="1238250" y="1266825"/>
              </a:lnTo>
              <a:lnTo>
                <a:pt x="-247640" y="1939534"/>
              </a:lnTo>
              <a:lnTo>
                <a:pt x="495300" y="1266825"/>
              </a:lnTo>
              <a:lnTo>
                <a:pt x="0" y="1266825"/>
              </a:lnTo>
              <a:lnTo>
                <a:pt x="0" y="1055688"/>
              </a:lnTo>
              <a:lnTo>
                <a:pt x="0" y="738981"/>
              </a:lnTo>
              <a:lnTo>
                <a:pt x="0" y="738981"/>
              </a:lnTo>
              <a:lnTo>
                <a:pt x="0" y="0"/>
              </a:lnTo>
              <a:close/>
            </a:path>
          </a:pathLst>
        </a:cu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 b="1"/>
            <a:t>工事内容は、それぞれの工事毎に記載して下さい。</a:t>
          </a:r>
          <a:br>
            <a:rPr kumimoji="1" lang="en-US" altLang="ja-JP" sz="800"/>
          </a:br>
          <a:r>
            <a:rPr kumimoji="1" lang="ja-JP" altLang="en-US" sz="800"/>
            <a:t>例</a:t>
          </a:r>
          <a:r>
            <a:rPr kumimoji="1" lang="en-US" altLang="ja-JP" sz="800"/>
            <a:t>)</a:t>
          </a:r>
          <a:r>
            <a:rPr kumimoji="1" lang="ja-JP" altLang="en-US" sz="800"/>
            <a:t>「撤去・処分費」という項目を作るのではなく、それぞれの工事毎に内訳を計上する。</a:t>
          </a:r>
          <a:endParaRPr kumimoji="1" lang="en-US" altLang="ja-JP" sz="800"/>
        </a:p>
        <a:p>
          <a:pPr algn="l"/>
          <a:r>
            <a:rPr kumimoji="1" lang="en-US" altLang="ja-JP" sz="800"/>
            <a:t>×</a:t>
          </a:r>
          <a:r>
            <a:rPr kumimoji="1" lang="ja-JP" altLang="en-US" sz="800"/>
            <a:t>：７．撤去・処分費　　　１式　　　</a:t>
          </a:r>
          <a:r>
            <a:rPr kumimoji="1" lang="en-US" altLang="ja-JP" sz="800"/>
            <a:t>125,000</a:t>
          </a:r>
          <a:r>
            <a:rPr kumimoji="1" lang="ja-JP" altLang="en-US" sz="800"/>
            <a:t>円</a:t>
          </a:r>
          <a:endParaRPr kumimoji="1" lang="en-US" altLang="ja-JP" sz="800"/>
        </a:p>
        <a:p>
          <a:pPr algn="l"/>
          <a:r>
            <a:rPr kumimoji="1" lang="ja-JP" altLang="en-US" sz="800"/>
            <a:t>○：１．ユニットバス入替工事</a:t>
          </a:r>
          <a:endParaRPr kumimoji="1" lang="en-US" altLang="ja-JP" sz="800"/>
        </a:p>
        <a:p>
          <a:pPr algn="l"/>
          <a:r>
            <a:rPr kumimoji="1" lang="ja-JP" altLang="en-US" sz="800"/>
            <a:t>　　　　　解体</a:t>
          </a:r>
          <a:r>
            <a:rPr kumimoji="1" lang="ja-JP" altLang="en-US" sz="800" u="sng"/>
            <a:t>撤去工事及び処分費</a:t>
          </a:r>
          <a:r>
            <a:rPr kumimoji="1" lang="ja-JP" altLang="en-US" sz="800" u="none"/>
            <a:t>　　１式　　</a:t>
          </a:r>
          <a:r>
            <a:rPr kumimoji="1" lang="en-US" altLang="ja-JP" sz="800" u="none"/>
            <a:t>115,000</a:t>
          </a:r>
          <a:r>
            <a:rPr kumimoji="1" lang="ja-JP" altLang="en-US" sz="800" u="none"/>
            <a:t>円</a:t>
          </a:r>
          <a:r>
            <a:rPr kumimoji="1" lang="ja-JP" altLang="en-US" sz="800" u="sng"/>
            <a:t>　</a:t>
          </a:r>
          <a:endParaRPr kumimoji="1" lang="en-US" altLang="ja-JP" sz="800" u="none"/>
        </a:p>
        <a:p>
          <a:pPr algn="l"/>
          <a:r>
            <a:rPr kumimoji="1" lang="ja-JP" altLang="en-US" sz="800" u="none"/>
            <a:t>　　 ２．節水型トイレの設置</a:t>
          </a:r>
          <a:endParaRPr kumimoji="1" lang="en-US" altLang="ja-JP" sz="800" u="none"/>
        </a:p>
        <a:p>
          <a:pPr algn="l"/>
          <a:r>
            <a:rPr kumimoji="1" lang="ja-JP" altLang="en-US" sz="800" u="none"/>
            <a:t>　　　　</a:t>
          </a:r>
          <a:r>
            <a:rPr kumimoji="1" lang="ja-JP" altLang="en-US" sz="800" u="none" baseline="0"/>
            <a:t> 既存便器・タンク</a:t>
          </a:r>
          <a:r>
            <a:rPr kumimoji="1" lang="ja-JP" altLang="en-US" sz="800" u="sng" baseline="0"/>
            <a:t>撤去処分費</a:t>
          </a:r>
          <a:r>
            <a:rPr kumimoji="1" lang="ja-JP" altLang="en-US" sz="800" u="sng"/>
            <a:t>　</a:t>
          </a:r>
          <a:r>
            <a:rPr kumimoji="1" lang="ja-JP" altLang="en-US" sz="800" u="none"/>
            <a:t>　１式　　</a:t>
          </a:r>
          <a:r>
            <a:rPr kumimoji="1" lang="en-US" altLang="ja-JP" sz="800" u="none"/>
            <a:t>10,000</a:t>
          </a:r>
          <a:r>
            <a:rPr kumimoji="1" lang="ja-JP" altLang="en-US" sz="800" u="none"/>
            <a:t>円</a:t>
          </a:r>
          <a:endParaRPr kumimoji="1" lang="en-US" altLang="ja-JP" sz="800" u="sng"/>
        </a:p>
      </xdr:txBody>
    </xdr:sp>
    <xdr:clientData/>
  </xdr:twoCellAnchor>
  <xdr:twoCellAnchor>
    <xdr:from>
      <xdr:col>1</xdr:col>
      <xdr:colOff>876300</xdr:colOff>
      <xdr:row>24</xdr:row>
      <xdr:rowOff>47625</xdr:rowOff>
    </xdr:from>
    <xdr:to>
      <xdr:col>1</xdr:col>
      <xdr:colOff>2219325</xdr:colOff>
      <xdr:row>26</xdr:row>
      <xdr:rowOff>171450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828925" y="5534025"/>
          <a:ext cx="1343025" cy="581025"/>
        </a:xfrm>
        <a:prstGeom prst="wedgeRectCallout">
          <a:avLst>
            <a:gd name="adj1" fmla="val -61968"/>
            <a:gd name="adj2" fmla="val -9323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900"/>
            <a:t>設備機器等の製品情報を記入してください。</a:t>
          </a:r>
        </a:p>
      </xdr:txBody>
    </xdr:sp>
    <xdr:clientData/>
  </xdr:twoCellAnchor>
  <xdr:twoCellAnchor>
    <xdr:from>
      <xdr:col>1</xdr:col>
      <xdr:colOff>57151</xdr:colOff>
      <xdr:row>49</xdr:row>
      <xdr:rowOff>76201</xdr:rowOff>
    </xdr:from>
    <xdr:to>
      <xdr:col>1</xdr:col>
      <xdr:colOff>3048001</xdr:colOff>
      <xdr:row>55</xdr:row>
      <xdr:rowOff>1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09776" y="11277601"/>
          <a:ext cx="2990850" cy="1295400"/>
        </a:xfrm>
        <a:prstGeom prst="wedgeRound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この記入例では、</a:t>
          </a:r>
          <a:r>
            <a:rPr kumimoji="1" lang="en-US" altLang="ja-JP" sz="800"/>
            <a:t>【</a:t>
          </a:r>
          <a:r>
            <a:rPr kumimoji="1" lang="ja-JP" altLang="en-US" sz="800"/>
            <a:t>値引き後工事費</a:t>
          </a:r>
          <a:r>
            <a:rPr kumimoji="1" lang="en-US" altLang="ja-JP" sz="800"/>
            <a:t>】</a:t>
          </a:r>
          <a:r>
            <a:rPr kumimoji="1" lang="ja-JP" altLang="en-US" sz="800"/>
            <a:t>から消費税額を計算していますが、</a:t>
          </a:r>
          <a:r>
            <a:rPr kumimoji="1" lang="en-US" altLang="ja-JP" sz="800"/>
            <a:t>【</a:t>
          </a:r>
          <a:r>
            <a:rPr kumimoji="1" lang="ja-JP" altLang="en-US" sz="800"/>
            <a:t>合計工事費</a:t>
          </a:r>
          <a:r>
            <a:rPr kumimoji="1" lang="en-US" altLang="ja-JP" sz="800"/>
            <a:t>(</a:t>
          </a:r>
          <a:r>
            <a:rPr kumimoji="1" lang="ja-JP" altLang="en-US" sz="800"/>
            <a:t>税抜</a:t>
          </a:r>
          <a:r>
            <a:rPr kumimoji="1" lang="en-US" altLang="ja-JP" sz="800"/>
            <a:t>)】</a:t>
          </a:r>
          <a:r>
            <a:rPr kumimoji="1" lang="ja-JP" altLang="en-US" sz="800"/>
            <a:t>から消費税額を計算した後に値引きを行い</a:t>
          </a:r>
          <a:r>
            <a:rPr kumimoji="1" lang="en-US" altLang="ja-JP" sz="800"/>
            <a:t>【</a:t>
          </a:r>
          <a:r>
            <a:rPr kumimoji="1" lang="ja-JP" altLang="en-US" sz="800"/>
            <a:t>最終工事費</a:t>
          </a:r>
          <a:r>
            <a:rPr kumimoji="1" lang="en-US" altLang="ja-JP" sz="800"/>
            <a:t>】</a:t>
          </a:r>
          <a:r>
            <a:rPr kumimoji="1" lang="ja-JP" altLang="en-US" sz="800"/>
            <a:t>を算出しても構いません。</a:t>
          </a:r>
          <a:endParaRPr kumimoji="1" lang="en-US" altLang="ja-JP" sz="800"/>
        </a:p>
        <a:p>
          <a:pPr algn="l"/>
          <a:r>
            <a:rPr kumimoji="1" lang="ja-JP" altLang="en-US" sz="800"/>
            <a:t>例）消費税額：</a:t>
          </a:r>
          <a:r>
            <a:rPr kumimoji="1" lang="en-US" altLang="ja-JP" sz="800"/>
            <a:t>1,771,416×</a:t>
          </a:r>
          <a:r>
            <a:rPr kumimoji="1" lang="en-US" altLang="ja-JP" sz="800">
              <a:solidFill>
                <a:sysClr val="windowText" lastClr="000000"/>
              </a:solidFill>
            </a:rPr>
            <a:t>10</a:t>
          </a:r>
          <a:r>
            <a:rPr kumimoji="1" lang="en-US" altLang="ja-JP" sz="800"/>
            <a:t>%=141,713...</a:t>
          </a:r>
          <a:r>
            <a:rPr kumimoji="1" lang="ja-JP" altLang="en-US" sz="800"/>
            <a:t>　　</a:t>
          </a:r>
          <a:r>
            <a:rPr kumimoji="1" lang="en-US" altLang="ja-JP" sz="800"/>
            <a:t>141,713</a:t>
          </a:r>
          <a:r>
            <a:rPr kumimoji="1" lang="ja-JP" altLang="en-US" sz="800"/>
            <a:t>円</a:t>
          </a:r>
          <a:endParaRPr kumimoji="1" lang="en-US" altLang="ja-JP" sz="800"/>
        </a:p>
        <a:p>
          <a:pPr algn="l"/>
          <a:r>
            <a:rPr kumimoji="1" lang="ja-JP" altLang="en-US" sz="800"/>
            <a:t>　　　税込工事費：</a:t>
          </a:r>
          <a:r>
            <a:rPr kumimoji="1" lang="en-US" altLang="ja-JP" sz="800"/>
            <a:t>1,771,416+141,713=1,913,129</a:t>
          </a:r>
          <a:r>
            <a:rPr kumimoji="1" lang="ja-JP" altLang="en-US" sz="800"/>
            <a:t>円</a:t>
          </a:r>
          <a:endParaRPr kumimoji="1" lang="en-US" altLang="ja-JP" sz="800"/>
        </a:p>
        <a:p>
          <a:pPr algn="l"/>
          <a:r>
            <a:rPr kumimoji="1" lang="ja-JP" altLang="en-US" sz="800"/>
            <a:t>　　　同額にする為の値引き額：△</a:t>
          </a:r>
          <a:r>
            <a:rPr kumimoji="1" lang="en-US" altLang="ja-JP" sz="800"/>
            <a:t>3,129</a:t>
          </a:r>
          <a:r>
            <a:rPr kumimoji="1" lang="ja-JP" altLang="en-US" sz="800"/>
            <a:t>円</a:t>
          </a:r>
          <a:endParaRPr kumimoji="1" lang="en-US" altLang="ja-JP" sz="800"/>
        </a:p>
      </xdr:txBody>
    </xdr:sp>
    <xdr:clientData/>
  </xdr:twoCellAnchor>
  <xdr:twoCellAnchor>
    <xdr:from>
      <xdr:col>6</xdr:col>
      <xdr:colOff>142874</xdr:colOff>
      <xdr:row>50</xdr:row>
      <xdr:rowOff>180974</xdr:rowOff>
    </xdr:from>
    <xdr:to>
      <xdr:col>9</xdr:col>
      <xdr:colOff>828674</xdr:colOff>
      <xdr:row>57</xdr:row>
      <xdr:rowOff>9525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210424" y="11610974"/>
          <a:ext cx="2657475" cy="1428751"/>
        </a:xfrm>
        <a:prstGeom prst="wedgeRoundRectCallout">
          <a:avLst>
            <a:gd name="adj1" fmla="val -49681"/>
            <a:gd name="adj2" fmla="val -164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800"/>
            <a:t>工事以外の費用等（この記入例でいう</a:t>
          </a:r>
          <a:r>
            <a:rPr kumimoji="1" lang="en-US" altLang="ja-JP" sz="800"/>
            <a:t>[</a:t>
          </a:r>
          <a:r>
            <a:rPr kumimoji="1" lang="ja-JP" altLang="en-US" sz="800"/>
            <a:t>諸経費</a:t>
          </a:r>
          <a:r>
            <a:rPr kumimoji="1" lang="en-US" altLang="ja-JP" sz="800"/>
            <a:t>][</a:t>
          </a:r>
          <a:r>
            <a:rPr kumimoji="1" lang="ja-JP" altLang="en-US" sz="800"/>
            <a:t>値引き</a:t>
          </a:r>
          <a:r>
            <a:rPr kumimoji="1" lang="en-US" altLang="ja-JP" sz="800"/>
            <a:t>][</a:t>
          </a:r>
          <a:r>
            <a:rPr kumimoji="1" lang="ja-JP" altLang="en-US" sz="800"/>
            <a:t>消費税</a:t>
          </a:r>
          <a:r>
            <a:rPr kumimoji="1" lang="en-US" altLang="ja-JP" sz="800"/>
            <a:t>]</a:t>
          </a:r>
          <a:r>
            <a:rPr kumimoji="1" lang="ja-JP" altLang="en-US" sz="800"/>
            <a:t>）の「国補助対象額」「市補助対象額」「補助対象外額」については、按分によって算出します。</a:t>
          </a:r>
          <a:endParaRPr kumimoji="1" lang="en-US" altLang="ja-JP" sz="800"/>
        </a:p>
        <a:p>
          <a:pPr algn="l"/>
          <a:r>
            <a:rPr kumimoji="1" lang="ja-JP" altLang="en-US" sz="800"/>
            <a:t>按分計算は市が行いますが、補助対象工事費が「税込２０万円以上」になると見込まれるか、施工業者様においてご確認の上、申請手続きを行ってください。</a:t>
          </a:r>
          <a:endParaRPr kumimoji="1" lang="en-US" altLang="ja-JP" sz="800"/>
        </a:p>
      </xdr:txBody>
    </xdr:sp>
    <xdr:clientData/>
  </xdr:twoCellAnchor>
  <xdr:twoCellAnchor>
    <xdr:from>
      <xdr:col>0</xdr:col>
      <xdr:colOff>1828801</xdr:colOff>
      <xdr:row>15</xdr:row>
      <xdr:rowOff>95250</xdr:rowOff>
    </xdr:from>
    <xdr:to>
      <xdr:col>0</xdr:col>
      <xdr:colOff>1857375</xdr:colOff>
      <xdr:row>16</xdr:row>
      <xdr:rowOff>95250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828801" y="3524250"/>
          <a:ext cx="28574" cy="228600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opLeftCell="A25" zoomScaleNormal="100" workbookViewId="0">
      <selection activeCell="B35" sqref="B35"/>
    </sheetView>
  </sheetViews>
  <sheetFormatPr defaultRowHeight="13.5" x14ac:dyDescent="0.15"/>
  <cols>
    <col min="1" max="1" width="25.625" customWidth="1"/>
    <col min="2" max="2" width="40.625" customWidth="1"/>
    <col min="3" max="4" width="4.625" customWidth="1"/>
    <col min="5" max="9" width="8.625" customWidth="1"/>
    <col min="10" max="10" width="12.625" customWidth="1"/>
  </cols>
  <sheetData>
    <row r="1" spans="1:10" ht="18" customHeight="1" x14ac:dyDescent="0.15">
      <c r="A1" s="19"/>
      <c r="B1" s="61" t="s">
        <v>78</v>
      </c>
      <c r="C1" s="61"/>
      <c r="D1" s="61"/>
      <c r="E1" s="61"/>
      <c r="F1" s="61"/>
      <c r="G1" s="61"/>
      <c r="H1" s="17"/>
      <c r="I1" s="36"/>
      <c r="J1" s="20"/>
    </row>
    <row r="2" spans="1:10" ht="18" customHeight="1" x14ac:dyDescent="0.15">
      <c r="A2" s="19"/>
      <c r="B2" s="61"/>
      <c r="C2" s="61"/>
      <c r="D2" s="61"/>
      <c r="E2" s="61"/>
      <c r="F2" s="61"/>
      <c r="G2" s="61"/>
      <c r="H2" s="17"/>
      <c r="I2" s="36"/>
      <c r="J2" s="19"/>
    </row>
    <row r="3" spans="1:10" ht="18" customHeight="1" x14ac:dyDescent="0.15">
      <c r="A3" t="s">
        <v>84</v>
      </c>
      <c r="H3" s="64" t="s">
        <v>86</v>
      </c>
      <c r="I3" s="65"/>
      <c r="J3" s="65"/>
    </row>
    <row r="4" spans="1:10" ht="18" customHeight="1" thickBot="1" x14ac:dyDescent="0.2">
      <c r="A4" s="43" t="s">
        <v>62</v>
      </c>
      <c r="B4" s="38" t="s">
        <v>61</v>
      </c>
      <c r="E4" s="41"/>
      <c r="F4" s="41"/>
      <c r="G4" s="41"/>
      <c r="H4" s="41"/>
      <c r="I4" s="41"/>
      <c r="J4" s="41"/>
    </row>
    <row r="5" spans="1:10" ht="18" customHeight="1" thickTop="1" x14ac:dyDescent="0.15">
      <c r="F5" t="s">
        <v>56</v>
      </c>
    </row>
    <row r="6" spans="1:10" ht="18" customHeight="1" x14ac:dyDescent="0.15">
      <c r="A6" s="18" t="s">
        <v>0</v>
      </c>
      <c r="B6" t="s">
        <v>27</v>
      </c>
      <c r="E6" s="62" t="s">
        <v>63</v>
      </c>
      <c r="F6" s="62"/>
      <c r="G6" s="63" t="s">
        <v>70</v>
      </c>
      <c r="H6" s="63"/>
      <c r="I6" s="63"/>
      <c r="J6" s="38" t="s">
        <v>71</v>
      </c>
    </row>
    <row r="7" spans="1:10" ht="18" customHeight="1" x14ac:dyDescent="0.15">
      <c r="A7" s="18" t="s">
        <v>1</v>
      </c>
      <c r="B7" t="s">
        <v>28</v>
      </c>
      <c r="E7" s="62" t="s">
        <v>69</v>
      </c>
      <c r="F7" s="62"/>
      <c r="G7" s="41" t="s">
        <v>67</v>
      </c>
      <c r="H7" s="41"/>
      <c r="I7" s="41"/>
      <c r="J7" s="41"/>
    </row>
    <row r="8" spans="1:10" ht="18" customHeight="1" x14ac:dyDescent="0.15">
      <c r="A8" s="18" t="s">
        <v>2</v>
      </c>
      <c r="B8" s="52">
        <f>F59</f>
        <v>1947000</v>
      </c>
      <c r="C8" s="1" t="s">
        <v>76</v>
      </c>
      <c r="D8" s="1"/>
      <c r="F8" s="42"/>
      <c r="G8" s="63" t="s">
        <v>66</v>
      </c>
      <c r="H8" s="63"/>
      <c r="I8" s="63"/>
      <c r="J8" s="63"/>
    </row>
    <row r="9" spans="1:10" ht="18" customHeight="1" x14ac:dyDescent="0.15">
      <c r="A9" s="39"/>
      <c r="B9" s="44"/>
      <c r="C9" s="1"/>
      <c r="D9" s="1"/>
      <c r="E9" s="62" t="s">
        <v>68</v>
      </c>
      <c r="F9" s="62"/>
      <c r="G9" s="42" t="s">
        <v>60</v>
      </c>
      <c r="H9" s="42"/>
      <c r="I9" s="42"/>
      <c r="J9" s="42"/>
    </row>
    <row r="10" spans="1:10" ht="18" customHeight="1" x14ac:dyDescent="0.15">
      <c r="E10" s="62" t="s">
        <v>64</v>
      </c>
      <c r="F10" s="62"/>
      <c r="G10" s="41" t="s">
        <v>65</v>
      </c>
      <c r="H10" s="41"/>
      <c r="I10" s="41"/>
      <c r="J10" s="41"/>
    </row>
    <row r="11" spans="1:10" ht="18" customHeight="1" thickBot="1" x14ac:dyDescent="0.2"/>
    <row r="12" spans="1:10" ht="18" customHeight="1" x14ac:dyDescent="0.15">
      <c r="A12" s="2" t="s">
        <v>3</v>
      </c>
      <c r="B12" s="3" t="s">
        <v>4</v>
      </c>
      <c r="C12" s="3" t="s">
        <v>5</v>
      </c>
      <c r="D12" s="3" t="s">
        <v>22</v>
      </c>
      <c r="E12" s="40" t="s">
        <v>52</v>
      </c>
      <c r="F12" s="40" t="s">
        <v>53</v>
      </c>
      <c r="G12" s="30" t="s">
        <v>47</v>
      </c>
      <c r="H12" s="30" t="s">
        <v>55</v>
      </c>
      <c r="I12" s="30" t="s">
        <v>54</v>
      </c>
      <c r="J12" s="4" t="s">
        <v>6</v>
      </c>
    </row>
    <row r="13" spans="1:10" ht="18" customHeight="1" x14ac:dyDescent="0.15">
      <c r="A13" s="59" t="s">
        <v>18</v>
      </c>
      <c r="B13" s="60"/>
      <c r="C13" s="6"/>
      <c r="D13" s="6"/>
      <c r="E13" s="6"/>
      <c r="F13" s="6"/>
      <c r="G13" s="24"/>
      <c r="H13" s="24"/>
      <c r="I13" s="24"/>
      <c r="J13" s="7" t="s">
        <v>8</v>
      </c>
    </row>
    <row r="14" spans="1:10" ht="18" customHeight="1" x14ac:dyDescent="0.15">
      <c r="A14" s="10" t="s">
        <v>7</v>
      </c>
      <c r="B14" s="6" t="s">
        <v>46</v>
      </c>
      <c r="C14" s="6">
        <v>1</v>
      </c>
      <c r="D14" s="6" t="s">
        <v>23</v>
      </c>
      <c r="E14" s="11">
        <v>337590</v>
      </c>
      <c r="F14" s="11">
        <f t="shared" ref="F14:F19" si="0">IF(C14*E14=0,"",C14*E14)</f>
        <v>337590</v>
      </c>
      <c r="G14" s="25"/>
      <c r="H14" s="25"/>
      <c r="I14" s="25"/>
      <c r="J14" s="7" t="s">
        <v>19</v>
      </c>
    </row>
    <row r="15" spans="1:10" ht="18" customHeight="1" x14ac:dyDescent="0.15">
      <c r="A15" s="10" t="s">
        <v>83</v>
      </c>
      <c r="B15" s="6"/>
      <c r="C15" s="6">
        <v>1</v>
      </c>
      <c r="D15" s="6" t="s">
        <v>24</v>
      </c>
      <c r="E15" s="11">
        <v>115000</v>
      </c>
      <c r="F15" s="11">
        <f t="shared" si="0"/>
        <v>115000</v>
      </c>
      <c r="G15" s="25"/>
      <c r="H15" s="25"/>
      <c r="I15" s="25"/>
      <c r="J15" s="7"/>
    </row>
    <row r="16" spans="1:10" ht="18" customHeight="1" x14ac:dyDescent="0.15">
      <c r="A16" s="13" t="s">
        <v>9</v>
      </c>
      <c r="B16" s="6"/>
      <c r="C16" s="6">
        <v>1</v>
      </c>
      <c r="D16" s="6" t="s">
        <v>24</v>
      </c>
      <c r="E16" s="11">
        <v>44000</v>
      </c>
      <c r="F16" s="11">
        <f t="shared" si="0"/>
        <v>44000</v>
      </c>
      <c r="G16" s="25"/>
      <c r="H16" s="25"/>
      <c r="I16" s="25"/>
      <c r="J16" s="7"/>
    </row>
    <row r="17" spans="1:10" ht="18" customHeight="1" x14ac:dyDescent="0.15">
      <c r="A17" s="13" t="s">
        <v>10</v>
      </c>
      <c r="B17" s="6"/>
      <c r="C17" s="6">
        <v>1</v>
      </c>
      <c r="D17" s="6" t="s">
        <v>24</v>
      </c>
      <c r="E17" s="11">
        <v>26000</v>
      </c>
      <c r="F17" s="11">
        <f t="shared" si="0"/>
        <v>26000</v>
      </c>
      <c r="G17" s="25"/>
      <c r="H17" s="25"/>
      <c r="I17" s="25"/>
      <c r="J17" s="7"/>
    </row>
    <row r="18" spans="1:10" ht="18" customHeight="1" x14ac:dyDescent="0.15">
      <c r="A18" s="13" t="s">
        <v>11</v>
      </c>
      <c r="B18" s="6"/>
      <c r="C18" s="6">
        <v>1</v>
      </c>
      <c r="D18" s="6" t="s">
        <v>24</v>
      </c>
      <c r="E18" s="11">
        <v>36000</v>
      </c>
      <c r="F18" s="11">
        <f t="shared" si="0"/>
        <v>36000</v>
      </c>
      <c r="G18" s="25"/>
      <c r="H18" s="25"/>
      <c r="I18" s="25"/>
      <c r="J18" s="7"/>
    </row>
    <row r="19" spans="1:10" ht="18" customHeight="1" x14ac:dyDescent="0.15">
      <c r="A19" s="13" t="s">
        <v>12</v>
      </c>
      <c r="B19" s="6"/>
      <c r="C19" s="6">
        <v>1</v>
      </c>
      <c r="D19" s="6" t="s">
        <v>24</v>
      </c>
      <c r="E19" s="11">
        <v>85000</v>
      </c>
      <c r="F19" s="11">
        <f t="shared" si="0"/>
        <v>85000</v>
      </c>
      <c r="G19" s="25"/>
      <c r="H19" s="25"/>
      <c r="I19" s="25"/>
      <c r="J19" s="7"/>
    </row>
    <row r="20" spans="1:10" ht="18" customHeight="1" x14ac:dyDescent="0.15">
      <c r="A20" s="13" t="s">
        <v>15</v>
      </c>
      <c r="B20" s="6"/>
      <c r="C20" s="6"/>
      <c r="D20" s="6"/>
      <c r="E20" s="11"/>
      <c r="F20" s="11">
        <f>SUM(F14:F19)</f>
        <v>643590</v>
      </c>
      <c r="G20" s="25"/>
      <c r="H20" s="25"/>
      <c r="I20" s="25"/>
      <c r="J20" s="7"/>
    </row>
    <row r="21" spans="1:10" ht="18" customHeight="1" x14ac:dyDescent="0.15">
      <c r="A21" s="13"/>
      <c r="B21" s="6"/>
      <c r="C21" s="6"/>
      <c r="D21" s="6"/>
      <c r="E21" s="11"/>
      <c r="F21" s="11" t="str">
        <f>IF(C21*E21=0,"",C21*E21)</f>
        <v/>
      </c>
      <c r="G21" s="25"/>
      <c r="H21" s="25"/>
      <c r="I21" s="25"/>
      <c r="J21" s="7"/>
    </row>
    <row r="22" spans="1:10" ht="18" customHeight="1" x14ac:dyDescent="0.15">
      <c r="A22" s="57" t="s">
        <v>13</v>
      </c>
      <c r="B22" s="58"/>
      <c r="C22" s="6"/>
      <c r="D22" s="6"/>
      <c r="E22" s="11"/>
      <c r="F22" s="11" t="str">
        <f>IF(C22*E22=0,"",C22*E22)</f>
        <v/>
      </c>
      <c r="G22" s="25"/>
      <c r="H22" s="25"/>
      <c r="I22" s="25"/>
      <c r="J22" s="7"/>
    </row>
    <row r="23" spans="1:10" ht="18" customHeight="1" x14ac:dyDescent="0.15">
      <c r="A23" s="13" t="s">
        <v>14</v>
      </c>
      <c r="B23" s="6" t="s">
        <v>46</v>
      </c>
      <c r="C23" s="6">
        <v>1</v>
      </c>
      <c r="D23" s="6" t="s">
        <v>23</v>
      </c>
      <c r="E23" s="11">
        <v>106000</v>
      </c>
      <c r="F23" s="11">
        <f>IF(C23*E23=0,"",C23*E23)</f>
        <v>106000</v>
      </c>
      <c r="G23" s="25"/>
      <c r="H23" s="25"/>
      <c r="I23" s="25"/>
      <c r="J23" s="7" t="s">
        <v>20</v>
      </c>
    </row>
    <row r="24" spans="1:10" ht="18" customHeight="1" x14ac:dyDescent="0.15">
      <c r="A24" s="13" t="s">
        <v>16</v>
      </c>
      <c r="B24" s="6"/>
      <c r="C24" s="6">
        <v>1</v>
      </c>
      <c r="D24" s="6" t="s">
        <v>24</v>
      </c>
      <c r="E24" s="11">
        <v>10000</v>
      </c>
      <c r="F24" s="11">
        <f>IF(C24*E24=0,"",C24*E24)</f>
        <v>10000</v>
      </c>
      <c r="G24" s="25"/>
      <c r="H24" s="25"/>
      <c r="I24" s="25"/>
      <c r="J24" s="7"/>
    </row>
    <row r="25" spans="1:10" ht="18" customHeight="1" x14ac:dyDescent="0.15">
      <c r="A25" s="13" t="s">
        <v>17</v>
      </c>
      <c r="B25" s="6"/>
      <c r="C25" s="6">
        <v>1</v>
      </c>
      <c r="D25" s="6" t="s">
        <v>24</v>
      </c>
      <c r="E25" s="11">
        <v>23000</v>
      </c>
      <c r="F25" s="11">
        <f>IF(C25*E25=0,"",C25*E25)</f>
        <v>23000</v>
      </c>
      <c r="G25" s="25"/>
      <c r="H25" s="25"/>
      <c r="I25" s="25"/>
      <c r="J25" s="7"/>
    </row>
    <row r="26" spans="1:10" ht="18" customHeight="1" x14ac:dyDescent="0.15">
      <c r="A26" s="13" t="s">
        <v>15</v>
      </c>
      <c r="B26" s="6"/>
      <c r="C26" s="6"/>
      <c r="D26" s="6"/>
      <c r="E26" s="11"/>
      <c r="F26" s="11">
        <f>SUM(F23:F25)</f>
        <v>139000</v>
      </c>
      <c r="G26" s="25"/>
      <c r="H26" s="25"/>
      <c r="I26" s="25"/>
      <c r="J26" s="7"/>
    </row>
    <row r="27" spans="1:10" ht="18" customHeight="1" x14ac:dyDescent="0.15">
      <c r="A27" s="13"/>
      <c r="B27" s="16"/>
      <c r="C27" s="6"/>
      <c r="D27" s="6"/>
      <c r="E27" s="11"/>
      <c r="F27" s="11"/>
      <c r="G27" s="25"/>
      <c r="H27" s="25"/>
      <c r="I27" s="25"/>
      <c r="J27" s="7"/>
    </row>
    <row r="28" spans="1:10" ht="18" customHeight="1" x14ac:dyDescent="0.15">
      <c r="A28" s="55" t="s">
        <v>26</v>
      </c>
      <c r="B28" s="56"/>
      <c r="C28" s="6"/>
      <c r="D28" s="6"/>
      <c r="E28" s="11"/>
      <c r="F28" s="11" t="str">
        <f>IF(C28*E28=0,"",C28*E28)</f>
        <v/>
      </c>
      <c r="G28" s="25"/>
      <c r="H28" s="25"/>
      <c r="I28" s="25"/>
      <c r="J28" s="7"/>
    </row>
    <row r="29" spans="1:10" ht="18" customHeight="1" x14ac:dyDescent="0.15">
      <c r="A29" s="13" t="s">
        <v>21</v>
      </c>
      <c r="B29" s="6"/>
      <c r="C29" s="6">
        <v>1</v>
      </c>
      <c r="D29" s="6" t="s">
        <v>50</v>
      </c>
      <c r="E29" s="11">
        <v>167500</v>
      </c>
      <c r="F29" s="11">
        <f>IF(C29*E29=0,"",C29*E29)</f>
        <v>167500</v>
      </c>
      <c r="G29" s="25"/>
      <c r="H29" s="25"/>
      <c r="I29" s="25"/>
      <c r="J29" s="7"/>
    </row>
    <row r="30" spans="1:10" ht="18" customHeight="1" x14ac:dyDescent="0.15">
      <c r="A30" s="13" t="s">
        <v>25</v>
      </c>
      <c r="B30" s="6"/>
      <c r="C30" s="6">
        <v>1</v>
      </c>
      <c r="D30" s="6" t="s">
        <v>24</v>
      </c>
      <c r="E30" s="11">
        <v>28000</v>
      </c>
      <c r="F30" s="11">
        <f>IF(C30*E30=0,"",C30*E30)</f>
        <v>28000</v>
      </c>
      <c r="G30" s="25"/>
      <c r="H30" s="25"/>
      <c r="I30" s="25"/>
      <c r="J30" s="7"/>
    </row>
    <row r="31" spans="1:10" ht="18" customHeight="1" thickBot="1" x14ac:dyDescent="0.2">
      <c r="A31" s="13" t="s">
        <v>15</v>
      </c>
      <c r="B31" s="6"/>
      <c r="C31" s="6"/>
      <c r="D31" s="6"/>
      <c r="E31" s="11"/>
      <c r="F31" s="11">
        <f>SUM(F29:F30)</f>
        <v>195500</v>
      </c>
      <c r="G31" s="25"/>
      <c r="H31" s="25"/>
      <c r="I31" s="25"/>
      <c r="J31" s="7"/>
    </row>
    <row r="32" spans="1:10" ht="18" customHeight="1" x14ac:dyDescent="0.15">
      <c r="A32" s="2" t="s">
        <v>3</v>
      </c>
      <c r="B32" s="3" t="s">
        <v>4</v>
      </c>
      <c r="C32" s="3" t="s">
        <v>5</v>
      </c>
      <c r="D32" s="3" t="s">
        <v>22</v>
      </c>
      <c r="E32" s="40" t="s">
        <v>52</v>
      </c>
      <c r="F32" s="40" t="s">
        <v>53</v>
      </c>
      <c r="G32" s="30" t="s">
        <v>47</v>
      </c>
      <c r="H32" s="30" t="s">
        <v>55</v>
      </c>
      <c r="I32" s="30" t="s">
        <v>54</v>
      </c>
      <c r="J32" s="4" t="s">
        <v>6</v>
      </c>
    </row>
    <row r="33" spans="1:10" ht="18" customHeight="1" x14ac:dyDescent="0.15">
      <c r="A33" s="13" t="s">
        <v>57</v>
      </c>
      <c r="B33" s="6"/>
      <c r="C33" s="6"/>
      <c r="D33" s="6"/>
      <c r="E33" s="11"/>
      <c r="F33" s="11" t="str">
        <f t="shared" ref="F33:F45" si="1">IF(C33*E33=0,"",C33*E33)</f>
        <v/>
      </c>
      <c r="G33" s="25"/>
      <c r="H33" s="25"/>
      <c r="I33" s="25"/>
      <c r="J33" s="7"/>
    </row>
    <row r="34" spans="1:10" ht="18" customHeight="1" x14ac:dyDescent="0.15">
      <c r="A34" s="13" t="s">
        <v>30</v>
      </c>
      <c r="B34" s="6" t="s">
        <v>31</v>
      </c>
      <c r="C34" s="6">
        <v>1</v>
      </c>
      <c r="D34" s="6" t="s">
        <v>24</v>
      </c>
      <c r="E34" s="11">
        <v>153000</v>
      </c>
      <c r="F34" s="11">
        <f t="shared" si="1"/>
        <v>153000</v>
      </c>
      <c r="G34" s="25"/>
      <c r="H34" s="25"/>
      <c r="I34" s="25"/>
      <c r="J34" s="7"/>
    </row>
    <row r="35" spans="1:10" ht="18" customHeight="1" x14ac:dyDescent="0.15">
      <c r="A35" s="13" t="s">
        <v>32</v>
      </c>
      <c r="B35" s="6" t="s">
        <v>33</v>
      </c>
      <c r="C35" s="6">
        <v>108</v>
      </c>
      <c r="D35" s="6" t="s">
        <v>34</v>
      </c>
      <c r="E35" s="11">
        <v>500</v>
      </c>
      <c r="F35" s="11">
        <f t="shared" si="1"/>
        <v>54000</v>
      </c>
      <c r="G35" s="25"/>
      <c r="H35" s="25"/>
      <c r="I35" s="25"/>
      <c r="J35" s="7"/>
    </row>
    <row r="36" spans="1:10" ht="18" customHeight="1" x14ac:dyDescent="0.15">
      <c r="A36" s="13" t="s">
        <v>35</v>
      </c>
      <c r="B36" s="6" t="s">
        <v>36</v>
      </c>
      <c r="C36" s="6">
        <v>1</v>
      </c>
      <c r="D36" s="6" t="s">
        <v>24</v>
      </c>
      <c r="E36" s="11">
        <v>20000</v>
      </c>
      <c r="F36" s="11">
        <f t="shared" si="1"/>
        <v>20000</v>
      </c>
      <c r="G36" s="25"/>
      <c r="H36" s="25"/>
      <c r="I36" s="25"/>
      <c r="J36" s="7"/>
    </row>
    <row r="37" spans="1:10" ht="18" customHeight="1" x14ac:dyDescent="0.15">
      <c r="A37" s="13" t="s">
        <v>37</v>
      </c>
      <c r="B37" s="6"/>
      <c r="C37" s="6">
        <v>108</v>
      </c>
      <c r="D37" s="6" t="s">
        <v>34</v>
      </c>
      <c r="E37" s="11">
        <v>690</v>
      </c>
      <c r="F37" s="11">
        <f t="shared" si="1"/>
        <v>74520</v>
      </c>
      <c r="G37" s="25"/>
      <c r="H37" s="25"/>
      <c r="I37" s="25"/>
      <c r="J37" s="7"/>
    </row>
    <row r="38" spans="1:10" ht="18" customHeight="1" x14ac:dyDescent="0.15">
      <c r="A38" s="13" t="s">
        <v>38</v>
      </c>
      <c r="B38" s="6" t="s">
        <v>39</v>
      </c>
      <c r="C38" s="6">
        <v>108</v>
      </c>
      <c r="D38" s="6" t="s">
        <v>34</v>
      </c>
      <c r="E38" s="11">
        <v>1470</v>
      </c>
      <c r="F38" s="11">
        <f t="shared" si="1"/>
        <v>158760</v>
      </c>
      <c r="G38" s="25"/>
      <c r="H38" s="25"/>
      <c r="I38" s="25"/>
      <c r="J38" s="7"/>
    </row>
    <row r="39" spans="1:10" ht="18" customHeight="1" x14ac:dyDescent="0.15">
      <c r="A39" s="13" t="s">
        <v>40</v>
      </c>
      <c r="B39" s="6" t="s">
        <v>51</v>
      </c>
      <c r="C39" s="6">
        <v>108</v>
      </c>
      <c r="D39" s="6" t="s">
        <v>34</v>
      </c>
      <c r="E39" s="11">
        <v>1620</v>
      </c>
      <c r="F39" s="11">
        <f t="shared" si="1"/>
        <v>174960</v>
      </c>
      <c r="G39" s="25"/>
      <c r="H39" s="25"/>
      <c r="I39" s="25"/>
      <c r="J39" s="7"/>
    </row>
    <row r="40" spans="1:10" ht="18" customHeight="1" x14ac:dyDescent="0.15">
      <c r="A40" s="13" t="s">
        <v>15</v>
      </c>
      <c r="B40" s="6"/>
      <c r="C40" s="6"/>
      <c r="D40" s="6"/>
      <c r="E40" s="11"/>
      <c r="F40" s="11">
        <f>SUM(F34:F39)</f>
        <v>635240</v>
      </c>
      <c r="G40" s="25"/>
      <c r="H40" s="25"/>
      <c r="I40" s="25"/>
      <c r="J40" s="7"/>
    </row>
    <row r="41" spans="1:10" ht="18" customHeight="1" x14ac:dyDescent="0.15">
      <c r="A41" s="13"/>
      <c r="B41" s="6"/>
      <c r="C41" s="6"/>
      <c r="D41" s="6"/>
      <c r="E41" s="11"/>
      <c r="F41" s="11"/>
      <c r="G41" s="25"/>
      <c r="H41" s="25"/>
      <c r="I41" s="25"/>
      <c r="J41" s="7"/>
    </row>
    <row r="42" spans="1:10" ht="18" customHeight="1" x14ac:dyDescent="0.15">
      <c r="A42" s="55" t="s">
        <v>58</v>
      </c>
      <c r="B42" s="56"/>
      <c r="C42" s="6"/>
      <c r="D42" s="6"/>
      <c r="E42" s="11"/>
      <c r="F42" s="11" t="str">
        <f t="shared" si="1"/>
        <v/>
      </c>
      <c r="G42" s="25"/>
      <c r="H42" s="25"/>
      <c r="I42" s="25"/>
      <c r="J42" s="7"/>
    </row>
    <row r="43" spans="1:10" ht="18" customHeight="1" x14ac:dyDescent="0.15">
      <c r="A43" s="13" t="s">
        <v>41</v>
      </c>
      <c r="B43" s="6" t="s">
        <v>49</v>
      </c>
      <c r="C43" s="6">
        <v>62.8</v>
      </c>
      <c r="D43" s="6" t="s">
        <v>34</v>
      </c>
      <c r="E43" s="11">
        <v>1000</v>
      </c>
      <c r="F43" s="11">
        <f t="shared" si="1"/>
        <v>62800</v>
      </c>
      <c r="G43" s="25"/>
      <c r="H43" s="25"/>
      <c r="I43" s="25"/>
      <c r="J43" s="7" t="s">
        <v>48</v>
      </c>
    </row>
    <row r="44" spans="1:10" ht="18" customHeight="1" x14ac:dyDescent="0.15">
      <c r="A44" s="13" t="s">
        <v>42</v>
      </c>
      <c r="B44" s="6"/>
      <c r="C44" s="6">
        <v>10.7</v>
      </c>
      <c r="D44" s="6" t="s">
        <v>34</v>
      </c>
      <c r="E44" s="11">
        <v>4980</v>
      </c>
      <c r="F44" s="11">
        <f t="shared" si="1"/>
        <v>53286</v>
      </c>
      <c r="G44" s="25"/>
      <c r="H44" s="25"/>
      <c r="I44" s="25"/>
      <c r="J44" s="7"/>
    </row>
    <row r="45" spans="1:10" ht="18" customHeight="1" x14ac:dyDescent="0.15">
      <c r="A45" s="31" t="s">
        <v>43</v>
      </c>
      <c r="B45" s="32"/>
      <c r="C45" s="32">
        <v>1</v>
      </c>
      <c r="D45" s="32" t="s">
        <v>24</v>
      </c>
      <c r="E45" s="33">
        <v>7000</v>
      </c>
      <c r="F45" s="33">
        <f t="shared" si="1"/>
        <v>7000</v>
      </c>
      <c r="G45" s="27"/>
      <c r="H45" s="27"/>
      <c r="I45" s="27"/>
      <c r="J45" s="34"/>
    </row>
    <row r="46" spans="1:10" ht="18" customHeight="1" x14ac:dyDescent="0.15">
      <c r="A46" s="5" t="s">
        <v>44</v>
      </c>
      <c r="B46" s="6"/>
      <c r="C46" s="6">
        <v>1</v>
      </c>
      <c r="D46" s="6" t="s">
        <v>24</v>
      </c>
      <c r="E46" s="6">
        <v>5000</v>
      </c>
      <c r="F46" s="11">
        <f t="shared" ref="F46" si="2">IF(C46*E46=0,"",C46*E46)</f>
        <v>5000</v>
      </c>
      <c r="G46" s="26"/>
      <c r="H46" s="26"/>
      <c r="I46" s="25"/>
      <c r="J46" s="7"/>
    </row>
    <row r="47" spans="1:10" ht="18" customHeight="1" x14ac:dyDescent="0.15">
      <c r="A47" s="10" t="s">
        <v>15</v>
      </c>
      <c r="B47" s="6"/>
      <c r="C47" s="6"/>
      <c r="D47" s="6"/>
      <c r="E47" s="11"/>
      <c r="F47" s="11">
        <f>SUM(F43:F46)</f>
        <v>128086</v>
      </c>
      <c r="G47" s="25"/>
      <c r="H47" s="25"/>
      <c r="I47" s="25"/>
      <c r="J47" s="7"/>
    </row>
    <row r="48" spans="1:10" ht="18" customHeight="1" x14ac:dyDescent="0.15">
      <c r="A48" s="10"/>
      <c r="B48" s="6"/>
      <c r="C48" s="6"/>
      <c r="D48" s="6"/>
      <c r="E48" s="11"/>
      <c r="F48" s="11"/>
      <c r="G48" s="25"/>
      <c r="H48" s="25"/>
      <c r="I48" s="25"/>
      <c r="J48" s="7"/>
    </row>
    <row r="49" spans="1:10" ht="18" customHeight="1" x14ac:dyDescent="0.15">
      <c r="A49" s="13" t="s">
        <v>59</v>
      </c>
      <c r="B49" s="6"/>
      <c r="C49" s="6">
        <v>1</v>
      </c>
      <c r="D49" s="6" t="s">
        <v>24</v>
      </c>
      <c r="E49" s="11">
        <v>30000</v>
      </c>
      <c r="F49" s="11">
        <f t="shared" ref="F49" si="3">IF(C49*E49=0,"",C49*E49)</f>
        <v>30000</v>
      </c>
      <c r="G49" s="25"/>
      <c r="H49" s="25"/>
      <c r="I49" s="25"/>
      <c r="J49" s="7"/>
    </row>
    <row r="50" spans="1:10" ht="18" customHeight="1" x14ac:dyDescent="0.15">
      <c r="A50" s="10" t="s">
        <v>15</v>
      </c>
      <c r="B50" s="6"/>
      <c r="C50" s="6"/>
      <c r="D50" s="6"/>
      <c r="E50" s="11"/>
      <c r="F50" s="11">
        <f>SUM(F49)</f>
        <v>30000</v>
      </c>
      <c r="G50" s="25"/>
      <c r="H50" s="25"/>
      <c r="I50" s="25"/>
      <c r="J50" s="7"/>
    </row>
    <row r="51" spans="1:10" ht="18" customHeight="1" x14ac:dyDescent="0.15">
      <c r="A51" s="15"/>
      <c r="B51" s="6"/>
      <c r="C51" s="6"/>
      <c r="D51" s="6"/>
      <c r="E51" s="11"/>
      <c r="F51" s="11"/>
      <c r="G51" s="25"/>
      <c r="H51" s="25"/>
      <c r="I51" s="25"/>
      <c r="J51" s="7"/>
    </row>
    <row r="52" spans="1:10" ht="18" customHeight="1" x14ac:dyDescent="0.15">
      <c r="A52" s="13" t="s">
        <v>82</v>
      </c>
      <c r="B52" s="6"/>
      <c r="C52" s="6"/>
      <c r="D52" s="6"/>
      <c r="E52" s="11"/>
      <c r="F52" s="11">
        <v>1771416</v>
      </c>
      <c r="G52" s="25"/>
      <c r="H52" s="25"/>
      <c r="I52" s="25"/>
      <c r="J52" s="7"/>
    </row>
    <row r="53" spans="1:10" ht="18" customHeight="1" x14ac:dyDescent="0.15">
      <c r="A53" s="13"/>
      <c r="B53" s="6"/>
      <c r="C53" s="6"/>
      <c r="D53" s="6"/>
      <c r="E53" s="11"/>
      <c r="F53" s="11"/>
      <c r="G53" s="25"/>
      <c r="H53" s="25"/>
      <c r="I53" s="25"/>
      <c r="J53" s="7"/>
    </row>
    <row r="54" spans="1:10" ht="18" customHeight="1" x14ac:dyDescent="0.15">
      <c r="A54" s="13" t="s">
        <v>72</v>
      </c>
      <c r="B54" s="21"/>
      <c r="C54" s="6"/>
      <c r="D54" s="6"/>
      <c r="E54" s="11"/>
      <c r="F54" s="53">
        <v>-1416</v>
      </c>
      <c r="G54" s="25"/>
      <c r="H54" s="25"/>
      <c r="I54" s="25"/>
      <c r="J54" s="7"/>
    </row>
    <row r="55" spans="1:10" ht="18" customHeight="1" x14ac:dyDescent="0.15">
      <c r="A55" s="13" t="s">
        <v>74</v>
      </c>
      <c r="B55" s="6"/>
      <c r="C55" s="6"/>
      <c r="D55" s="6"/>
      <c r="E55" s="11"/>
      <c r="F55" s="54">
        <f>SUM(F52:F54)</f>
        <v>1770000</v>
      </c>
      <c r="G55" s="25"/>
      <c r="H55" s="25"/>
      <c r="I55" s="25"/>
      <c r="J55" s="7"/>
    </row>
    <row r="56" spans="1:10" ht="18" customHeight="1" x14ac:dyDescent="0.15">
      <c r="A56" s="13"/>
      <c r="B56" s="6"/>
      <c r="C56" s="6"/>
      <c r="D56" s="6"/>
      <c r="E56" s="11"/>
      <c r="F56" s="54"/>
      <c r="G56" s="25"/>
      <c r="H56" s="25"/>
      <c r="I56" s="25"/>
      <c r="J56" s="7"/>
    </row>
    <row r="57" spans="1:10" ht="18" customHeight="1" x14ac:dyDescent="0.15">
      <c r="A57" s="13" t="s">
        <v>79</v>
      </c>
      <c r="B57" s="21" t="s">
        <v>87</v>
      </c>
      <c r="C57" s="6"/>
      <c r="D57" s="6"/>
      <c r="E57" s="11"/>
      <c r="F57" s="53">
        <f>ROUNDDOWN(F55*0.1,0)</f>
        <v>177000</v>
      </c>
      <c r="G57" s="28"/>
      <c r="H57" s="28"/>
      <c r="I57" s="28"/>
      <c r="J57" s="7"/>
    </row>
    <row r="58" spans="1:10" ht="18" customHeight="1" x14ac:dyDescent="0.15">
      <c r="A58" s="13"/>
      <c r="B58" s="16"/>
      <c r="C58" s="6"/>
      <c r="D58" s="6"/>
      <c r="E58" s="11"/>
      <c r="F58" s="54"/>
      <c r="G58" s="25"/>
      <c r="H58" s="25"/>
      <c r="I58" s="25"/>
      <c r="J58" s="7"/>
    </row>
    <row r="59" spans="1:10" ht="18" customHeight="1" x14ac:dyDescent="0.15">
      <c r="A59" s="13" t="s">
        <v>45</v>
      </c>
      <c r="B59" s="23" t="s">
        <v>73</v>
      </c>
      <c r="C59" s="6"/>
      <c r="D59" s="6"/>
      <c r="E59" s="11"/>
      <c r="F59" s="54">
        <f>SUM(F52,F54,F57)</f>
        <v>1947000</v>
      </c>
      <c r="G59" s="25"/>
      <c r="H59" s="25"/>
      <c r="I59" s="25"/>
      <c r="J59" s="7"/>
    </row>
    <row r="60" spans="1:10" ht="18" customHeight="1" x14ac:dyDescent="0.15">
      <c r="A60" s="31"/>
      <c r="B60" s="51"/>
      <c r="C60" s="32"/>
      <c r="D60" s="32"/>
      <c r="E60" s="33"/>
      <c r="F60" s="33"/>
      <c r="G60" s="27"/>
      <c r="H60" s="27"/>
      <c r="I60" s="27"/>
      <c r="J60" s="34"/>
    </row>
    <row r="61" spans="1:10" ht="18" customHeight="1" thickBot="1" x14ac:dyDescent="0.2">
      <c r="A61" s="14"/>
      <c r="B61" s="8"/>
      <c r="C61" s="8"/>
      <c r="D61" s="8"/>
      <c r="E61" s="12"/>
      <c r="F61" s="12"/>
      <c r="G61" s="29"/>
      <c r="H61" s="29"/>
      <c r="I61" s="29"/>
      <c r="J61" s="9"/>
    </row>
  </sheetData>
  <mergeCells count="12">
    <mergeCell ref="A42:B42"/>
    <mergeCell ref="A22:B22"/>
    <mergeCell ref="A13:B13"/>
    <mergeCell ref="A28:B28"/>
    <mergeCell ref="B1:G2"/>
    <mergeCell ref="E6:F6"/>
    <mergeCell ref="E7:F7"/>
    <mergeCell ref="E10:F10"/>
    <mergeCell ref="G8:J8"/>
    <mergeCell ref="E9:F9"/>
    <mergeCell ref="G6:I6"/>
    <mergeCell ref="H3:J3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  <headerFooter>
    <oddHeader>&amp;RPage:&amp;P/&amp;N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1"/>
  <sheetViews>
    <sheetView tabSelected="1" zoomScaleNormal="100" workbookViewId="0">
      <selection activeCell="H4" sqref="H4"/>
    </sheetView>
  </sheetViews>
  <sheetFormatPr defaultRowHeight="13.5" x14ac:dyDescent="0.15"/>
  <cols>
    <col min="1" max="1" width="25.625" customWidth="1"/>
    <col min="2" max="2" width="40.625" customWidth="1"/>
    <col min="3" max="4" width="4.625" customWidth="1"/>
    <col min="5" max="9" width="8.625" customWidth="1"/>
    <col min="10" max="10" width="12.625" customWidth="1"/>
  </cols>
  <sheetData>
    <row r="1" spans="1:10" ht="18" customHeight="1" x14ac:dyDescent="0.15">
      <c r="A1" s="19"/>
      <c r="B1" s="61" t="s">
        <v>29</v>
      </c>
      <c r="C1" s="61"/>
      <c r="D1" s="61"/>
      <c r="E1" s="61"/>
      <c r="F1" s="61"/>
      <c r="G1" s="61"/>
      <c r="H1" s="37"/>
      <c r="I1" s="37"/>
      <c r="J1" s="20"/>
    </row>
    <row r="2" spans="1:10" ht="18" customHeight="1" x14ac:dyDescent="0.15">
      <c r="A2" s="19"/>
      <c r="B2" s="61"/>
      <c r="C2" s="61"/>
      <c r="D2" s="61"/>
      <c r="E2" s="61"/>
      <c r="F2" s="61"/>
      <c r="G2" s="61"/>
      <c r="H2" s="37"/>
      <c r="I2" s="37"/>
      <c r="J2" s="19"/>
    </row>
    <row r="3" spans="1:10" ht="18" customHeight="1" x14ac:dyDescent="0.15">
      <c r="A3" t="s">
        <v>84</v>
      </c>
      <c r="H3" s="65" t="s">
        <v>85</v>
      </c>
      <c r="I3" s="65"/>
      <c r="J3" s="65"/>
    </row>
    <row r="4" spans="1:10" ht="18" customHeight="1" thickBot="1" x14ac:dyDescent="0.2">
      <c r="A4" s="43"/>
      <c r="B4" s="38" t="s">
        <v>61</v>
      </c>
      <c r="E4" s="41"/>
      <c r="F4" s="41"/>
      <c r="G4" s="41"/>
      <c r="H4" s="41"/>
      <c r="I4" s="41"/>
      <c r="J4" s="41"/>
    </row>
    <row r="5" spans="1:10" ht="18" customHeight="1" thickTop="1" x14ac:dyDescent="0.15">
      <c r="F5" t="s">
        <v>56</v>
      </c>
    </row>
    <row r="6" spans="1:10" ht="18" customHeight="1" x14ac:dyDescent="0.15">
      <c r="A6" s="39" t="s">
        <v>0</v>
      </c>
      <c r="E6" s="62" t="s">
        <v>63</v>
      </c>
      <c r="F6" s="62"/>
      <c r="G6" s="63"/>
      <c r="H6" s="63"/>
      <c r="I6" s="63"/>
      <c r="J6" s="38" t="s">
        <v>71</v>
      </c>
    </row>
    <row r="7" spans="1:10" ht="18" customHeight="1" x14ac:dyDescent="0.15">
      <c r="A7" s="39" t="s">
        <v>1</v>
      </c>
      <c r="E7" s="62" t="s">
        <v>69</v>
      </c>
      <c r="F7" s="62"/>
      <c r="G7" s="41" t="s">
        <v>75</v>
      </c>
      <c r="H7" s="41"/>
      <c r="I7" s="41"/>
      <c r="J7" s="41"/>
    </row>
    <row r="8" spans="1:10" ht="18" customHeight="1" x14ac:dyDescent="0.15">
      <c r="A8" s="39" t="s">
        <v>2</v>
      </c>
      <c r="B8" s="35"/>
      <c r="C8" s="1" t="s">
        <v>77</v>
      </c>
      <c r="D8" s="1"/>
      <c r="F8" s="42"/>
      <c r="G8" s="63"/>
      <c r="H8" s="63"/>
      <c r="I8" s="63"/>
      <c r="J8" s="63"/>
    </row>
    <row r="9" spans="1:10" ht="18" customHeight="1" x14ac:dyDescent="0.15">
      <c r="A9" s="39"/>
      <c r="B9" s="44"/>
      <c r="C9" s="1"/>
      <c r="D9" s="1"/>
      <c r="E9" s="62" t="s">
        <v>68</v>
      </c>
      <c r="F9" s="62"/>
      <c r="G9" s="66" t="s">
        <v>80</v>
      </c>
      <c r="H9" s="66"/>
      <c r="I9" s="66" t="s">
        <v>81</v>
      </c>
      <c r="J9" s="66"/>
    </row>
    <row r="10" spans="1:10" ht="18" customHeight="1" x14ac:dyDescent="0.15">
      <c r="E10" s="62" t="s">
        <v>64</v>
      </c>
      <c r="F10" s="62"/>
      <c r="G10" s="41"/>
      <c r="H10" s="41"/>
      <c r="I10" s="41"/>
      <c r="J10" s="41"/>
    </row>
    <row r="11" spans="1:10" ht="18" customHeight="1" thickBot="1" x14ac:dyDescent="0.2"/>
    <row r="12" spans="1:10" ht="18" customHeight="1" x14ac:dyDescent="0.15">
      <c r="A12" s="2" t="s">
        <v>3</v>
      </c>
      <c r="B12" s="3" t="s">
        <v>4</v>
      </c>
      <c r="C12" s="3" t="s">
        <v>5</v>
      </c>
      <c r="D12" s="3" t="s">
        <v>22</v>
      </c>
      <c r="E12" s="40" t="s">
        <v>52</v>
      </c>
      <c r="F12" s="40" t="s">
        <v>53</v>
      </c>
      <c r="G12" s="30" t="s">
        <v>47</v>
      </c>
      <c r="H12" s="30" t="s">
        <v>55</v>
      </c>
      <c r="I12" s="30" t="s">
        <v>54</v>
      </c>
      <c r="J12" s="4" t="s">
        <v>6</v>
      </c>
    </row>
    <row r="13" spans="1:10" ht="18" customHeight="1" x14ac:dyDescent="0.15">
      <c r="A13" s="50"/>
      <c r="B13" s="45"/>
      <c r="C13" s="6"/>
      <c r="D13" s="6"/>
      <c r="E13" s="6"/>
      <c r="F13" s="6"/>
      <c r="G13" s="24"/>
      <c r="H13" s="24"/>
      <c r="I13" s="24"/>
      <c r="J13" s="7"/>
    </row>
    <row r="14" spans="1:10" ht="18" customHeight="1" x14ac:dyDescent="0.15">
      <c r="A14" s="10"/>
      <c r="B14" s="16"/>
      <c r="C14" s="6"/>
      <c r="D14" s="6"/>
      <c r="E14" s="11"/>
      <c r="F14" s="11"/>
      <c r="G14" s="25"/>
      <c r="H14" s="25"/>
      <c r="I14" s="25"/>
      <c r="J14" s="7"/>
    </row>
    <row r="15" spans="1:10" ht="18" customHeight="1" x14ac:dyDescent="0.15">
      <c r="A15" s="10"/>
      <c r="B15" s="16"/>
      <c r="C15" s="6"/>
      <c r="D15" s="6"/>
      <c r="E15" s="11"/>
      <c r="F15" s="11"/>
      <c r="G15" s="25"/>
      <c r="H15" s="25"/>
      <c r="I15" s="25"/>
      <c r="J15" s="7"/>
    </row>
    <row r="16" spans="1:10" ht="18" customHeight="1" x14ac:dyDescent="0.15">
      <c r="A16" s="13"/>
      <c r="B16" s="16"/>
      <c r="C16" s="6"/>
      <c r="D16" s="6"/>
      <c r="E16" s="11"/>
      <c r="F16" s="11"/>
      <c r="G16" s="25"/>
      <c r="H16" s="25"/>
      <c r="I16" s="25"/>
      <c r="J16" s="7"/>
    </row>
    <row r="17" spans="1:10" ht="18" customHeight="1" x14ac:dyDescent="0.15">
      <c r="A17" s="13"/>
      <c r="B17" s="16"/>
      <c r="C17" s="6"/>
      <c r="D17" s="6"/>
      <c r="E17" s="11"/>
      <c r="F17" s="11"/>
      <c r="G17" s="25"/>
      <c r="H17" s="25"/>
      <c r="I17" s="25"/>
      <c r="J17" s="7"/>
    </row>
    <row r="18" spans="1:10" ht="18" customHeight="1" x14ac:dyDescent="0.15">
      <c r="A18" s="13"/>
      <c r="B18" s="16"/>
      <c r="C18" s="6"/>
      <c r="D18" s="6"/>
      <c r="E18" s="11"/>
      <c r="F18" s="11"/>
      <c r="G18" s="25"/>
      <c r="H18" s="25"/>
      <c r="I18" s="25"/>
      <c r="J18" s="7"/>
    </row>
    <row r="19" spans="1:10" ht="18" customHeight="1" x14ac:dyDescent="0.15">
      <c r="A19" s="13"/>
      <c r="B19" s="16"/>
      <c r="C19" s="6"/>
      <c r="D19" s="6"/>
      <c r="E19" s="11"/>
      <c r="F19" s="11"/>
      <c r="G19" s="25"/>
      <c r="H19" s="25"/>
      <c r="I19" s="25"/>
      <c r="J19" s="7"/>
    </row>
    <row r="20" spans="1:10" ht="18" customHeight="1" x14ac:dyDescent="0.15">
      <c r="A20" s="13"/>
      <c r="B20" s="16"/>
      <c r="C20" s="6"/>
      <c r="D20" s="6"/>
      <c r="E20" s="11"/>
      <c r="F20" s="11"/>
      <c r="G20" s="25"/>
      <c r="H20" s="25"/>
      <c r="I20" s="25"/>
      <c r="J20" s="7"/>
    </row>
    <row r="21" spans="1:10" ht="18" customHeight="1" x14ac:dyDescent="0.15">
      <c r="A21" s="13"/>
      <c r="B21" s="16"/>
      <c r="C21" s="6"/>
      <c r="D21" s="6"/>
      <c r="E21" s="11"/>
      <c r="F21" s="11"/>
      <c r="G21" s="25"/>
      <c r="H21" s="25"/>
      <c r="I21" s="25"/>
      <c r="J21" s="7"/>
    </row>
    <row r="22" spans="1:10" ht="18" customHeight="1" x14ac:dyDescent="0.15">
      <c r="A22" s="15"/>
      <c r="B22" s="46"/>
      <c r="C22" s="6"/>
      <c r="D22" s="6"/>
      <c r="E22" s="11"/>
      <c r="F22" s="11"/>
      <c r="G22" s="25"/>
      <c r="H22" s="25"/>
      <c r="I22" s="25"/>
      <c r="J22" s="7"/>
    </row>
    <row r="23" spans="1:10" ht="18" customHeight="1" x14ac:dyDescent="0.15">
      <c r="A23" s="13"/>
      <c r="B23" s="16"/>
      <c r="C23" s="6"/>
      <c r="D23" s="6"/>
      <c r="E23" s="11"/>
      <c r="F23" s="11"/>
      <c r="G23" s="25"/>
      <c r="H23" s="25"/>
      <c r="I23" s="25"/>
      <c r="J23" s="7"/>
    </row>
    <row r="24" spans="1:10" ht="18" customHeight="1" x14ac:dyDescent="0.15">
      <c r="A24" s="13"/>
      <c r="B24" s="16"/>
      <c r="C24" s="6"/>
      <c r="D24" s="6"/>
      <c r="E24" s="11"/>
      <c r="F24" s="11"/>
      <c r="G24" s="25"/>
      <c r="H24" s="25"/>
      <c r="I24" s="25"/>
      <c r="J24" s="7"/>
    </row>
    <row r="25" spans="1:10" ht="18" customHeight="1" x14ac:dyDescent="0.15">
      <c r="A25" s="13"/>
      <c r="B25" s="16"/>
      <c r="C25" s="6"/>
      <c r="D25" s="6"/>
      <c r="E25" s="11"/>
      <c r="F25" s="11"/>
      <c r="G25" s="25"/>
      <c r="H25" s="25"/>
      <c r="I25" s="25"/>
      <c r="J25" s="7"/>
    </row>
    <row r="26" spans="1:10" ht="18" customHeight="1" x14ac:dyDescent="0.15">
      <c r="A26" s="13"/>
      <c r="B26" s="16"/>
      <c r="C26" s="6"/>
      <c r="D26" s="6"/>
      <c r="E26" s="11"/>
      <c r="F26" s="11"/>
      <c r="G26" s="25"/>
      <c r="H26" s="25"/>
      <c r="I26" s="25"/>
      <c r="J26" s="7"/>
    </row>
    <row r="27" spans="1:10" ht="18" customHeight="1" x14ac:dyDescent="0.15">
      <c r="A27" s="13"/>
      <c r="B27" s="16"/>
      <c r="C27" s="6"/>
      <c r="D27" s="6"/>
      <c r="E27" s="11"/>
      <c r="F27" s="11"/>
      <c r="G27" s="25"/>
      <c r="H27" s="25"/>
      <c r="I27" s="25"/>
      <c r="J27" s="7"/>
    </row>
    <row r="28" spans="1:10" ht="18" customHeight="1" x14ac:dyDescent="0.15">
      <c r="A28" s="13"/>
      <c r="B28" s="23"/>
      <c r="C28" s="6"/>
      <c r="D28" s="6"/>
      <c r="E28" s="11"/>
      <c r="F28" s="11"/>
      <c r="G28" s="25"/>
      <c r="H28" s="25"/>
      <c r="I28" s="25"/>
      <c r="J28" s="7"/>
    </row>
    <row r="29" spans="1:10" ht="18" customHeight="1" x14ac:dyDescent="0.15">
      <c r="A29" s="13"/>
      <c r="B29" s="16"/>
      <c r="C29" s="6"/>
      <c r="D29" s="6"/>
      <c r="E29" s="11"/>
      <c r="F29" s="11"/>
      <c r="G29" s="25"/>
      <c r="H29" s="25"/>
      <c r="I29" s="25"/>
      <c r="J29" s="7"/>
    </row>
    <row r="30" spans="1:10" ht="18" customHeight="1" x14ac:dyDescent="0.15">
      <c r="A30" s="13"/>
      <c r="B30" s="16"/>
      <c r="C30" s="6"/>
      <c r="D30" s="6"/>
      <c r="E30" s="11"/>
      <c r="F30" s="11"/>
      <c r="G30" s="25"/>
      <c r="H30" s="25"/>
      <c r="I30" s="25"/>
      <c r="J30" s="7"/>
    </row>
    <row r="31" spans="1:10" ht="18" customHeight="1" x14ac:dyDescent="0.15">
      <c r="A31" s="13"/>
      <c r="B31" s="16"/>
      <c r="C31" s="6"/>
      <c r="D31" s="6"/>
      <c r="E31" s="11"/>
      <c r="F31" s="11"/>
      <c r="G31" s="25"/>
      <c r="H31" s="25"/>
      <c r="I31" s="25"/>
      <c r="J31" s="7"/>
    </row>
    <row r="32" spans="1:10" ht="18" customHeight="1" x14ac:dyDescent="0.15">
      <c r="A32" s="13"/>
      <c r="B32" s="16"/>
      <c r="C32" s="6"/>
      <c r="D32" s="6"/>
      <c r="E32" s="11"/>
      <c r="F32" s="11"/>
      <c r="G32" s="25"/>
      <c r="H32" s="25"/>
      <c r="I32" s="25"/>
      <c r="J32" s="7"/>
    </row>
    <row r="33" spans="1:10" ht="18" customHeight="1" x14ac:dyDescent="0.15">
      <c r="A33" s="13"/>
      <c r="B33" s="16"/>
      <c r="C33" s="6"/>
      <c r="D33" s="6"/>
      <c r="E33" s="11"/>
      <c r="F33" s="11"/>
      <c r="G33" s="25"/>
      <c r="H33" s="25"/>
      <c r="I33" s="25"/>
      <c r="J33" s="7"/>
    </row>
    <row r="34" spans="1:10" ht="18" customHeight="1" x14ac:dyDescent="0.15">
      <c r="A34" s="13"/>
      <c r="B34" s="16"/>
      <c r="C34" s="6"/>
      <c r="D34" s="6"/>
      <c r="E34" s="11"/>
      <c r="F34" s="11"/>
      <c r="G34" s="25"/>
      <c r="H34" s="25"/>
      <c r="I34" s="25"/>
      <c r="J34" s="7"/>
    </row>
    <row r="35" spans="1:10" ht="18" customHeight="1" x14ac:dyDescent="0.15">
      <c r="A35" s="13"/>
      <c r="B35" s="16"/>
      <c r="C35" s="6"/>
      <c r="D35" s="6"/>
      <c r="E35" s="11"/>
      <c r="F35" s="11"/>
      <c r="G35" s="25"/>
      <c r="H35" s="25"/>
      <c r="I35" s="25"/>
      <c r="J35" s="7"/>
    </row>
    <row r="36" spans="1:10" ht="18" customHeight="1" x14ac:dyDescent="0.15">
      <c r="A36" s="13"/>
      <c r="B36" s="16"/>
      <c r="C36" s="6"/>
      <c r="D36" s="6"/>
      <c r="E36" s="11"/>
      <c r="F36" s="11"/>
      <c r="G36" s="25"/>
      <c r="H36" s="25"/>
      <c r="I36" s="25"/>
      <c r="J36" s="7"/>
    </row>
    <row r="37" spans="1:10" ht="18" customHeight="1" x14ac:dyDescent="0.15">
      <c r="A37" s="13"/>
      <c r="B37" s="16"/>
      <c r="C37" s="6"/>
      <c r="D37" s="6"/>
      <c r="E37" s="11"/>
      <c r="F37" s="11"/>
      <c r="G37" s="25"/>
      <c r="H37" s="25"/>
      <c r="I37" s="25"/>
      <c r="J37" s="7"/>
    </row>
    <row r="38" spans="1:10" ht="18" customHeight="1" x14ac:dyDescent="0.15">
      <c r="A38" s="13"/>
      <c r="B38" s="16"/>
      <c r="C38" s="6"/>
      <c r="D38" s="6"/>
      <c r="E38" s="11"/>
      <c r="F38" s="11"/>
      <c r="G38" s="25"/>
      <c r="H38" s="25"/>
      <c r="I38" s="25"/>
      <c r="J38" s="7"/>
    </row>
    <row r="39" spans="1:10" ht="18" customHeight="1" x14ac:dyDescent="0.15">
      <c r="A39" s="13"/>
      <c r="B39" s="16"/>
      <c r="C39" s="6"/>
      <c r="D39" s="6"/>
      <c r="E39" s="11"/>
      <c r="F39" s="11"/>
      <c r="G39" s="25"/>
      <c r="H39" s="25"/>
      <c r="I39" s="25"/>
      <c r="J39" s="7"/>
    </row>
    <row r="40" spans="1:10" ht="18" customHeight="1" x14ac:dyDescent="0.15">
      <c r="A40" s="13"/>
      <c r="B40" s="16"/>
      <c r="C40" s="6"/>
      <c r="D40" s="6"/>
      <c r="E40" s="11"/>
      <c r="F40" s="11"/>
      <c r="G40" s="25"/>
      <c r="H40" s="25"/>
      <c r="I40" s="25"/>
      <c r="J40" s="7"/>
    </row>
    <row r="41" spans="1:10" ht="18" customHeight="1" x14ac:dyDescent="0.15">
      <c r="A41" s="13"/>
      <c r="B41" s="16"/>
      <c r="C41" s="6"/>
      <c r="D41" s="6"/>
      <c r="E41" s="11"/>
      <c r="F41" s="11"/>
      <c r="G41" s="25"/>
      <c r="H41" s="25"/>
      <c r="I41" s="25"/>
      <c r="J41" s="7"/>
    </row>
    <row r="42" spans="1:10" ht="18" customHeight="1" x14ac:dyDescent="0.15">
      <c r="A42" s="13"/>
      <c r="B42" s="23"/>
      <c r="C42" s="6"/>
      <c r="D42" s="6"/>
      <c r="E42" s="11"/>
      <c r="F42" s="11"/>
      <c r="G42" s="25"/>
      <c r="H42" s="25"/>
      <c r="I42" s="25"/>
      <c r="J42" s="7"/>
    </row>
    <row r="43" spans="1:10" ht="18" customHeight="1" x14ac:dyDescent="0.15">
      <c r="A43" s="13"/>
      <c r="B43" s="16"/>
      <c r="C43" s="6"/>
      <c r="D43" s="6"/>
      <c r="E43" s="11"/>
      <c r="F43" s="11"/>
      <c r="G43" s="25"/>
      <c r="H43" s="25"/>
      <c r="I43" s="25"/>
      <c r="J43" s="7"/>
    </row>
    <row r="44" spans="1:10" ht="18" customHeight="1" x14ac:dyDescent="0.15">
      <c r="A44" s="13"/>
      <c r="B44" s="16"/>
      <c r="C44" s="6"/>
      <c r="D44" s="6"/>
      <c r="E44" s="11"/>
      <c r="F44" s="11"/>
      <c r="G44" s="25"/>
      <c r="H44" s="25"/>
      <c r="I44" s="25"/>
      <c r="J44" s="7"/>
    </row>
    <row r="45" spans="1:10" ht="18" customHeight="1" x14ac:dyDescent="0.15">
      <c r="A45" s="31"/>
      <c r="B45" s="47"/>
      <c r="C45" s="32"/>
      <c r="D45" s="32"/>
      <c r="E45" s="33"/>
      <c r="F45" s="33"/>
      <c r="G45" s="27"/>
      <c r="H45" s="27"/>
      <c r="I45" s="27"/>
      <c r="J45" s="34"/>
    </row>
    <row r="46" spans="1:10" ht="18" customHeight="1" x14ac:dyDescent="0.15">
      <c r="A46" s="5"/>
      <c r="B46" s="16"/>
      <c r="C46" s="6"/>
      <c r="D46" s="6"/>
      <c r="E46" s="6"/>
      <c r="F46" s="11"/>
      <c r="G46" s="26"/>
      <c r="H46" s="26"/>
      <c r="I46" s="26"/>
      <c r="J46" s="7"/>
    </row>
    <row r="47" spans="1:10" ht="18" customHeight="1" x14ac:dyDescent="0.15">
      <c r="A47" s="10"/>
      <c r="B47" s="16"/>
      <c r="C47" s="6"/>
      <c r="D47" s="6"/>
      <c r="E47" s="11"/>
      <c r="F47" s="11"/>
      <c r="G47" s="25"/>
      <c r="H47" s="25"/>
      <c r="I47" s="25"/>
      <c r="J47" s="7"/>
    </row>
    <row r="48" spans="1:10" ht="18" customHeight="1" x14ac:dyDescent="0.15">
      <c r="A48" s="10"/>
      <c r="B48" s="16"/>
      <c r="C48" s="6"/>
      <c r="D48" s="6"/>
      <c r="E48" s="11"/>
      <c r="F48" s="11"/>
      <c r="G48" s="25"/>
      <c r="H48" s="25"/>
      <c r="I48" s="25"/>
      <c r="J48" s="7"/>
    </row>
    <row r="49" spans="1:10" ht="18" customHeight="1" x14ac:dyDescent="0.15">
      <c r="A49" s="13"/>
      <c r="B49" s="16"/>
      <c r="C49" s="6"/>
      <c r="D49" s="6"/>
      <c r="E49" s="11"/>
      <c r="F49" s="11"/>
      <c r="G49" s="25"/>
      <c r="H49" s="25"/>
      <c r="I49" s="25"/>
      <c r="J49" s="7"/>
    </row>
    <row r="50" spans="1:10" ht="18" customHeight="1" x14ac:dyDescent="0.15">
      <c r="A50" s="10"/>
      <c r="B50" s="16"/>
      <c r="C50" s="6"/>
      <c r="D50" s="6"/>
      <c r="E50" s="11"/>
      <c r="F50" s="11"/>
      <c r="G50" s="25"/>
      <c r="H50" s="25"/>
      <c r="I50" s="25"/>
      <c r="J50" s="7"/>
    </row>
    <row r="51" spans="1:10" ht="18" customHeight="1" x14ac:dyDescent="0.15">
      <c r="A51" s="15"/>
      <c r="B51" s="16"/>
      <c r="C51" s="6"/>
      <c r="D51" s="6"/>
      <c r="E51" s="11"/>
      <c r="F51" s="11"/>
      <c r="G51" s="25"/>
      <c r="H51" s="25"/>
      <c r="I51" s="25"/>
      <c r="J51" s="7"/>
    </row>
    <row r="52" spans="1:10" ht="18" customHeight="1" x14ac:dyDescent="0.15">
      <c r="A52" s="13"/>
      <c r="B52" s="16"/>
      <c r="C52" s="6"/>
      <c r="D52" s="6"/>
      <c r="E52" s="11"/>
      <c r="F52" s="11"/>
      <c r="G52" s="25"/>
      <c r="H52" s="25"/>
      <c r="I52" s="25"/>
      <c r="J52" s="7"/>
    </row>
    <row r="53" spans="1:10" ht="18" customHeight="1" x14ac:dyDescent="0.15">
      <c r="A53" s="13"/>
      <c r="B53" s="48"/>
      <c r="C53" s="6"/>
      <c r="D53" s="6"/>
      <c r="E53" s="11"/>
      <c r="F53" s="22"/>
      <c r="G53" s="25"/>
      <c r="H53" s="25"/>
      <c r="I53" s="25"/>
      <c r="J53" s="7"/>
    </row>
    <row r="54" spans="1:10" ht="18" customHeight="1" x14ac:dyDescent="0.15">
      <c r="A54" s="13"/>
      <c r="B54" s="16"/>
      <c r="C54" s="6"/>
      <c r="D54" s="6"/>
      <c r="E54" s="11"/>
      <c r="F54" s="11"/>
      <c r="G54" s="25"/>
      <c r="H54" s="25"/>
      <c r="I54" s="25"/>
      <c r="J54" s="7"/>
    </row>
    <row r="55" spans="1:10" ht="18" customHeight="1" x14ac:dyDescent="0.15">
      <c r="A55" s="13"/>
      <c r="B55" s="48"/>
      <c r="C55" s="6"/>
      <c r="D55" s="6"/>
      <c r="E55" s="11"/>
      <c r="F55" s="22"/>
      <c r="G55" s="28"/>
      <c r="H55" s="28"/>
      <c r="I55" s="28"/>
      <c r="J55" s="7"/>
    </row>
    <row r="56" spans="1:10" ht="18" customHeight="1" x14ac:dyDescent="0.15">
      <c r="A56" s="13"/>
      <c r="B56" s="16"/>
      <c r="C56" s="6"/>
      <c r="D56" s="6"/>
      <c r="E56" s="11"/>
      <c r="F56" s="11"/>
      <c r="G56" s="25"/>
      <c r="H56" s="25"/>
      <c r="I56" s="25"/>
      <c r="J56" s="7"/>
    </row>
    <row r="57" spans="1:10" ht="18" customHeight="1" x14ac:dyDescent="0.15">
      <c r="A57" s="13"/>
      <c r="B57" s="23"/>
      <c r="C57" s="6"/>
      <c r="D57" s="6"/>
      <c r="E57" s="11"/>
      <c r="F57" s="11"/>
      <c r="G57" s="25"/>
      <c r="H57" s="25"/>
      <c r="I57" s="25"/>
      <c r="J57" s="7"/>
    </row>
    <row r="58" spans="1:10" ht="18" customHeight="1" x14ac:dyDescent="0.15">
      <c r="A58" s="13"/>
      <c r="B58" s="23"/>
      <c r="C58" s="6"/>
      <c r="D58" s="6"/>
      <c r="E58" s="11"/>
      <c r="F58" s="11"/>
      <c r="G58" s="25"/>
      <c r="H58" s="25"/>
      <c r="I58" s="25"/>
      <c r="J58" s="7"/>
    </row>
    <row r="59" spans="1:10" ht="18" customHeight="1" x14ac:dyDescent="0.15">
      <c r="A59" s="13"/>
      <c r="B59" s="23"/>
      <c r="C59" s="6"/>
      <c r="D59" s="6"/>
      <c r="E59" s="11"/>
      <c r="F59" s="11"/>
      <c r="G59" s="25"/>
      <c r="H59" s="25"/>
      <c r="I59" s="25"/>
      <c r="J59" s="7"/>
    </row>
    <row r="60" spans="1:10" ht="18" customHeight="1" x14ac:dyDescent="0.15">
      <c r="A60" s="13"/>
      <c r="B60" s="23"/>
      <c r="C60" s="6"/>
      <c r="D60" s="6"/>
      <c r="E60" s="11"/>
      <c r="F60" s="11"/>
      <c r="G60" s="25"/>
      <c r="H60" s="25"/>
      <c r="I60" s="25"/>
      <c r="J60" s="7"/>
    </row>
    <row r="61" spans="1:10" ht="18" customHeight="1" thickBot="1" x14ac:dyDescent="0.2">
      <c r="A61" s="14"/>
      <c r="B61" s="49"/>
      <c r="C61" s="8"/>
      <c r="D61" s="8"/>
      <c r="E61" s="12"/>
      <c r="F61" s="12"/>
      <c r="G61" s="29"/>
      <c r="H61" s="29"/>
      <c r="I61" s="29"/>
      <c r="J61" s="9"/>
    </row>
  </sheetData>
  <mergeCells count="10">
    <mergeCell ref="G9:H9"/>
    <mergeCell ref="I9:J9"/>
    <mergeCell ref="E9:F9"/>
    <mergeCell ref="E10:F10"/>
    <mergeCell ref="B1:G2"/>
    <mergeCell ref="H3:J3"/>
    <mergeCell ref="E6:F6"/>
    <mergeCell ref="G6:I6"/>
    <mergeCell ref="E7:F7"/>
    <mergeCell ref="G8:J8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  <headerFooter>
    <oddHeader>&amp;RPage:&amp;P/&amp;N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様式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2026-06-16T01:32:46Z</dcterms:modified>
</cp:coreProperties>
</file>