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ate1904="1"/>
  <mc:AlternateContent xmlns:mc="http://schemas.openxmlformats.org/markup-compatibility/2006">
    <mc:Choice Requires="x15">
      <x15ac:absPath xmlns:x15ac="http://schemas.microsoft.com/office/spreadsheetml/2010/11/ac" url="\\file-sv01\新ごみ処理施設整備・運営事業\38 施工監理業務委託\03 プロポ\01 公告\"/>
    </mc:Choice>
  </mc:AlternateContent>
  <xr:revisionPtr revIDLastSave="0" documentId="13_ncr:1_{BCEC39F9-F205-4746-B900-46F2A2CA4A73}" xr6:coauthVersionLast="47" xr6:coauthVersionMax="47" xr10:uidLastSave="{00000000-0000-0000-0000-000000000000}"/>
  <bookViews>
    <workbookView xWindow="20370" yWindow="-120" windowWidth="24240" windowHeight="13140" tabRatio="932" xr2:uid="{00000000-000D-0000-FFFF-FFFF00000000}"/>
  </bookViews>
  <sheets>
    <sheet name="人工配置" sheetId="91" r:id="rId1"/>
    <sheet name="見積【業務別】〔合計〕" sheetId="9" r:id="rId2"/>
    <sheet name="見積【業務別】〔1〕" sheetId="15" r:id="rId3"/>
    <sheet name="内訳【業務別】〔1〕" sheetId="16" r:id="rId4"/>
    <sheet name="見積【業務別】〔2〕" sheetId="25" r:id="rId5"/>
    <sheet name="内訳【業務別】〔2〕" sheetId="26" r:id="rId6"/>
    <sheet name="見積【業務別】〔3〕" sheetId="89" r:id="rId7"/>
    <sheet name="内訳【業務別】〔3〕" sheetId="90" r:id="rId8"/>
    <sheet name="見積【年度別】〔合計〕" sheetId="32" r:id="rId9"/>
    <sheet name="見積【年度別】〔4〕" sheetId="37" r:id="rId10"/>
    <sheet name="内訳【年度別】〔4〕" sheetId="38" r:id="rId11"/>
    <sheet name="見積【年度別】〔5〕" sheetId="39" r:id="rId12"/>
    <sheet name="内訳【年度別】〔5〕" sheetId="40" r:id="rId13"/>
    <sheet name="見積【年度別】〔6〕" sheetId="41" r:id="rId14"/>
    <sheet name="内訳【年度別】〔6〕" sheetId="42" r:id="rId15"/>
    <sheet name="見積【年度別】〔7〕" sheetId="43" r:id="rId16"/>
    <sheet name="内訳【年度別】〔7〕" sheetId="44" r:id="rId17"/>
    <sheet name="見積【年度別】〔8〕" sheetId="45" r:id="rId18"/>
    <sheet name="内訳【年度別】〔8〕" sheetId="46" r:id="rId19"/>
    <sheet name="見積【年度別】〔9〕" sheetId="47" r:id="rId20"/>
    <sheet name="内訳【年度別】〔9〕" sheetId="48" r:id="rId21"/>
  </sheets>
  <externalReferences>
    <externalReference r:id="rId22"/>
    <externalReference r:id="rId23"/>
    <externalReference r:id="rId24"/>
  </externalReferences>
  <definedNames>
    <definedName name="CalendarYear">'[1]1 月'!$K$2</definedName>
    <definedName name="ColumnTitleRegion1..H12.4">#REF!</definedName>
    <definedName name="ColumnTitleRegion2..C14.4">#REF!</definedName>
    <definedName name="DaysAndWeeks" localSheetId="0">{0,1,2,3,4,5,6} + {0;1;2;3;4;5}*7</definedName>
    <definedName name="DaysAndWeeks">{0,1,2,3,4,5,6} + {0;1;2;3;4;5}*7</definedName>
    <definedName name="HTML1_1" hidden="1">"'[三省単価.XLS]3省単価経年推移'!$AB$2:$AK$14"</definedName>
    <definedName name="HTML1_10" hidden="1">""</definedName>
    <definedName name="HTML1_11" hidden="1">1</definedName>
    <definedName name="HTML1_12" hidden="1">"\\SCA2\業務推進\業務推進\営業\登録･競争申請\Y.登録／更新・変更\2.建C･地質･測量\MyHTML.htm"</definedName>
    <definedName name="HTML1_2" hidden="1">1</definedName>
    <definedName name="HTML1_3" hidden="1">"三省単価.XLS"</definedName>
    <definedName name="HTML1_4" hidden="1">"3省単価経年推移"</definedName>
    <definedName name="HTML1_5" hidden="1">""</definedName>
    <definedName name="HTML1_6" hidden="1">-4146</definedName>
    <definedName name="HTML1_7" hidden="1">-4146</definedName>
    <definedName name="HTML1_8" hidden="1">"97/04/17"</definedName>
    <definedName name="HTML1_9" hidden="1">"菅野香苗"</definedName>
    <definedName name="HTMLCount" hidden="1">1</definedName>
    <definedName name="ｐ1かがみ">#REF!</definedName>
    <definedName name="ｐ2総括表">#REF!</definedName>
    <definedName name="ｐ3人件費内訳">#REF!</definedName>
    <definedName name="ｐ4人件費明細">#REF!</definedName>
    <definedName name="_xlnm.Print_Area" localSheetId="2">見積【業務別】〔1〕!$B$3:$K$28</definedName>
    <definedName name="_xlnm.Print_Area" localSheetId="4">見積【業務別】〔2〕!$B$3:$K$28</definedName>
    <definedName name="_xlnm.Print_Area" localSheetId="6">見積【業務別】〔3〕!$B$3:$K$28</definedName>
    <definedName name="_xlnm.Print_Area" localSheetId="1">見積【業務別】〔合計〕!$B$3:$K$30</definedName>
    <definedName name="_xlnm.Print_Area" localSheetId="9">見積【年度別】〔4〕!$B$3:$K$28</definedName>
    <definedName name="_xlnm.Print_Area" localSheetId="11">見積【年度別】〔5〕!$B$3:$K$28</definedName>
    <definedName name="_xlnm.Print_Area" localSheetId="13">見積【年度別】〔6〕!$B$3:$K$28</definedName>
    <definedName name="_xlnm.Print_Area" localSheetId="15">見積【年度別】〔7〕!$B$3:$K$28</definedName>
    <definedName name="_xlnm.Print_Area" localSheetId="17">見積【年度別】〔8〕!$B$3:$K$28</definedName>
    <definedName name="_xlnm.Print_Area" localSheetId="19">見積【年度別】〔9〕!$B$3:$K$28</definedName>
    <definedName name="_xlnm.Print_Area" localSheetId="8">見積【年度別】〔合計〕!$B$3:$K$60</definedName>
    <definedName name="_xlnm.Print_Area" localSheetId="0">人工配置!$B$1:$LP$63</definedName>
    <definedName name="_xlnm.Print_Area" localSheetId="3">内訳【業務別】〔1〕!$B$3:$J$30</definedName>
    <definedName name="_xlnm.Print_Area" localSheetId="5">内訳【業務別】〔2〕!$B$3:$J$30</definedName>
    <definedName name="_xlnm.Print_Area" localSheetId="7">内訳【業務別】〔3〕!$B$3:$J$30</definedName>
    <definedName name="_xlnm.Print_Area" localSheetId="10">内訳【年度別】〔4〕!$B$3:$J$28</definedName>
    <definedName name="_xlnm.Print_Area" localSheetId="12">内訳【年度別】〔5〕!$B$3:$J$28</definedName>
    <definedName name="_xlnm.Print_Area" localSheetId="14">内訳【年度別】〔6〕!$B$3:$J$28</definedName>
    <definedName name="_xlnm.Print_Area" localSheetId="16">内訳【年度別】〔7〕!$B$3:$J$28</definedName>
    <definedName name="_xlnm.Print_Area" localSheetId="18">内訳【年度別】〔8〕!$B$3:$J$28</definedName>
    <definedName name="_xlnm.Print_Area" localSheetId="20">内訳【年度別】〔9〕!$B$3:$J$28</definedName>
    <definedName name="Print_Area1" localSheetId="8">#REF!</definedName>
    <definedName name="Print_Area1" localSheetId="0">#REF!</definedName>
    <definedName name="Print_Area1">#REF!</definedName>
    <definedName name="Print_Area2" localSheetId="8">#REF!</definedName>
    <definedName name="Print_Area2">#REF!</definedName>
    <definedName name="_xlnm.Print_Titles" localSheetId="0">人工配置!$B:$C</definedName>
    <definedName name="_xlnm.Print_Titles">#REF!</definedName>
    <definedName name="印刷１" localSheetId="8">#REF!</definedName>
    <definedName name="印刷１" localSheetId="0">#REF!</definedName>
    <definedName name="印刷１">#REF!</definedName>
    <definedName name="印刷２" localSheetId="8">#REF!</definedName>
    <definedName name="印刷２">#REF!</definedName>
    <definedName name="印刷３" localSheetId="8">#REF!</definedName>
    <definedName name="印刷３">#REF!</definedName>
    <definedName name="検索範囲２">[2]単価表!$B$9:$I$658</definedName>
    <definedName name="週の始まり">'[1]1 月'!$K$3</definedName>
    <definedName name="連絡者運転">[3]代価表!#REF!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O62" i="91" l="1"/>
  <c r="LN62" i="91"/>
  <c r="LM62" i="91"/>
  <c r="LL62" i="91"/>
  <c r="LK62" i="91"/>
  <c r="LJ62" i="91"/>
  <c r="LI62" i="91"/>
  <c r="LH62" i="91"/>
  <c r="LG62" i="91"/>
  <c r="LF62" i="91"/>
  <c r="LE62" i="91"/>
  <c r="LD62" i="91"/>
  <c r="LC62" i="91"/>
  <c r="LB62" i="91"/>
  <c r="LA62" i="91"/>
  <c r="KZ62" i="91"/>
  <c r="KY62" i="91"/>
  <c r="KX62" i="91"/>
  <c r="KW62" i="91"/>
  <c r="KV62" i="91"/>
  <c r="KU62" i="91"/>
  <c r="KT62" i="91"/>
  <c r="KS62" i="91"/>
  <c r="KR62" i="91"/>
  <c r="KQ62" i="91"/>
  <c r="KP62" i="91"/>
  <c r="KO62" i="91"/>
  <c r="KN62" i="91"/>
  <c r="KM62" i="91"/>
  <c r="KL62" i="91"/>
  <c r="KK62" i="91"/>
  <c r="KJ62" i="91"/>
  <c r="KI62" i="91"/>
  <c r="KH62" i="91"/>
  <c r="KG62" i="91"/>
  <c r="KF62" i="91"/>
  <c r="KE62" i="91"/>
  <c r="KD62" i="91"/>
  <c r="KC62" i="91"/>
  <c r="KB62" i="91"/>
  <c r="KA62" i="91"/>
  <c r="JZ62" i="91"/>
  <c r="JY62" i="91"/>
  <c r="JX62" i="91"/>
  <c r="JW62" i="91"/>
  <c r="JV62" i="91"/>
  <c r="JU62" i="91"/>
  <c r="JT62" i="91"/>
  <c r="JS62" i="91"/>
  <c r="JR62" i="91"/>
  <c r="JQ62" i="91"/>
  <c r="JP62" i="91"/>
  <c r="JO62" i="91"/>
  <c r="JN62" i="91"/>
  <c r="JM62" i="91"/>
  <c r="JL62" i="91"/>
  <c r="JK62" i="91"/>
  <c r="JJ62" i="91"/>
  <c r="JI62" i="91"/>
  <c r="JH62" i="91"/>
  <c r="JG62" i="91"/>
  <c r="JF62" i="91"/>
  <c r="JE62" i="91"/>
  <c r="JD62" i="91"/>
  <c r="JC62" i="91"/>
  <c r="JB62" i="91"/>
  <c r="JA62" i="91"/>
  <c r="IZ62" i="91"/>
  <c r="IY62" i="91"/>
  <c r="IX62" i="91"/>
  <c r="IW62" i="91"/>
  <c r="IV62" i="91"/>
  <c r="IV63" i="91" s="1"/>
  <c r="IU62" i="91"/>
  <c r="IT62" i="91"/>
  <c r="IS62" i="91"/>
  <c r="IR62" i="91"/>
  <c r="IQ62" i="91"/>
  <c r="IP62" i="91"/>
  <c r="IO62" i="91"/>
  <c r="IN62" i="91"/>
  <c r="IM62" i="91"/>
  <c r="IL62" i="91"/>
  <c r="IK62" i="91"/>
  <c r="IJ62" i="91"/>
  <c r="II62" i="91"/>
  <c r="IH62" i="91"/>
  <c r="IG62" i="91"/>
  <c r="IF62" i="91"/>
  <c r="IE62" i="91"/>
  <c r="ID62" i="91"/>
  <c r="IC62" i="91"/>
  <c r="IB62" i="91"/>
  <c r="IA62" i="91"/>
  <c r="HZ62" i="91"/>
  <c r="HY62" i="91"/>
  <c r="HX62" i="91"/>
  <c r="HX63" i="91" s="1"/>
  <c r="HW62" i="91"/>
  <c r="HV62" i="91"/>
  <c r="HU62" i="91"/>
  <c r="HT62" i="91"/>
  <c r="HS62" i="91"/>
  <c r="HR62" i="91"/>
  <c r="HQ62" i="91"/>
  <c r="HP62" i="91"/>
  <c r="HO62" i="91"/>
  <c r="HN62" i="91"/>
  <c r="HM62" i="91"/>
  <c r="HL62" i="91"/>
  <c r="HK62" i="91"/>
  <c r="HJ62" i="91"/>
  <c r="HI62" i="91"/>
  <c r="HH62" i="91"/>
  <c r="HG62" i="91"/>
  <c r="HF62" i="91"/>
  <c r="HE62" i="91"/>
  <c r="HD62" i="91"/>
  <c r="HC62" i="91"/>
  <c r="HB62" i="91"/>
  <c r="HA62" i="91"/>
  <c r="GZ62" i="91"/>
  <c r="GY62" i="91"/>
  <c r="GX62" i="91"/>
  <c r="GW62" i="91"/>
  <c r="GV62" i="91"/>
  <c r="GU62" i="91"/>
  <c r="GT62" i="91"/>
  <c r="GS62" i="91"/>
  <c r="GR62" i="91"/>
  <c r="GQ62" i="91"/>
  <c r="GP62" i="91"/>
  <c r="GO62" i="91"/>
  <c r="GN62" i="91"/>
  <c r="GM62" i="91"/>
  <c r="GL62" i="91"/>
  <c r="GK62" i="91"/>
  <c r="GJ62" i="91"/>
  <c r="GI62" i="91"/>
  <c r="GH62" i="91"/>
  <c r="GG62" i="91"/>
  <c r="GF62" i="91"/>
  <c r="GE62" i="91"/>
  <c r="GD62" i="91"/>
  <c r="GC62" i="91"/>
  <c r="GB62" i="91"/>
  <c r="GB63" i="91" s="1"/>
  <c r="GA62" i="91"/>
  <c r="FZ62" i="91"/>
  <c r="FY62" i="91"/>
  <c r="FX62" i="91"/>
  <c r="FW62" i="91"/>
  <c r="FV62" i="91"/>
  <c r="FU62" i="91"/>
  <c r="FT62" i="91"/>
  <c r="FS62" i="91"/>
  <c r="FR62" i="91"/>
  <c r="FQ62" i="91"/>
  <c r="FP62" i="91"/>
  <c r="FO62" i="91"/>
  <c r="FN62" i="91"/>
  <c r="FM62" i="91"/>
  <c r="FL62" i="91"/>
  <c r="FK62" i="91"/>
  <c r="FJ62" i="91"/>
  <c r="FI62" i="91"/>
  <c r="FH62" i="91"/>
  <c r="FG62" i="91"/>
  <c r="FF62" i="91"/>
  <c r="FE62" i="91"/>
  <c r="FD62" i="91"/>
  <c r="FD63" i="91" s="1"/>
  <c r="FC62" i="91"/>
  <c r="FB62" i="91"/>
  <c r="FA62" i="91"/>
  <c r="EZ62" i="91"/>
  <c r="EY62" i="91"/>
  <c r="EX62" i="91"/>
  <c r="EW62" i="91"/>
  <c r="EV62" i="91"/>
  <c r="EU62" i="91"/>
  <c r="ET62" i="91"/>
  <c r="ES62" i="91"/>
  <c r="ER62" i="91"/>
  <c r="EQ62" i="91"/>
  <c r="EP62" i="91"/>
  <c r="EO62" i="91"/>
  <c r="EN62" i="91"/>
  <c r="EM62" i="91"/>
  <c r="EL62" i="91"/>
  <c r="EK62" i="91"/>
  <c r="EJ62" i="91"/>
  <c r="EI62" i="91"/>
  <c r="EH62" i="91"/>
  <c r="EG62" i="91"/>
  <c r="EF62" i="91"/>
  <c r="EF63" i="91" s="1"/>
  <c r="EE62" i="91"/>
  <c r="ED62" i="91"/>
  <c r="EC62" i="91"/>
  <c r="EB62" i="91"/>
  <c r="EA62" i="91"/>
  <c r="DZ62" i="91"/>
  <c r="DY62" i="91"/>
  <c r="DX62" i="91"/>
  <c r="DW62" i="91"/>
  <c r="DV62" i="91"/>
  <c r="DU62" i="91"/>
  <c r="DT62" i="91"/>
  <c r="DS62" i="91"/>
  <c r="DR62" i="91"/>
  <c r="DQ62" i="91"/>
  <c r="DP62" i="91"/>
  <c r="DO62" i="91"/>
  <c r="DN62" i="91"/>
  <c r="DM62" i="91"/>
  <c r="DL62" i="91"/>
  <c r="DK62" i="91"/>
  <c r="DJ62" i="91"/>
  <c r="DI62" i="91"/>
  <c r="DH62" i="91"/>
  <c r="DG62" i="91"/>
  <c r="DF62" i="91"/>
  <c r="DE62" i="91"/>
  <c r="DD62" i="91"/>
  <c r="DC62" i="91"/>
  <c r="DB62" i="91"/>
  <c r="DA62" i="91"/>
  <c r="CZ62" i="91"/>
  <c r="CY62" i="91"/>
  <c r="CX62" i="91"/>
  <c r="CW62" i="91"/>
  <c r="CV62" i="91"/>
  <c r="CU62" i="91"/>
  <c r="CT62" i="91"/>
  <c r="CS62" i="91"/>
  <c r="CR62" i="91"/>
  <c r="CQ62" i="91"/>
  <c r="CP62" i="91"/>
  <c r="CO62" i="91"/>
  <c r="CN62" i="91"/>
  <c r="CM62" i="91"/>
  <c r="CL62" i="91"/>
  <c r="CK62" i="91"/>
  <c r="CJ62" i="91"/>
  <c r="CI62" i="91"/>
  <c r="CH62" i="91"/>
  <c r="CG62" i="91"/>
  <c r="CF62" i="91"/>
  <c r="CE62" i="91"/>
  <c r="CD62" i="91"/>
  <c r="CC62" i="91"/>
  <c r="CB62" i="91"/>
  <c r="CA62" i="91"/>
  <c r="BZ62" i="91"/>
  <c r="BY62" i="91"/>
  <c r="BX62" i="91"/>
  <c r="BW62" i="91"/>
  <c r="BV62" i="91"/>
  <c r="BU62" i="91"/>
  <c r="BT62" i="91"/>
  <c r="BS62" i="91"/>
  <c r="BR62" i="91"/>
  <c r="BQ62" i="91"/>
  <c r="BP62" i="91"/>
  <c r="BO62" i="91"/>
  <c r="BN62" i="91"/>
  <c r="BM62" i="91"/>
  <c r="BL62" i="91"/>
  <c r="BK62" i="91"/>
  <c r="BJ62" i="91"/>
  <c r="BI62" i="91"/>
  <c r="BH62" i="91"/>
  <c r="BG62" i="91"/>
  <c r="BF62" i="91"/>
  <c r="BE62" i="91"/>
  <c r="BD62" i="91"/>
  <c r="BC62" i="91"/>
  <c r="BB62" i="91"/>
  <c r="BA62" i="91"/>
  <c r="AZ62" i="91"/>
  <c r="AY62" i="9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L62" i="91"/>
  <c r="AK62" i="91"/>
  <c r="AJ62" i="91"/>
  <c r="AI62" i="91"/>
  <c r="AH62" i="91"/>
  <c r="AG62" i="91"/>
  <c r="AF62" i="91"/>
  <c r="AE62" i="91"/>
  <c r="AD62" i="91"/>
  <c r="AC62" i="91"/>
  <c r="AB62" i="91"/>
  <c r="AA62" i="91"/>
  <c r="Z62" i="91"/>
  <c r="Y62" i="91"/>
  <c r="X62" i="91"/>
  <c r="W62" i="91"/>
  <c r="V62" i="91"/>
  <c r="U62" i="91"/>
  <c r="T62" i="91"/>
  <c r="S62" i="91"/>
  <c r="R62" i="91"/>
  <c r="Q62" i="91"/>
  <c r="P62" i="91"/>
  <c r="O62" i="91"/>
  <c r="N62" i="91"/>
  <c r="M62" i="91"/>
  <c r="L62" i="91"/>
  <c r="K62" i="91"/>
  <c r="J62" i="91"/>
  <c r="I62" i="91"/>
  <c r="H62" i="91"/>
  <c r="G62" i="91"/>
  <c r="F62" i="91"/>
  <c r="E62" i="91"/>
  <c r="D62" i="91"/>
  <c r="LP61" i="91"/>
  <c r="LP60" i="91"/>
  <c r="LP59" i="91"/>
  <c r="LP58" i="91"/>
  <c r="LP57" i="91"/>
  <c r="LO52" i="91"/>
  <c r="LN52" i="91"/>
  <c r="LM52" i="91"/>
  <c r="LL52" i="91"/>
  <c r="LK52" i="91"/>
  <c r="LJ52" i="91"/>
  <c r="LC52" i="91"/>
  <c r="LB52" i="91"/>
  <c r="LA52" i="91"/>
  <c r="KZ52" i="91"/>
  <c r="KY52" i="91"/>
  <c r="KX52" i="91"/>
  <c r="KQ52" i="91"/>
  <c r="KP52" i="91"/>
  <c r="KO52" i="91"/>
  <c r="KN52" i="91"/>
  <c r="KM52" i="91"/>
  <c r="KL52" i="91"/>
  <c r="KE52" i="91"/>
  <c r="KD52" i="91"/>
  <c r="KC52" i="91"/>
  <c r="KB52" i="91"/>
  <c r="KA52" i="91"/>
  <c r="JZ52" i="91"/>
  <c r="JS52" i="91"/>
  <c r="JR52" i="91"/>
  <c r="JQ52" i="91"/>
  <c r="JP52" i="91"/>
  <c r="JO52" i="91"/>
  <c r="JN52" i="91"/>
  <c r="JG52" i="91"/>
  <c r="JF52" i="91"/>
  <c r="JE52" i="91"/>
  <c r="JD52" i="91"/>
  <c r="JC52" i="91"/>
  <c r="JB52" i="91"/>
  <c r="IU52" i="91"/>
  <c r="IT52" i="91"/>
  <c r="IS52" i="91"/>
  <c r="IR52" i="91"/>
  <c r="IQ52" i="91"/>
  <c r="IP52" i="91"/>
  <c r="II52" i="91"/>
  <c r="IH52" i="91"/>
  <c r="IG52" i="91"/>
  <c r="IF52" i="91"/>
  <c r="IE52" i="91"/>
  <c r="ID52" i="91"/>
  <c r="HW52" i="91"/>
  <c r="HV52" i="91"/>
  <c r="HU52" i="91"/>
  <c r="HT52" i="91"/>
  <c r="HS52" i="91"/>
  <c r="HR52" i="91"/>
  <c r="HK52" i="91"/>
  <c r="HJ52" i="91"/>
  <c r="HI52" i="91"/>
  <c r="HH52" i="91"/>
  <c r="HG52" i="91"/>
  <c r="HF52" i="91"/>
  <c r="GY52" i="91"/>
  <c r="GX52" i="91"/>
  <c r="GW52" i="91"/>
  <c r="GV52" i="91"/>
  <c r="GU52" i="91"/>
  <c r="GT52" i="91"/>
  <c r="GM52" i="91"/>
  <c r="GL52" i="91"/>
  <c r="GK52" i="91"/>
  <c r="GJ52" i="91"/>
  <c r="GI52" i="91"/>
  <c r="GH52" i="91"/>
  <c r="GA52" i="91"/>
  <c r="FZ52" i="91"/>
  <c r="FY52" i="91"/>
  <c r="FX52" i="91"/>
  <c r="FW52" i="91"/>
  <c r="FV52" i="91"/>
  <c r="FO52" i="91"/>
  <c r="FN52" i="91"/>
  <c r="FM52" i="91"/>
  <c r="FL52" i="91"/>
  <c r="FK52" i="91"/>
  <c r="FJ52" i="91"/>
  <c r="FC52" i="91"/>
  <c r="FB52" i="91"/>
  <c r="FA52" i="91"/>
  <c r="EZ52" i="91"/>
  <c r="EY52" i="91"/>
  <c r="EX52" i="91"/>
  <c r="EQ52" i="91"/>
  <c r="EP52" i="91"/>
  <c r="EO52" i="91"/>
  <c r="EN52" i="91"/>
  <c r="EM52" i="91"/>
  <c r="EL52" i="91"/>
  <c r="EE52" i="91"/>
  <c r="ED52" i="91"/>
  <c r="EC52" i="91"/>
  <c r="EB52" i="91"/>
  <c r="EA52" i="91"/>
  <c r="DZ52" i="91"/>
  <c r="DS52" i="91"/>
  <c r="DR52" i="91"/>
  <c r="DQ52" i="91"/>
  <c r="DP52" i="91"/>
  <c r="DO52" i="91"/>
  <c r="DN52" i="91"/>
  <c r="DG52" i="91"/>
  <c r="DF52" i="91"/>
  <c r="DE52" i="91"/>
  <c r="DD52" i="91"/>
  <c r="DC52" i="91"/>
  <c r="DB52" i="91"/>
  <c r="LI50" i="91"/>
  <c r="LH50" i="91"/>
  <c r="LG50" i="91"/>
  <c r="LF50" i="91"/>
  <c r="LE50" i="91"/>
  <c r="LD50" i="91"/>
  <c r="KW50" i="91"/>
  <c r="KV50" i="91"/>
  <c r="KU50" i="91"/>
  <c r="KT50" i="91"/>
  <c r="KS50" i="91"/>
  <c r="KR50" i="91"/>
  <c r="KK50" i="91"/>
  <c r="KJ50" i="91"/>
  <c r="KI50" i="91"/>
  <c r="KH50" i="91"/>
  <c r="KG50" i="91"/>
  <c r="KF50" i="91"/>
  <c r="JY50" i="91"/>
  <c r="JX50" i="91"/>
  <c r="JW50" i="91"/>
  <c r="JV50" i="91"/>
  <c r="JU50" i="91"/>
  <c r="JT50" i="91"/>
  <c r="JM50" i="91"/>
  <c r="JL50" i="91"/>
  <c r="JK50" i="91"/>
  <c r="JJ50" i="91"/>
  <c r="JI50" i="91"/>
  <c r="JH50" i="91"/>
  <c r="JA50" i="91"/>
  <c r="IZ50" i="91"/>
  <c r="IY50" i="91"/>
  <c r="IX50" i="91"/>
  <c r="IW50" i="91"/>
  <c r="IV50" i="91"/>
  <c r="IO50" i="91"/>
  <c r="IN50" i="91"/>
  <c r="IM50" i="91"/>
  <c r="IL50" i="91"/>
  <c r="IK50" i="91"/>
  <c r="IJ50" i="91"/>
  <c r="IC50" i="91"/>
  <c r="IB50" i="91"/>
  <c r="IA50" i="91"/>
  <c r="HZ50" i="91"/>
  <c r="HY50" i="91"/>
  <c r="HX50" i="91"/>
  <c r="HQ50" i="91"/>
  <c r="HP50" i="91"/>
  <c r="HO50" i="91"/>
  <c r="HN50" i="91"/>
  <c r="HM50" i="91"/>
  <c r="HL50" i="91"/>
  <c r="HE50" i="91"/>
  <c r="HD50" i="91"/>
  <c r="HC50" i="91"/>
  <c r="HB50" i="91"/>
  <c r="HA50" i="91"/>
  <c r="GZ50" i="91"/>
  <c r="GS50" i="91"/>
  <c r="GR50" i="91"/>
  <c r="GQ50" i="91"/>
  <c r="GP50" i="91"/>
  <c r="GO50" i="91"/>
  <c r="GN50" i="91"/>
  <c r="GG50" i="91"/>
  <c r="GF50" i="91"/>
  <c r="GE50" i="91"/>
  <c r="GD50" i="91"/>
  <c r="GC50" i="91"/>
  <c r="GB50" i="91"/>
  <c r="FU50" i="91"/>
  <c r="FT50" i="91"/>
  <c r="FS50" i="91"/>
  <c r="FR50" i="91"/>
  <c r="FQ50" i="91"/>
  <c r="FP50" i="91"/>
  <c r="FI50" i="91"/>
  <c r="FH50" i="91"/>
  <c r="FG50" i="91"/>
  <c r="FF50" i="91"/>
  <c r="FE50" i="91"/>
  <c r="FD50" i="91"/>
  <c r="EW50" i="91"/>
  <c r="EV50" i="91"/>
  <c r="EU50" i="91"/>
  <c r="ET50" i="91"/>
  <c r="ES50" i="91"/>
  <c r="ER50" i="91"/>
  <c r="EK50" i="91"/>
  <c r="EJ50" i="91"/>
  <c r="EI50" i="91"/>
  <c r="EH50" i="91"/>
  <c r="EG50" i="91"/>
  <c r="EF50" i="91"/>
  <c r="DY50" i="91"/>
  <c r="DX50" i="91"/>
  <c r="DW50" i="91"/>
  <c r="DV50" i="91"/>
  <c r="DU50" i="91"/>
  <c r="DT50" i="91"/>
  <c r="DM50" i="91"/>
  <c r="DL50" i="91"/>
  <c r="DK50" i="91"/>
  <c r="DJ50" i="91"/>
  <c r="DI50" i="91"/>
  <c r="DH50" i="91"/>
  <c r="DA50" i="91"/>
  <c r="CZ50" i="91"/>
  <c r="CY50" i="91"/>
  <c r="CX50" i="91"/>
  <c r="CW50" i="91"/>
  <c r="CV50" i="91"/>
  <c r="AA50" i="91"/>
  <c r="Z50" i="91"/>
  <c r="Y50" i="91"/>
  <c r="X50" i="91"/>
  <c r="W50" i="91"/>
  <c r="V50" i="91"/>
  <c r="U50" i="91"/>
  <c r="T50" i="91"/>
  <c r="S50" i="91"/>
  <c r="R50" i="91"/>
  <c r="Q50" i="91"/>
  <c r="P50" i="91"/>
  <c r="O50" i="91"/>
  <c r="N50" i="91"/>
  <c r="M50" i="91"/>
  <c r="L50" i="91"/>
  <c r="K50" i="91"/>
  <c r="J50" i="91"/>
  <c r="I50" i="91"/>
  <c r="H50" i="91"/>
  <c r="G50" i="91"/>
  <c r="F50" i="91"/>
  <c r="E50" i="91"/>
  <c r="D50" i="91"/>
  <c r="LI49" i="91"/>
  <c r="LH49" i="91"/>
  <c r="LG49" i="91"/>
  <c r="LF49" i="91"/>
  <c r="LE49" i="91"/>
  <c r="LD49" i="91"/>
  <c r="KW49" i="91"/>
  <c r="KV49" i="91"/>
  <c r="KU49" i="91"/>
  <c r="KT49" i="91"/>
  <c r="KS49" i="91"/>
  <c r="KR49" i="91"/>
  <c r="KK49" i="91"/>
  <c r="KJ49" i="91"/>
  <c r="KI49" i="91"/>
  <c r="KH49" i="91"/>
  <c r="KG49" i="91"/>
  <c r="KF49" i="91"/>
  <c r="JY49" i="91"/>
  <c r="JX49" i="91"/>
  <c r="JW49" i="91"/>
  <c r="JV49" i="91"/>
  <c r="JU49" i="91"/>
  <c r="JT49" i="91"/>
  <c r="JM49" i="91"/>
  <c r="JL49" i="91"/>
  <c r="JK49" i="91"/>
  <c r="JJ49" i="91"/>
  <c r="JI49" i="91"/>
  <c r="JH49" i="91"/>
  <c r="JA49" i="91"/>
  <c r="IZ49" i="91"/>
  <c r="IY49" i="91"/>
  <c r="IX49" i="91"/>
  <c r="IW49" i="91"/>
  <c r="IV49" i="91"/>
  <c r="IO49" i="91"/>
  <c r="IN49" i="91"/>
  <c r="IM49" i="91"/>
  <c r="IL49" i="91"/>
  <c r="IK49" i="91"/>
  <c r="IJ49" i="91"/>
  <c r="IC49" i="91"/>
  <c r="IB49" i="91"/>
  <c r="IA49" i="91"/>
  <c r="HZ49" i="91"/>
  <c r="HY49" i="91"/>
  <c r="HX49" i="91"/>
  <c r="HQ49" i="91"/>
  <c r="HP49" i="91"/>
  <c r="HO49" i="91"/>
  <c r="HN49" i="91"/>
  <c r="HM49" i="91"/>
  <c r="HL49" i="91"/>
  <c r="HE49" i="91"/>
  <c r="HD49" i="91"/>
  <c r="HC49" i="91"/>
  <c r="HB49" i="91"/>
  <c r="HA49" i="91"/>
  <c r="GZ49" i="91"/>
  <c r="GS49" i="91"/>
  <c r="GR49" i="91"/>
  <c r="GQ49" i="91"/>
  <c r="GP49" i="91"/>
  <c r="GO49" i="91"/>
  <c r="GN49" i="91"/>
  <c r="GG49" i="91"/>
  <c r="GF49" i="91"/>
  <c r="GE49" i="91"/>
  <c r="GD49" i="91"/>
  <c r="GC49" i="91"/>
  <c r="GB49" i="91"/>
  <c r="FU49" i="91"/>
  <c r="FT49" i="91"/>
  <c r="FS49" i="91"/>
  <c r="FR49" i="91"/>
  <c r="FQ49" i="91"/>
  <c r="FP49" i="91"/>
  <c r="FI49" i="91"/>
  <c r="FH49" i="91"/>
  <c r="FG49" i="91"/>
  <c r="FF49" i="91"/>
  <c r="FE49" i="91"/>
  <c r="FD49" i="91"/>
  <c r="EW49" i="91"/>
  <c r="EV49" i="91"/>
  <c r="EU49" i="91"/>
  <c r="ET49" i="91"/>
  <c r="ES49" i="91"/>
  <c r="ER49" i="91"/>
  <c r="EK49" i="91"/>
  <c r="EJ49" i="91"/>
  <c r="EI49" i="91"/>
  <c r="EH49" i="91"/>
  <c r="EG49" i="91"/>
  <c r="EF49" i="91"/>
  <c r="DY49" i="91"/>
  <c r="DX49" i="91"/>
  <c r="DW49" i="91"/>
  <c r="DV49" i="91"/>
  <c r="DU49" i="91"/>
  <c r="DT49" i="91"/>
  <c r="DM49" i="91"/>
  <c r="DL49" i="91"/>
  <c r="DK49" i="91"/>
  <c r="DJ49" i="91"/>
  <c r="DI49" i="91"/>
  <c r="DH49" i="91"/>
  <c r="DA49" i="91"/>
  <c r="CZ49" i="91"/>
  <c r="CY49" i="91"/>
  <c r="CX49" i="91"/>
  <c r="CW49" i="91"/>
  <c r="CV49" i="91"/>
  <c r="AA49" i="91"/>
  <c r="Z49" i="91"/>
  <c r="Y49" i="91"/>
  <c r="X49" i="91"/>
  <c r="W49" i="91"/>
  <c r="V49" i="91"/>
  <c r="U49" i="91"/>
  <c r="T49" i="91"/>
  <c r="S49" i="91"/>
  <c r="R49" i="91"/>
  <c r="Q49" i="91"/>
  <c r="P49" i="91"/>
  <c r="O49" i="91"/>
  <c r="N49" i="91"/>
  <c r="M49" i="91"/>
  <c r="L49" i="91"/>
  <c r="K49" i="91"/>
  <c r="J49" i="91"/>
  <c r="I49" i="91"/>
  <c r="H49" i="91"/>
  <c r="G49" i="91"/>
  <c r="F49" i="91"/>
  <c r="E49" i="91"/>
  <c r="D49" i="91"/>
  <c r="LI48" i="91"/>
  <c r="LH48" i="91"/>
  <c r="LG48" i="91"/>
  <c r="LF48" i="91"/>
  <c r="LE48" i="91"/>
  <c r="LD48" i="91"/>
  <c r="KW48" i="91"/>
  <c r="KV48" i="91"/>
  <c r="KU48" i="91"/>
  <c r="KT48" i="91"/>
  <c r="KS48" i="91"/>
  <c r="KR48" i="91"/>
  <c r="KK48" i="91"/>
  <c r="KJ48" i="91"/>
  <c r="KI48" i="91"/>
  <c r="KH48" i="91"/>
  <c r="KG48" i="91"/>
  <c r="KF48" i="91"/>
  <c r="JY48" i="91"/>
  <c r="JX48" i="91"/>
  <c r="JW48" i="91"/>
  <c r="JV48" i="91"/>
  <c r="JU48" i="91"/>
  <c r="JT48" i="91"/>
  <c r="JM48" i="91"/>
  <c r="JL48" i="91"/>
  <c r="JK48" i="91"/>
  <c r="JJ48" i="91"/>
  <c r="JI48" i="91"/>
  <c r="JH48" i="91"/>
  <c r="JA48" i="91"/>
  <c r="IZ48" i="91"/>
  <c r="IY48" i="91"/>
  <c r="IX48" i="91"/>
  <c r="IW48" i="91"/>
  <c r="IV48" i="91"/>
  <c r="IO48" i="91"/>
  <c r="IN48" i="91"/>
  <c r="IM48" i="91"/>
  <c r="IL48" i="91"/>
  <c r="IK48" i="91"/>
  <c r="IJ48" i="91"/>
  <c r="IC48" i="91"/>
  <c r="IB48" i="91"/>
  <c r="IA48" i="91"/>
  <c r="HZ48" i="91"/>
  <c r="HY48" i="91"/>
  <c r="HX48" i="91"/>
  <c r="HQ48" i="91"/>
  <c r="HP48" i="91"/>
  <c r="HO48" i="91"/>
  <c r="HN48" i="91"/>
  <c r="HM48" i="91"/>
  <c r="HL48" i="91"/>
  <c r="HE48" i="91"/>
  <c r="HD48" i="91"/>
  <c r="HC48" i="91"/>
  <c r="HB48" i="91"/>
  <c r="HA48" i="91"/>
  <c r="GZ48" i="91"/>
  <c r="GS48" i="91"/>
  <c r="GR48" i="91"/>
  <c r="GQ48" i="91"/>
  <c r="GP48" i="91"/>
  <c r="GO48" i="91"/>
  <c r="GN48" i="91"/>
  <c r="GG48" i="91"/>
  <c r="GF48" i="91"/>
  <c r="GE48" i="91"/>
  <c r="GD48" i="91"/>
  <c r="GC48" i="91"/>
  <c r="GB48" i="91"/>
  <c r="FU48" i="91"/>
  <c r="FT48" i="91"/>
  <c r="FS48" i="91"/>
  <c r="FR48" i="91"/>
  <c r="FQ48" i="91"/>
  <c r="FP48" i="91"/>
  <c r="FI48" i="91"/>
  <c r="FH48" i="91"/>
  <c r="FG48" i="91"/>
  <c r="FF48" i="91"/>
  <c r="FE48" i="91"/>
  <c r="FD48" i="91"/>
  <c r="EW48" i="91"/>
  <c r="EV48" i="91"/>
  <c r="EU48" i="91"/>
  <c r="ET48" i="91"/>
  <c r="ES48" i="91"/>
  <c r="ER48" i="91"/>
  <c r="EK48" i="91"/>
  <c r="EJ48" i="91"/>
  <c r="EI48" i="91"/>
  <c r="EH48" i="91"/>
  <c r="EG48" i="91"/>
  <c r="EF48" i="91"/>
  <c r="DY48" i="91"/>
  <c r="DX48" i="91"/>
  <c r="DW48" i="91"/>
  <c r="DV48" i="91"/>
  <c r="DU48" i="91"/>
  <c r="DT48" i="91"/>
  <c r="DM48" i="91"/>
  <c r="DL48" i="91"/>
  <c r="DK48" i="91"/>
  <c r="DJ48" i="91"/>
  <c r="DI48" i="91"/>
  <c r="DH48" i="91"/>
  <c r="DA48" i="91"/>
  <c r="CZ48" i="91"/>
  <c r="CY48" i="91"/>
  <c r="CX48" i="91"/>
  <c r="CW48" i="91"/>
  <c r="CV48" i="91"/>
  <c r="AA48" i="91"/>
  <c r="Z48" i="91"/>
  <c r="Y48" i="91"/>
  <c r="X48" i="91"/>
  <c r="W48" i="91"/>
  <c r="V48" i="91"/>
  <c r="U48" i="91"/>
  <c r="T48" i="91"/>
  <c r="S48" i="91"/>
  <c r="R48" i="91"/>
  <c r="Q48" i="91"/>
  <c r="P48" i="91"/>
  <c r="O48" i="91"/>
  <c r="N48" i="91"/>
  <c r="M48" i="91"/>
  <c r="L48" i="91"/>
  <c r="K48" i="91"/>
  <c r="J48" i="91"/>
  <c r="I48" i="91"/>
  <c r="H48" i="91"/>
  <c r="G48" i="91"/>
  <c r="F48" i="91"/>
  <c r="E48" i="91"/>
  <c r="D48" i="91"/>
  <c r="LI47" i="91"/>
  <c r="LH47" i="91"/>
  <c r="LG47" i="91"/>
  <c r="LF47" i="91"/>
  <c r="LE47" i="91"/>
  <c r="LD47" i="91"/>
  <c r="KW47" i="91"/>
  <c r="KV47" i="91"/>
  <c r="KU47" i="91"/>
  <c r="KT47" i="91"/>
  <c r="KS47" i="91"/>
  <c r="KR47" i="91"/>
  <c r="KK47" i="91"/>
  <c r="KJ47" i="91"/>
  <c r="KI47" i="91"/>
  <c r="KH47" i="91"/>
  <c r="KG47" i="91"/>
  <c r="KF47" i="91"/>
  <c r="JY47" i="91"/>
  <c r="JX47" i="91"/>
  <c r="JW47" i="91"/>
  <c r="JV47" i="91"/>
  <c r="JU47" i="91"/>
  <c r="JT47" i="91"/>
  <c r="JM47" i="91"/>
  <c r="JL47" i="91"/>
  <c r="JK47" i="91"/>
  <c r="JJ47" i="91"/>
  <c r="JI47" i="91"/>
  <c r="JH47" i="91"/>
  <c r="JA47" i="91"/>
  <c r="IZ47" i="91"/>
  <c r="IY47" i="91"/>
  <c r="IX47" i="91"/>
  <c r="IW47" i="91"/>
  <c r="IV47" i="91"/>
  <c r="IO47" i="91"/>
  <c r="IN47" i="91"/>
  <c r="IM47" i="91"/>
  <c r="IL47" i="91"/>
  <c r="IK47" i="91"/>
  <c r="IJ47" i="91"/>
  <c r="IC47" i="91"/>
  <c r="IB47" i="91"/>
  <c r="IA47" i="91"/>
  <c r="HZ47" i="91"/>
  <c r="HY47" i="91"/>
  <c r="HX47" i="91"/>
  <c r="HQ47" i="91"/>
  <c r="HP47" i="91"/>
  <c r="HO47" i="91"/>
  <c r="HN47" i="91"/>
  <c r="HM47" i="91"/>
  <c r="HL47" i="91"/>
  <c r="HE47" i="91"/>
  <c r="HD47" i="91"/>
  <c r="HC47" i="91"/>
  <c r="HB47" i="91"/>
  <c r="HA47" i="91"/>
  <c r="GZ47" i="91"/>
  <c r="GS47" i="91"/>
  <c r="GR47" i="91"/>
  <c r="GQ47" i="91"/>
  <c r="GP47" i="91"/>
  <c r="GO47" i="91"/>
  <c r="GN47" i="91"/>
  <c r="GG47" i="91"/>
  <c r="GF47" i="91"/>
  <c r="GE47" i="91"/>
  <c r="GD47" i="91"/>
  <c r="GC47" i="91"/>
  <c r="GB47" i="91"/>
  <c r="FU47" i="91"/>
  <c r="FT47" i="91"/>
  <c r="FS47" i="91"/>
  <c r="FR47" i="91"/>
  <c r="FQ47" i="91"/>
  <c r="FP47" i="91"/>
  <c r="FI47" i="91"/>
  <c r="FH47" i="91"/>
  <c r="FG47" i="91"/>
  <c r="FF47" i="91"/>
  <c r="FE47" i="91"/>
  <c r="FD47" i="91"/>
  <c r="EW47" i="91"/>
  <c r="EV47" i="91"/>
  <c r="EU47" i="91"/>
  <c r="ET47" i="91"/>
  <c r="ES47" i="91"/>
  <c r="ER47" i="91"/>
  <c r="EK47" i="91"/>
  <c r="EJ47" i="91"/>
  <c r="EI47" i="91"/>
  <c r="EH47" i="91"/>
  <c r="EG47" i="91"/>
  <c r="EF47" i="91"/>
  <c r="DY47" i="91"/>
  <c r="DX47" i="91"/>
  <c r="DW47" i="91"/>
  <c r="DV47" i="91"/>
  <c r="DU47" i="91"/>
  <c r="DT47" i="91"/>
  <c r="DM47" i="91"/>
  <c r="DL47" i="91"/>
  <c r="DK47" i="91"/>
  <c r="DJ47" i="91"/>
  <c r="DI47" i="91"/>
  <c r="DH47" i="91"/>
  <c r="DA47" i="91"/>
  <c r="CZ47" i="91"/>
  <c r="CY47" i="91"/>
  <c r="CX47" i="91"/>
  <c r="CW47" i="91"/>
  <c r="CV47" i="91"/>
  <c r="AA47" i="91"/>
  <c r="Z47" i="91"/>
  <c r="Y47" i="91"/>
  <c r="X47" i="91"/>
  <c r="W47" i="91"/>
  <c r="V47" i="91"/>
  <c r="U47" i="91"/>
  <c r="T47" i="91"/>
  <c r="S47" i="91"/>
  <c r="R47" i="91"/>
  <c r="Q47" i="91"/>
  <c r="P47" i="91"/>
  <c r="O47" i="91"/>
  <c r="N47" i="91"/>
  <c r="M47" i="91"/>
  <c r="L47" i="91"/>
  <c r="K47" i="91"/>
  <c r="J47" i="91"/>
  <c r="I47" i="91"/>
  <c r="H47" i="91"/>
  <c r="G47" i="91"/>
  <c r="F47" i="91"/>
  <c r="E47" i="91"/>
  <c r="D47" i="91"/>
  <c r="LI46" i="91"/>
  <c r="LH46" i="91"/>
  <c r="LG46" i="91"/>
  <c r="LF46" i="91"/>
  <c r="LE46" i="91"/>
  <c r="LD46" i="91"/>
  <c r="KW46" i="91"/>
  <c r="KV46" i="91"/>
  <c r="KU46" i="91"/>
  <c r="KT46" i="91"/>
  <c r="KS46" i="91"/>
  <c r="KR46" i="91"/>
  <c r="KK46" i="91"/>
  <c r="KJ46" i="91"/>
  <c r="KI46" i="91"/>
  <c r="KH46" i="91"/>
  <c r="KG46" i="91"/>
  <c r="KF46" i="91"/>
  <c r="JY46" i="91"/>
  <c r="JX46" i="91"/>
  <c r="JW46" i="91"/>
  <c r="JV46" i="91"/>
  <c r="JU46" i="91"/>
  <c r="JT46" i="91"/>
  <c r="JM46" i="91"/>
  <c r="JL46" i="91"/>
  <c r="JK46" i="91"/>
  <c r="JJ46" i="91"/>
  <c r="JI46" i="91"/>
  <c r="JH46" i="91"/>
  <c r="JA46" i="91"/>
  <c r="IZ46" i="91"/>
  <c r="IY46" i="91"/>
  <c r="IX46" i="91"/>
  <c r="IW46" i="91"/>
  <c r="IV46" i="91"/>
  <c r="IO46" i="91"/>
  <c r="IN46" i="91"/>
  <c r="IM46" i="91"/>
  <c r="IL46" i="91"/>
  <c r="IK46" i="91"/>
  <c r="IJ46" i="91"/>
  <c r="IC46" i="91"/>
  <c r="IB46" i="91"/>
  <c r="IA46" i="91"/>
  <c r="HZ46" i="91"/>
  <c r="HY46" i="91"/>
  <c r="HX46" i="91"/>
  <c r="HQ46" i="91"/>
  <c r="HP46" i="91"/>
  <c r="HO46" i="91"/>
  <c r="HN46" i="91"/>
  <c r="HM46" i="91"/>
  <c r="HL46" i="91"/>
  <c r="HE46" i="91"/>
  <c r="HD46" i="91"/>
  <c r="HC46" i="91"/>
  <c r="HB46" i="91"/>
  <c r="HA46" i="91"/>
  <c r="GZ46" i="91"/>
  <c r="GS46" i="91"/>
  <c r="GR46" i="91"/>
  <c r="GQ46" i="91"/>
  <c r="GP46" i="91"/>
  <c r="GO46" i="91"/>
  <c r="GN46" i="91"/>
  <c r="GG46" i="91"/>
  <c r="GF46" i="91"/>
  <c r="GE46" i="91"/>
  <c r="GD46" i="91"/>
  <c r="GC46" i="91"/>
  <c r="GB46" i="91"/>
  <c r="FU46" i="91"/>
  <c r="FT46" i="91"/>
  <c r="FS46" i="91"/>
  <c r="FR46" i="91"/>
  <c r="FQ46" i="91"/>
  <c r="FP46" i="91"/>
  <c r="FI46" i="91"/>
  <c r="FH46" i="91"/>
  <c r="FG46" i="91"/>
  <c r="FF46" i="91"/>
  <c r="FE46" i="91"/>
  <c r="FD46" i="91"/>
  <c r="EW46" i="91"/>
  <c r="EV46" i="91"/>
  <c r="EU46" i="91"/>
  <c r="ET46" i="91"/>
  <c r="ES46" i="91"/>
  <c r="ER46" i="91"/>
  <c r="EK46" i="91"/>
  <c r="EJ46" i="91"/>
  <c r="EI46" i="91"/>
  <c r="EH46" i="91"/>
  <c r="EG46" i="91"/>
  <c r="EF46" i="91"/>
  <c r="DY46" i="91"/>
  <c r="DX46" i="91"/>
  <c r="DW46" i="91"/>
  <c r="DV46" i="91"/>
  <c r="DU46" i="91"/>
  <c r="DT46" i="91"/>
  <c r="DM46" i="91"/>
  <c r="DL46" i="91"/>
  <c r="DK46" i="91"/>
  <c r="DJ46" i="91"/>
  <c r="DI46" i="91"/>
  <c r="DH46" i="91"/>
  <c r="DA46" i="91"/>
  <c r="CZ46" i="91"/>
  <c r="CY46" i="91"/>
  <c r="CX46" i="91"/>
  <c r="CW46" i="91"/>
  <c r="CV46" i="91"/>
  <c r="AA46" i="91"/>
  <c r="Z46" i="91"/>
  <c r="Y46" i="91"/>
  <c r="X46" i="91"/>
  <c r="W46" i="91"/>
  <c r="V46" i="91"/>
  <c r="U46" i="91"/>
  <c r="T46" i="91"/>
  <c r="S46" i="91"/>
  <c r="R46" i="91"/>
  <c r="Q46" i="91"/>
  <c r="P46" i="91"/>
  <c r="O46" i="91"/>
  <c r="N46" i="91"/>
  <c r="M46" i="91"/>
  <c r="L46" i="91"/>
  <c r="K46" i="91"/>
  <c r="J46" i="91"/>
  <c r="I46" i="91"/>
  <c r="H46" i="91"/>
  <c r="G46" i="91"/>
  <c r="F46" i="91"/>
  <c r="E46" i="91"/>
  <c r="D46" i="91"/>
  <c r="LI45" i="91"/>
  <c r="LH45" i="91"/>
  <c r="LG45" i="91"/>
  <c r="LF45" i="91"/>
  <c r="LE45" i="91"/>
  <c r="LD45" i="91"/>
  <c r="KW45" i="91"/>
  <c r="KV45" i="91"/>
  <c r="KU45" i="91"/>
  <c r="KT45" i="91"/>
  <c r="KS45" i="91"/>
  <c r="KR45" i="91"/>
  <c r="KK45" i="91"/>
  <c r="KJ45" i="91"/>
  <c r="KI45" i="91"/>
  <c r="KH45" i="91"/>
  <c r="KG45" i="91"/>
  <c r="KF45" i="91"/>
  <c r="JY45" i="91"/>
  <c r="JX45" i="91"/>
  <c r="JW45" i="91"/>
  <c r="JV45" i="91"/>
  <c r="JU45" i="91"/>
  <c r="JT45" i="91"/>
  <c r="JM45" i="91"/>
  <c r="JL45" i="91"/>
  <c r="JK45" i="91"/>
  <c r="JJ45" i="91"/>
  <c r="JI45" i="91"/>
  <c r="JH45" i="91"/>
  <c r="JA45" i="91"/>
  <c r="IZ45" i="91"/>
  <c r="IY45" i="91"/>
  <c r="IX45" i="91"/>
  <c r="IW45" i="91"/>
  <c r="IV45" i="91"/>
  <c r="IO45" i="91"/>
  <c r="IN45" i="91"/>
  <c r="IM45" i="91"/>
  <c r="IL45" i="91"/>
  <c r="IK45" i="91"/>
  <c r="IJ45" i="91"/>
  <c r="IC45" i="91"/>
  <c r="IB45" i="91"/>
  <c r="IA45" i="91"/>
  <c r="HZ45" i="91"/>
  <c r="HY45" i="91"/>
  <c r="HX45" i="91"/>
  <c r="HQ45" i="91"/>
  <c r="HP45" i="91"/>
  <c r="HO45" i="91"/>
  <c r="HN45" i="91"/>
  <c r="HM45" i="91"/>
  <c r="HL45" i="91"/>
  <c r="HE45" i="91"/>
  <c r="HD45" i="91"/>
  <c r="HC45" i="91"/>
  <c r="HB45" i="91"/>
  <c r="HA45" i="91"/>
  <c r="GZ45" i="91"/>
  <c r="GS45" i="91"/>
  <c r="GR45" i="91"/>
  <c r="GQ45" i="91"/>
  <c r="GP45" i="91"/>
  <c r="GO45" i="91"/>
  <c r="GN45" i="91"/>
  <c r="GG45" i="91"/>
  <c r="GF45" i="91"/>
  <c r="GE45" i="91"/>
  <c r="GD45" i="91"/>
  <c r="GC45" i="91"/>
  <c r="GB45" i="91"/>
  <c r="FU45" i="91"/>
  <c r="FT45" i="91"/>
  <c r="FS45" i="91"/>
  <c r="FR45" i="91"/>
  <c r="FQ45" i="91"/>
  <c r="FP45" i="91"/>
  <c r="FI45" i="91"/>
  <c r="FH45" i="91"/>
  <c r="FG45" i="91"/>
  <c r="FF45" i="91"/>
  <c r="FE45" i="91"/>
  <c r="FD45" i="91"/>
  <c r="EW45" i="91"/>
  <c r="EV45" i="91"/>
  <c r="EU45" i="91"/>
  <c r="ET45" i="91"/>
  <c r="ES45" i="91"/>
  <c r="ER45" i="91"/>
  <c r="EK45" i="91"/>
  <c r="EJ45" i="91"/>
  <c r="EI45" i="91"/>
  <c r="EH45" i="91"/>
  <c r="EG45" i="91"/>
  <c r="EF45" i="91"/>
  <c r="DY45" i="91"/>
  <c r="DX45" i="91"/>
  <c r="DW45" i="91"/>
  <c r="DV45" i="91"/>
  <c r="DU45" i="91"/>
  <c r="DT45" i="91"/>
  <c r="DM45" i="91"/>
  <c r="DL45" i="91"/>
  <c r="DK45" i="91"/>
  <c r="DJ45" i="91"/>
  <c r="DI45" i="91"/>
  <c r="DH45" i="91"/>
  <c r="DA45" i="91"/>
  <c r="CZ45" i="91"/>
  <c r="CY45" i="91"/>
  <c r="CX45" i="91"/>
  <c r="CW45" i="91"/>
  <c r="CV45" i="91"/>
  <c r="AA45" i="91"/>
  <c r="Z45" i="91"/>
  <c r="Y45" i="91"/>
  <c r="X45" i="91"/>
  <c r="W45" i="91"/>
  <c r="V45" i="91"/>
  <c r="U45" i="91"/>
  <c r="T45" i="91"/>
  <c r="S45" i="91"/>
  <c r="R45" i="91"/>
  <c r="Q45" i="91"/>
  <c r="P45" i="91"/>
  <c r="O45" i="91"/>
  <c r="N45" i="91"/>
  <c r="M45" i="91"/>
  <c r="L45" i="91"/>
  <c r="K45" i="91"/>
  <c r="J45" i="91"/>
  <c r="I45" i="91"/>
  <c r="H45" i="91"/>
  <c r="G45" i="91"/>
  <c r="F45" i="91"/>
  <c r="E45" i="91"/>
  <c r="D45" i="91"/>
  <c r="LI44" i="91"/>
  <c r="LH44" i="91"/>
  <c r="LG44" i="91"/>
  <c r="LF44" i="91"/>
  <c r="LE44" i="91"/>
  <c r="LD44" i="91"/>
  <c r="KW44" i="91"/>
  <c r="KV44" i="91"/>
  <c r="KU44" i="91"/>
  <c r="KT44" i="91"/>
  <c r="KS44" i="91"/>
  <c r="KR44" i="91"/>
  <c r="KK44" i="91"/>
  <c r="KJ44" i="91"/>
  <c r="KI44" i="91"/>
  <c r="KH44" i="91"/>
  <c r="KG44" i="91"/>
  <c r="KF44" i="91"/>
  <c r="JY44" i="91"/>
  <c r="JX44" i="91"/>
  <c r="JW44" i="91"/>
  <c r="JV44" i="91"/>
  <c r="JU44" i="91"/>
  <c r="JT44" i="91"/>
  <c r="JM44" i="91"/>
  <c r="JL44" i="91"/>
  <c r="JK44" i="91"/>
  <c r="JJ44" i="91"/>
  <c r="JI44" i="91"/>
  <c r="JH44" i="91"/>
  <c r="JA44" i="91"/>
  <c r="IZ44" i="91"/>
  <c r="IY44" i="91"/>
  <c r="IX44" i="91"/>
  <c r="IW44" i="91"/>
  <c r="IV44" i="91"/>
  <c r="IO44" i="91"/>
  <c r="IN44" i="91"/>
  <c r="IM44" i="91"/>
  <c r="IL44" i="91"/>
  <c r="IK44" i="91"/>
  <c r="IJ44" i="91"/>
  <c r="IC44" i="91"/>
  <c r="IB44" i="91"/>
  <c r="IA44" i="91"/>
  <c r="HZ44" i="91"/>
  <c r="HY44" i="91"/>
  <c r="HX44" i="91"/>
  <c r="HQ44" i="91"/>
  <c r="HP44" i="91"/>
  <c r="HO44" i="91"/>
  <c r="HN44" i="91"/>
  <c r="HM44" i="91"/>
  <c r="HL44" i="91"/>
  <c r="HE44" i="91"/>
  <c r="HD44" i="91"/>
  <c r="HC44" i="91"/>
  <c r="HB44" i="91"/>
  <c r="HA44" i="91"/>
  <c r="GZ44" i="91"/>
  <c r="GS44" i="91"/>
  <c r="GR44" i="91"/>
  <c r="GQ44" i="91"/>
  <c r="GP44" i="91"/>
  <c r="GO44" i="91"/>
  <c r="GN44" i="91"/>
  <c r="GG44" i="91"/>
  <c r="GF44" i="91"/>
  <c r="GE44" i="91"/>
  <c r="GD44" i="91"/>
  <c r="GC44" i="91"/>
  <c r="GB44" i="91"/>
  <c r="FU44" i="91"/>
  <c r="FT44" i="91"/>
  <c r="FS44" i="91"/>
  <c r="FR44" i="91"/>
  <c r="FQ44" i="91"/>
  <c r="FP44" i="91"/>
  <c r="FI44" i="91"/>
  <c r="FH44" i="91"/>
  <c r="FG44" i="91"/>
  <c r="FF44" i="91"/>
  <c r="FE44" i="91"/>
  <c r="FD44" i="91"/>
  <c r="EW44" i="91"/>
  <c r="EV44" i="91"/>
  <c r="EU44" i="91"/>
  <c r="ET44" i="91"/>
  <c r="ES44" i="91"/>
  <c r="ER44" i="91"/>
  <c r="EK44" i="91"/>
  <c r="EJ44" i="91"/>
  <c r="EI44" i="91"/>
  <c r="EH44" i="91"/>
  <c r="EG44" i="91"/>
  <c r="EF44" i="91"/>
  <c r="DY44" i="91"/>
  <c r="DX44" i="91"/>
  <c r="DW44" i="91"/>
  <c r="DV44" i="91"/>
  <c r="DU44" i="91"/>
  <c r="DT44" i="91"/>
  <c r="DM44" i="91"/>
  <c r="DL44" i="91"/>
  <c r="DK44" i="91"/>
  <c r="DJ44" i="91"/>
  <c r="DI44" i="91"/>
  <c r="DH44" i="91"/>
  <c r="DA44" i="91"/>
  <c r="CZ44" i="91"/>
  <c r="CY44" i="91"/>
  <c r="CX44" i="91"/>
  <c r="CW44" i="91"/>
  <c r="CV44" i="91"/>
  <c r="AA44" i="91"/>
  <c r="Z44" i="91"/>
  <c r="Y44" i="91"/>
  <c r="X44" i="91"/>
  <c r="W44" i="91"/>
  <c r="V44" i="91"/>
  <c r="U44" i="91"/>
  <c r="T44" i="91"/>
  <c r="S44" i="91"/>
  <c r="R44" i="91"/>
  <c r="Q44" i="91"/>
  <c r="P44" i="91"/>
  <c r="O44" i="91"/>
  <c r="N44" i="91"/>
  <c r="M44" i="91"/>
  <c r="L44" i="91"/>
  <c r="K44" i="91"/>
  <c r="J44" i="91"/>
  <c r="I44" i="91"/>
  <c r="H44" i="91"/>
  <c r="G44" i="91"/>
  <c r="F44" i="91"/>
  <c r="E44" i="91"/>
  <c r="D44" i="91"/>
  <c r="LI43" i="91"/>
  <c r="LH43" i="91"/>
  <c r="LG43" i="91"/>
  <c r="LF43" i="91"/>
  <c r="LE43" i="91"/>
  <c r="LD43" i="91"/>
  <c r="KW43" i="91"/>
  <c r="KV43" i="91"/>
  <c r="KU43" i="91"/>
  <c r="KT43" i="91"/>
  <c r="KS43" i="91"/>
  <c r="KR43" i="91"/>
  <c r="KK43" i="91"/>
  <c r="KJ43" i="91"/>
  <c r="KI43" i="91"/>
  <c r="KH43" i="91"/>
  <c r="KG43" i="91"/>
  <c r="KF43" i="91"/>
  <c r="JY43" i="91"/>
  <c r="JX43" i="91"/>
  <c r="JW43" i="91"/>
  <c r="JV43" i="91"/>
  <c r="JU43" i="91"/>
  <c r="JT43" i="91"/>
  <c r="JM43" i="91"/>
  <c r="JL43" i="91"/>
  <c r="JK43" i="91"/>
  <c r="JJ43" i="91"/>
  <c r="JI43" i="91"/>
  <c r="JH43" i="91"/>
  <c r="JA43" i="91"/>
  <c r="IZ43" i="91"/>
  <c r="IY43" i="91"/>
  <c r="IX43" i="91"/>
  <c r="IW43" i="91"/>
  <c r="IV43" i="91"/>
  <c r="IO43" i="91"/>
  <c r="IN43" i="91"/>
  <c r="IM43" i="91"/>
  <c r="IL43" i="91"/>
  <c r="IK43" i="91"/>
  <c r="IJ43" i="91"/>
  <c r="IC43" i="91"/>
  <c r="IB43" i="91"/>
  <c r="IA43" i="91"/>
  <c r="HZ43" i="91"/>
  <c r="HY43" i="91"/>
  <c r="HX43" i="91"/>
  <c r="HQ43" i="91"/>
  <c r="HP43" i="91"/>
  <c r="HO43" i="91"/>
  <c r="HN43" i="91"/>
  <c r="HM43" i="91"/>
  <c r="HL43" i="91"/>
  <c r="HE43" i="91"/>
  <c r="HD43" i="91"/>
  <c r="HC43" i="91"/>
  <c r="HB43" i="91"/>
  <c r="HA43" i="91"/>
  <c r="GZ43" i="91"/>
  <c r="GS43" i="91"/>
  <c r="GR43" i="91"/>
  <c r="GQ43" i="91"/>
  <c r="GP43" i="91"/>
  <c r="GO43" i="91"/>
  <c r="GN43" i="91"/>
  <c r="GG43" i="91"/>
  <c r="GF43" i="91"/>
  <c r="GE43" i="91"/>
  <c r="GD43" i="91"/>
  <c r="GC43" i="91"/>
  <c r="GB43" i="91"/>
  <c r="FU43" i="91"/>
  <c r="FT43" i="91"/>
  <c r="FS43" i="91"/>
  <c r="FR43" i="91"/>
  <c r="FQ43" i="91"/>
  <c r="FP43" i="91"/>
  <c r="FI43" i="91"/>
  <c r="FH43" i="91"/>
  <c r="FG43" i="91"/>
  <c r="FF43" i="91"/>
  <c r="FE43" i="91"/>
  <c r="FD43" i="91"/>
  <c r="EW43" i="91"/>
  <c r="EV43" i="91"/>
  <c r="EU43" i="91"/>
  <c r="ET43" i="91"/>
  <c r="ES43" i="91"/>
  <c r="ER43" i="91"/>
  <c r="EK43" i="91"/>
  <c r="EJ43" i="91"/>
  <c r="EI43" i="91"/>
  <c r="EH43" i="91"/>
  <c r="EG43" i="91"/>
  <c r="EF43" i="91"/>
  <c r="DY43" i="91"/>
  <c r="DX43" i="91"/>
  <c r="DW43" i="91"/>
  <c r="DV43" i="91"/>
  <c r="DU43" i="91"/>
  <c r="DT43" i="91"/>
  <c r="DM43" i="91"/>
  <c r="DL43" i="91"/>
  <c r="DK43" i="91"/>
  <c r="DJ43" i="91"/>
  <c r="DI43" i="91"/>
  <c r="DH43" i="91"/>
  <c r="DA43" i="91"/>
  <c r="CZ43" i="91"/>
  <c r="CY43" i="91"/>
  <c r="CX43" i="91"/>
  <c r="CW43" i="91"/>
  <c r="CV43" i="91"/>
  <c r="AA43" i="91"/>
  <c r="Z43" i="91"/>
  <c r="Y43" i="91"/>
  <c r="X43" i="91"/>
  <c r="W43" i="91"/>
  <c r="V43" i="91"/>
  <c r="U43" i="91"/>
  <c r="T43" i="91"/>
  <c r="S43" i="91"/>
  <c r="R43" i="91"/>
  <c r="Q43" i="91"/>
  <c r="P43" i="91"/>
  <c r="O43" i="91"/>
  <c r="N43" i="91"/>
  <c r="M43" i="91"/>
  <c r="L43" i="91"/>
  <c r="K43" i="91"/>
  <c r="J43" i="91"/>
  <c r="I43" i="91"/>
  <c r="H43" i="91"/>
  <c r="G43" i="91"/>
  <c r="F43" i="91"/>
  <c r="E43" i="91"/>
  <c r="D43" i="91"/>
  <c r="LI42" i="91"/>
  <c r="LH42" i="91"/>
  <c r="LG42" i="91"/>
  <c r="LF42" i="91"/>
  <c r="LE42" i="91"/>
  <c r="LD42" i="91"/>
  <c r="KW42" i="91"/>
  <c r="KV42" i="91"/>
  <c r="KU42" i="91"/>
  <c r="KT42" i="91"/>
  <c r="KS42" i="91"/>
  <c r="KR42" i="91"/>
  <c r="KK42" i="91"/>
  <c r="KJ42" i="91"/>
  <c r="KI42" i="91"/>
  <c r="KH42" i="91"/>
  <c r="KG42" i="91"/>
  <c r="KF42" i="91"/>
  <c r="JY42" i="91"/>
  <c r="JX42" i="91"/>
  <c r="JW42" i="91"/>
  <c r="JV42" i="91"/>
  <c r="JU42" i="91"/>
  <c r="JT42" i="91"/>
  <c r="JM42" i="91"/>
  <c r="JL42" i="91"/>
  <c r="JK42" i="91"/>
  <c r="JJ42" i="91"/>
  <c r="JI42" i="91"/>
  <c r="JH42" i="91"/>
  <c r="JA42" i="91"/>
  <c r="IZ42" i="91"/>
  <c r="IY42" i="91"/>
  <c r="IX42" i="91"/>
  <c r="IW42" i="91"/>
  <c r="IV42" i="91"/>
  <c r="IO42" i="91"/>
  <c r="IN42" i="91"/>
  <c r="IM42" i="91"/>
  <c r="IL42" i="91"/>
  <c r="IK42" i="91"/>
  <c r="IJ42" i="91"/>
  <c r="IC42" i="91"/>
  <c r="IB42" i="91"/>
  <c r="IA42" i="91"/>
  <c r="HZ42" i="91"/>
  <c r="HY42" i="91"/>
  <c r="HX42" i="91"/>
  <c r="HQ42" i="91"/>
  <c r="HP42" i="91"/>
  <c r="HO42" i="91"/>
  <c r="HN42" i="91"/>
  <c r="HM42" i="91"/>
  <c r="HL42" i="91"/>
  <c r="HE42" i="91"/>
  <c r="HD42" i="91"/>
  <c r="HC42" i="91"/>
  <c r="HB42" i="91"/>
  <c r="HA42" i="91"/>
  <c r="GZ42" i="91"/>
  <c r="GS42" i="91"/>
  <c r="GR42" i="91"/>
  <c r="GQ42" i="91"/>
  <c r="GP42" i="91"/>
  <c r="GO42" i="91"/>
  <c r="GN42" i="91"/>
  <c r="GG42" i="91"/>
  <c r="GF42" i="91"/>
  <c r="GE42" i="91"/>
  <c r="GD42" i="91"/>
  <c r="GC42" i="91"/>
  <c r="GB42" i="91"/>
  <c r="FU42" i="91"/>
  <c r="FT42" i="91"/>
  <c r="FS42" i="91"/>
  <c r="FR42" i="91"/>
  <c r="FQ42" i="91"/>
  <c r="FP42" i="91"/>
  <c r="FI42" i="91"/>
  <c r="FH42" i="91"/>
  <c r="FG42" i="91"/>
  <c r="FF42" i="91"/>
  <c r="FE42" i="91"/>
  <c r="FD42" i="91"/>
  <c r="EW42" i="91"/>
  <c r="EV42" i="91"/>
  <c r="EU42" i="91"/>
  <c r="ET42" i="91"/>
  <c r="ES42" i="91"/>
  <c r="ER42" i="91"/>
  <c r="EK42" i="91"/>
  <c r="EJ42" i="91"/>
  <c r="EI42" i="91"/>
  <c r="EH42" i="91"/>
  <c r="EG42" i="91"/>
  <c r="EF42" i="91"/>
  <c r="DY42" i="91"/>
  <c r="DX42" i="91"/>
  <c r="DW42" i="91"/>
  <c r="DV42" i="91"/>
  <c r="DU42" i="91"/>
  <c r="DT42" i="91"/>
  <c r="DM42" i="91"/>
  <c r="DL42" i="91"/>
  <c r="DK42" i="91"/>
  <c r="DJ42" i="91"/>
  <c r="DI42" i="91"/>
  <c r="DH42" i="91"/>
  <c r="DA42" i="91"/>
  <c r="CZ42" i="91"/>
  <c r="CY42" i="91"/>
  <c r="CX42" i="91"/>
  <c r="CW42" i="91"/>
  <c r="CV42" i="91"/>
  <c r="AA42" i="91"/>
  <c r="Z42" i="91"/>
  <c r="Y42" i="91"/>
  <c r="X42" i="91"/>
  <c r="W42" i="91"/>
  <c r="V42" i="91"/>
  <c r="U42" i="91"/>
  <c r="T42" i="91"/>
  <c r="S42" i="91"/>
  <c r="R42" i="91"/>
  <c r="Q42" i="91"/>
  <c r="P42" i="91"/>
  <c r="O42" i="91"/>
  <c r="N42" i="91"/>
  <c r="M42" i="91"/>
  <c r="L42" i="91"/>
  <c r="K42" i="91"/>
  <c r="J42" i="91"/>
  <c r="I42" i="91"/>
  <c r="H42" i="91"/>
  <c r="G42" i="91"/>
  <c r="F42" i="91"/>
  <c r="E42" i="91"/>
  <c r="D42" i="91"/>
  <c r="LI41" i="91"/>
  <c r="LH41" i="91"/>
  <c r="LH52" i="91" s="1"/>
  <c r="LG41" i="91"/>
  <c r="LF41" i="91"/>
  <c r="LE41" i="91"/>
  <c r="LD41" i="91"/>
  <c r="KW41" i="91"/>
  <c r="KV41" i="91"/>
  <c r="KU41" i="91"/>
  <c r="KT41" i="91"/>
  <c r="KT52" i="91" s="1"/>
  <c r="KS41" i="91"/>
  <c r="KR41" i="91"/>
  <c r="KK41" i="91"/>
  <c r="KJ41" i="91"/>
  <c r="KI41" i="91"/>
  <c r="KH41" i="91"/>
  <c r="KG41" i="91"/>
  <c r="KF41" i="91"/>
  <c r="KF52" i="91" s="1"/>
  <c r="JY41" i="91"/>
  <c r="JX41" i="91"/>
  <c r="JW41" i="91"/>
  <c r="JV41" i="91"/>
  <c r="JU41" i="91"/>
  <c r="JT41" i="91"/>
  <c r="JM41" i="91"/>
  <c r="JL41" i="91"/>
  <c r="JL52" i="91" s="1"/>
  <c r="JK41" i="91"/>
  <c r="JJ41" i="91"/>
  <c r="JI41" i="91"/>
  <c r="JH41" i="91"/>
  <c r="JA41" i="91"/>
  <c r="IZ41" i="91"/>
  <c r="IY41" i="91"/>
  <c r="IX41" i="91"/>
  <c r="IX52" i="91" s="1"/>
  <c r="IW41" i="91"/>
  <c r="IV41" i="91"/>
  <c r="IO41" i="91"/>
  <c r="IN41" i="91"/>
  <c r="IM41" i="91"/>
  <c r="IL41" i="91"/>
  <c r="IK41" i="91"/>
  <c r="IJ41" i="91"/>
  <c r="IJ52" i="91" s="1"/>
  <c r="IC41" i="91"/>
  <c r="IB41" i="91"/>
  <c r="IA41" i="91"/>
  <c r="HZ41" i="91"/>
  <c r="HY41" i="91"/>
  <c r="HX41" i="91"/>
  <c r="HQ41" i="91"/>
  <c r="HP41" i="91"/>
  <c r="HP52" i="91" s="1"/>
  <c r="HO41" i="91"/>
  <c r="HN41" i="91"/>
  <c r="HM41" i="91"/>
  <c r="HL41" i="91"/>
  <c r="HE41" i="91"/>
  <c r="HD41" i="91"/>
  <c r="HC41" i="91"/>
  <c r="HB41" i="91"/>
  <c r="HB52" i="91" s="1"/>
  <c r="HA41" i="91"/>
  <c r="GZ41" i="91"/>
  <c r="GS41" i="91"/>
  <c r="GR41" i="91"/>
  <c r="GQ41" i="91"/>
  <c r="GP41" i="91"/>
  <c r="GO41" i="91"/>
  <c r="GN41" i="91"/>
  <c r="GN52" i="91" s="1"/>
  <c r="GG41" i="91"/>
  <c r="GF41" i="91"/>
  <c r="GE41" i="91"/>
  <c r="GD41" i="91"/>
  <c r="GC41" i="91"/>
  <c r="GB41" i="91"/>
  <c r="FU41" i="91"/>
  <c r="FT41" i="91"/>
  <c r="FT52" i="91" s="1"/>
  <c r="FS41" i="91"/>
  <c r="FR41" i="91"/>
  <c r="FQ41" i="91"/>
  <c r="FP41" i="91"/>
  <c r="FI41" i="91"/>
  <c r="FH41" i="91"/>
  <c r="FG41" i="91"/>
  <c r="FF41" i="91"/>
  <c r="FF52" i="91" s="1"/>
  <c r="FE41" i="91"/>
  <c r="FD41" i="91"/>
  <c r="EW41" i="91"/>
  <c r="EV41" i="91"/>
  <c r="EU41" i="91"/>
  <c r="ET41" i="91"/>
  <c r="ES41" i="91"/>
  <c r="ER41" i="91"/>
  <c r="ER52" i="91" s="1"/>
  <c r="EK41" i="91"/>
  <c r="EJ41" i="91"/>
  <c r="EI41" i="91"/>
  <c r="EH41" i="91"/>
  <c r="EG41" i="91"/>
  <c r="EF41" i="91"/>
  <c r="DY41" i="91"/>
  <c r="DX41" i="91"/>
  <c r="DX52" i="91" s="1"/>
  <c r="DW41" i="91"/>
  <c r="DV41" i="91"/>
  <c r="DU41" i="91"/>
  <c r="DT41" i="91"/>
  <c r="DM41" i="91"/>
  <c r="DL41" i="91"/>
  <c r="DK41" i="91"/>
  <c r="DJ41" i="91"/>
  <c r="DJ52" i="91" s="1"/>
  <c r="DI41" i="91"/>
  <c r="DH41" i="91"/>
  <c r="DA41" i="91"/>
  <c r="CZ41" i="91"/>
  <c r="CY41" i="91"/>
  <c r="CX41" i="91"/>
  <c r="CW41" i="91"/>
  <c r="CV41" i="91"/>
  <c r="CV52" i="91" s="1"/>
  <c r="AA41" i="91"/>
  <c r="Z41" i="91"/>
  <c r="Y41" i="91"/>
  <c r="X41" i="91"/>
  <c r="W41" i="91"/>
  <c r="V41" i="91"/>
  <c r="U41" i="91"/>
  <c r="T41" i="91"/>
  <c r="S41" i="91"/>
  <c r="R41" i="91"/>
  <c r="Q41" i="91"/>
  <c r="P41" i="91"/>
  <c r="O41" i="91"/>
  <c r="N41" i="91"/>
  <c r="M41" i="91"/>
  <c r="L41" i="91"/>
  <c r="K41" i="91"/>
  <c r="J41" i="91"/>
  <c r="I41" i="91"/>
  <c r="H41" i="91"/>
  <c r="G41" i="91"/>
  <c r="F41" i="91"/>
  <c r="E41" i="91"/>
  <c r="D41" i="91"/>
  <c r="LO36" i="91"/>
  <c r="LN36" i="91"/>
  <c r="LM36" i="91"/>
  <c r="LL36" i="91"/>
  <c r="LK36" i="91"/>
  <c r="LJ36" i="91"/>
  <c r="LI36" i="91"/>
  <c r="LH36" i="91"/>
  <c r="LG36" i="91"/>
  <c r="LF36" i="91"/>
  <c r="LE36" i="91"/>
  <c r="LD36" i="91"/>
  <c r="LC36" i="91"/>
  <c r="LB36" i="91"/>
  <c r="LA36" i="91"/>
  <c r="KZ36" i="91"/>
  <c r="KY36" i="91"/>
  <c r="KX36" i="91"/>
  <c r="KW36" i="91"/>
  <c r="KV36" i="91"/>
  <c r="KU36" i="91"/>
  <c r="KT36" i="91"/>
  <c r="KS36" i="91"/>
  <c r="KR36" i="91"/>
  <c r="KQ36" i="91"/>
  <c r="KP36" i="91"/>
  <c r="KO36" i="91"/>
  <c r="KN36" i="91"/>
  <c r="KM36" i="91"/>
  <c r="KL36" i="91"/>
  <c r="KK36" i="91"/>
  <c r="KJ36" i="91"/>
  <c r="KI36" i="91"/>
  <c r="KH36" i="91"/>
  <c r="KG36" i="91"/>
  <c r="KF36" i="91"/>
  <c r="KE36" i="91"/>
  <c r="KD36" i="91"/>
  <c r="KC36" i="91"/>
  <c r="KB36" i="91"/>
  <c r="KA36" i="91"/>
  <c r="JZ36" i="91"/>
  <c r="JY36" i="91"/>
  <c r="JX36" i="91"/>
  <c r="JW36" i="91"/>
  <c r="JV36" i="91"/>
  <c r="JU36" i="91"/>
  <c r="JT36" i="91"/>
  <c r="JS36" i="91"/>
  <c r="JR36" i="91"/>
  <c r="JQ36" i="91"/>
  <c r="JP36" i="91"/>
  <c r="JO36" i="91"/>
  <c r="JN36" i="91"/>
  <c r="JM36" i="91"/>
  <c r="JL36" i="91"/>
  <c r="JK36" i="91"/>
  <c r="JJ36" i="91"/>
  <c r="JI36" i="91"/>
  <c r="JH36" i="91"/>
  <c r="JG36" i="91"/>
  <c r="JF36" i="91"/>
  <c r="JE36" i="91"/>
  <c r="JD36" i="91"/>
  <c r="JC36" i="91"/>
  <c r="JB36" i="91"/>
  <c r="JA36" i="91"/>
  <c r="IZ36" i="91"/>
  <c r="IY36" i="91"/>
  <c r="IX36" i="91"/>
  <c r="IW36" i="91"/>
  <c r="IV36" i="91"/>
  <c r="IU36" i="91"/>
  <c r="IT36" i="91"/>
  <c r="IS36" i="91"/>
  <c r="IR36" i="91"/>
  <c r="IQ36" i="91"/>
  <c r="IP36" i="91"/>
  <c r="IO36" i="91"/>
  <c r="IN36" i="91"/>
  <c r="IM36" i="91"/>
  <c r="IL36" i="91"/>
  <c r="IK36" i="91"/>
  <c r="IJ36" i="91"/>
  <c r="II36" i="91"/>
  <c r="IH36" i="91"/>
  <c r="IG36" i="91"/>
  <c r="IF36" i="91"/>
  <c r="IE36" i="91"/>
  <c r="ID36" i="91"/>
  <c r="IC36" i="91"/>
  <c r="IB36" i="91"/>
  <c r="IA36" i="91"/>
  <c r="HZ36" i="91"/>
  <c r="HY36" i="91"/>
  <c r="HX36" i="91"/>
  <c r="HW36" i="91"/>
  <c r="HV36" i="91"/>
  <c r="HU36" i="91"/>
  <c r="HT36" i="91"/>
  <c r="HS36" i="91"/>
  <c r="HR36" i="91"/>
  <c r="HQ36" i="91"/>
  <c r="HP36" i="91"/>
  <c r="HO36" i="91"/>
  <c r="HN36" i="91"/>
  <c r="HM36" i="91"/>
  <c r="HL36" i="91"/>
  <c r="HK36" i="91"/>
  <c r="HJ36" i="91"/>
  <c r="HI36" i="91"/>
  <c r="HH36" i="91"/>
  <c r="HG36" i="91"/>
  <c r="HF36" i="91"/>
  <c r="HE36" i="91"/>
  <c r="HD36" i="91"/>
  <c r="HC36" i="91"/>
  <c r="HB36" i="91"/>
  <c r="HA36" i="91"/>
  <c r="GZ36" i="91"/>
  <c r="GY36" i="91"/>
  <c r="GX36" i="91"/>
  <c r="GW36" i="91"/>
  <c r="GV36" i="91"/>
  <c r="GU36" i="91"/>
  <c r="GT36" i="91"/>
  <c r="GS36" i="91"/>
  <c r="GR36" i="91"/>
  <c r="GQ36" i="91"/>
  <c r="GP36" i="91"/>
  <c r="GO36" i="91"/>
  <c r="GN36" i="91"/>
  <c r="GM36" i="91"/>
  <c r="GL36" i="91"/>
  <c r="GK36" i="91"/>
  <c r="GJ36" i="91"/>
  <c r="GI36" i="91"/>
  <c r="GH36" i="91"/>
  <c r="GG36" i="91"/>
  <c r="GF36" i="91"/>
  <c r="GE36" i="91"/>
  <c r="GD36" i="91"/>
  <c r="GC36" i="91"/>
  <c r="GB36" i="91"/>
  <c r="GA36" i="91"/>
  <c r="FZ36" i="91"/>
  <c r="FY36" i="91"/>
  <c r="FX36" i="91"/>
  <c r="FW36" i="91"/>
  <c r="FV36" i="91"/>
  <c r="FU36" i="91"/>
  <c r="FT36" i="91"/>
  <c r="FS36" i="91"/>
  <c r="FR36" i="91"/>
  <c r="FQ36" i="91"/>
  <c r="FP36" i="91"/>
  <c r="FO36" i="91"/>
  <c r="FN36" i="91"/>
  <c r="FM36" i="91"/>
  <c r="FL36" i="91"/>
  <c r="FK36" i="91"/>
  <c r="FJ36" i="91"/>
  <c r="FI36" i="91"/>
  <c r="FH36" i="91"/>
  <c r="FG36" i="91"/>
  <c r="FF36" i="91"/>
  <c r="FE36" i="91"/>
  <c r="FD36" i="91"/>
  <c r="FC36" i="91"/>
  <c r="FB36" i="91"/>
  <c r="FA36" i="91"/>
  <c r="EZ36" i="91"/>
  <c r="EY36" i="91"/>
  <c r="EX36" i="91"/>
  <c r="EW36" i="91"/>
  <c r="EV36" i="91"/>
  <c r="EU36" i="91"/>
  <c r="ET36" i="91"/>
  <c r="ES36" i="91"/>
  <c r="ER36" i="91"/>
  <c r="EQ36" i="91"/>
  <c r="EP36" i="91"/>
  <c r="EO36" i="91"/>
  <c r="EN36" i="91"/>
  <c r="EM36" i="91"/>
  <c r="EL36" i="91"/>
  <c r="EK36" i="91"/>
  <c r="EJ36" i="91"/>
  <c r="EI36" i="91"/>
  <c r="EH36" i="91"/>
  <c r="EG36" i="91"/>
  <c r="EF36" i="91"/>
  <c r="EE36" i="91"/>
  <c r="ED36" i="91"/>
  <c r="EC36" i="91"/>
  <c r="EB36" i="91"/>
  <c r="EA36" i="91"/>
  <c r="DZ36" i="91"/>
  <c r="DY36" i="91"/>
  <c r="DX36" i="91"/>
  <c r="DW36" i="91"/>
  <c r="DV36" i="91"/>
  <c r="DU36" i="91"/>
  <c r="DT36" i="91"/>
  <c r="DS36" i="91"/>
  <c r="DR36" i="91"/>
  <c r="DQ36" i="91"/>
  <c r="DP36" i="91"/>
  <c r="DO36" i="91"/>
  <c r="DN36" i="91"/>
  <c r="DM36" i="91"/>
  <c r="DL36" i="91"/>
  <c r="DK36" i="91"/>
  <c r="DJ36" i="91"/>
  <c r="DI36" i="91"/>
  <c r="DH36" i="91"/>
  <c r="DG36" i="91"/>
  <c r="DF36" i="91"/>
  <c r="DE36" i="91"/>
  <c r="DD36" i="91"/>
  <c r="DC36" i="91"/>
  <c r="DB36" i="91"/>
  <c r="DA36" i="91"/>
  <c r="CZ36" i="91"/>
  <c r="CY36" i="91"/>
  <c r="CX36" i="91"/>
  <c r="CW36" i="91"/>
  <c r="CV36" i="91"/>
  <c r="AA36" i="91"/>
  <c r="Z36" i="91"/>
  <c r="Y36" i="91"/>
  <c r="X36" i="91"/>
  <c r="W36" i="91"/>
  <c r="V36" i="91"/>
  <c r="U36" i="91"/>
  <c r="T36" i="91"/>
  <c r="S36" i="91"/>
  <c r="R36" i="91"/>
  <c r="Q36" i="91"/>
  <c r="P36" i="91"/>
  <c r="O36" i="91"/>
  <c r="N36" i="91"/>
  <c r="M36" i="91"/>
  <c r="L36" i="91"/>
  <c r="K36" i="91"/>
  <c r="J36" i="91"/>
  <c r="I36" i="91"/>
  <c r="H36" i="91"/>
  <c r="G36" i="91"/>
  <c r="F36" i="91"/>
  <c r="E36" i="91"/>
  <c r="D36" i="91"/>
  <c r="LO20" i="91"/>
  <c r="LN20" i="91"/>
  <c r="LM20" i="91"/>
  <c r="LL20" i="91"/>
  <c r="LK20" i="91"/>
  <c r="LJ20" i="91"/>
  <c r="LI20" i="91"/>
  <c r="LH20" i="91"/>
  <c r="LG20" i="91"/>
  <c r="LF20" i="91"/>
  <c r="LE20" i="91"/>
  <c r="LD20" i="91"/>
  <c r="LC20" i="91"/>
  <c r="LB20" i="91"/>
  <c r="LA20" i="91"/>
  <c r="KZ20" i="91"/>
  <c r="KY20" i="91"/>
  <c r="KX20" i="91"/>
  <c r="KW20" i="91"/>
  <c r="KV20" i="91"/>
  <c r="KU20" i="91"/>
  <c r="KT20" i="91"/>
  <c r="KS20" i="91"/>
  <c r="KR20" i="91"/>
  <c r="KQ20" i="91"/>
  <c r="KP20" i="91"/>
  <c r="KO20" i="91"/>
  <c r="KN20" i="91"/>
  <c r="KM20" i="91"/>
  <c r="KL20" i="91"/>
  <c r="KK20" i="91"/>
  <c r="KJ20" i="91"/>
  <c r="KI20" i="91"/>
  <c r="KH20" i="91"/>
  <c r="KG20" i="91"/>
  <c r="KF20" i="91"/>
  <c r="KE20" i="91"/>
  <c r="KD20" i="91"/>
  <c r="KC20" i="91"/>
  <c r="KB20" i="91"/>
  <c r="KA20" i="91"/>
  <c r="JZ20" i="91"/>
  <c r="JY20" i="91"/>
  <c r="JX20" i="91"/>
  <c r="JW20" i="91"/>
  <c r="JV20" i="91"/>
  <c r="JU20" i="91"/>
  <c r="JT20" i="91"/>
  <c r="JS20" i="91"/>
  <c r="JR20" i="91"/>
  <c r="JQ20" i="91"/>
  <c r="JP20" i="91"/>
  <c r="JO20" i="91"/>
  <c r="JN20" i="91"/>
  <c r="JM20" i="91"/>
  <c r="JL20" i="91"/>
  <c r="JK20" i="91"/>
  <c r="JJ20" i="91"/>
  <c r="JI20" i="91"/>
  <c r="JH20" i="91"/>
  <c r="JG20" i="91"/>
  <c r="JF20" i="91"/>
  <c r="JE20" i="91"/>
  <c r="JD20" i="91"/>
  <c r="JC20" i="91"/>
  <c r="JB20" i="91"/>
  <c r="JA20" i="91"/>
  <c r="IZ20" i="91"/>
  <c r="IY20" i="91"/>
  <c r="IX20" i="91"/>
  <c r="IW20" i="91"/>
  <c r="IV20" i="91"/>
  <c r="IU20" i="91"/>
  <c r="IT20" i="91"/>
  <c r="IS20" i="91"/>
  <c r="IR20" i="91"/>
  <c r="IQ20" i="91"/>
  <c r="IP20" i="91"/>
  <c r="IO20" i="91"/>
  <c r="IN20" i="91"/>
  <c r="IM20" i="91"/>
  <c r="IL20" i="91"/>
  <c r="IK20" i="91"/>
  <c r="IJ20" i="91"/>
  <c r="II20" i="91"/>
  <c r="IH20" i="91"/>
  <c r="IG20" i="91"/>
  <c r="IF20" i="91"/>
  <c r="IE20" i="91"/>
  <c r="ID20" i="91"/>
  <c r="IC20" i="91"/>
  <c r="IB20" i="91"/>
  <c r="IA20" i="91"/>
  <c r="HZ20" i="91"/>
  <c r="HY20" i="91"/>
  <c r="HX20" i="91"/>
  <c r="HW20" i="91"/>
  <c r="HV20" i="91"/>
  <c r="HU20" i="91"/>
  <c r="HT20" i="91"/>
  <c r="HS20" i="91"/>
  <c r="HR20" i="91"/>
  <c r="HQ20" i="91"/>
  <c r="HP20" i="91"/>
  <c r="HO20" i="91"/>
  <c r="HN20" i="91"/>
  <c r="HM20" i="91"/>
  <c r="HL20" i="91"/>
  <c r="HK20" i="91"/>
  <c r="HJ20" i="91"/>
  <c r="HI20" i="91"/>
  <c r="HH20" i="91"/>
  <c r="HG20" i="91"/>
  <c r="HF20" i="91"/>
  <c r="HE20" i="91"/>
  <c r="HD20" i="91"/>
  <c r="HC20" i="91"/>
  <c r="HB20" i="91"/>
  <c r="HA20" i="91"/>
  <c r="GZ20" i="91"/>
  <c r="GY20" i="91"/>
  <c r="GX20" i="91"/>
  <c r="GW20" i="91"/>
  <c r="GV20" i="91"/>
  <c r="GU20" i="91"/>
  <c r="GT20" i="91"/>
  <c r="GS20" i="91"/>
  <c r="GR20" i="91"/>
  <c r="GQ20" i="91"/>
  <c r="GP20" i="91"/>
  <c r="GO20" i="91"/>
  <c r="GN20" i="91"/>
  <c r="GM20" i="91"/>
  <c r="GL20" i="91"/>
  <c r="GK20" i="91"/>
  <c r="GJ20" i="91"/>
  <c r="GI20" i="91"/>
  <c r="GH20" i="91"/>
  <c r="GG20" i="91"/>
  <c r="GF20" i="91"/>
  <c r="GE20" i="91"/>
  <c r="GD20" i="91"/>
  <c r="GC20" i="91"/>
  <c r="GB20" i="91"/>
  <c r="GA20" i="91"/>
  <c r="FZ20" i="91"/>
  <c r="FY20" i="91"/>
  <c r="FX20" i="91"/>
  <c r="FW20" i="91"/>
  <c r="FV20" i="91"/>
  <c r="FU20" i="91"/>
  <c r="FT20" i="91"/>
  <c r="FS20" i="91"/>
  <c r="FR20" i="91"/>
  <c r="FQ20" i="91"/>
  <c r="FP20" i="91"/>
  <c r="FO20" i="91"/>
  <c r="FN20" i="91"/>
  <c r="FM20" i="91"/>
  <c r="FL20" i="91"/>
  <c r="FK20" i="91"/>
  <c r="FJ20" i="91"/>
  <c r="FI20" i="91"/>
  <c r="FH20" i="91"/>
  <c r="FG20" i="91"/>
  <c r="FF20" i="91"/>
  <c r="FE20" i="91"/>
  <c r="FD20" i="91"/>
  <c r="FC20" i="91"/>
  <c r="FB20" i="91"/>
  <c r="FA20" i="91"/>
  <c r="EZ20" i="91"/>
  <c r="EY20" i="91"/>
  <c r="EX20" i="91"/>
  <c r="EW20" i="91"/>
  <c r="EV20" i="91"/>
  <c r="EU20" i="91"/>
  <c r="ET20" i="91"/>
  <c r="ES20" i="91"/>
  <c r="ER20" i="91"/>
  <c r="EQ20" i="91"/>
  <c r="EP20" i="91"/>
  <c r="EO20" i="91"/>
  <c r="EN20" i="91"/>
  <c r="EM20" i="91"/>
  <c r="EL20" i="91"/>
  <c r="EK20" i="91"/>
  <c r="EJ20" i="91"/>
  <c r="EI20" i="91"/>
  <c r="EH20" i="91"/>
  <c r="EG20" i="91"/>
  <c r="EF20" i="91"/>
  <c r="EE20" i="91"/>
  <c r="ED20" i="91"/>
  <c r="EC20" i="91"/>
  <c r="EB20" i="91"/>
  <c r="EA20" i="91"/>
  <c r="DZ20" i="91"/>
  <c r="DY20" i="91"/>
  <c r="DX20" i="91"/>
  <c r="DW20" i="91"/>
  <c r="DV20" i="91"/>
  <c r="DU20" i="91"/>
  <c r="DT20" i="91"/>
  <c r="DS20" i="91"/>
  <c r="DR20" i="91"/>
  <c r="DQ20" i="91"/>
  <c r="DP20" i="91"/>
  <c r="DO20" i="91"/>
  <c r="DN20" i="91"/>
  <c r="DM20" i="91"/>
  <c r="DL20" i="91"/>
  <c r="DK20" i="91"/>
  <c r="DJ20" i="91"/>
  <c r="DI20" i="91"/>
  <c r="DH20" i="91"/>
  <c r="DG20" i="91"/>
  <c r="DF20" i="91"/>
  <c r="DE20" i="91"/>
  <c r="DD20" i="91"/>
  <c r="DC20" i="91"/>
  <c r="DB20" i="91"/>
  <c r="DA20" i="91"/>
  <c r="CZ20" i="91"/>
  <c r="CY20" i="91"/>
  <c r="CX20" i="91"/>
  <c r="CW20" i="91"/>
  <c r="CV20" i="91"/>
  <c r="AA20" i="91"/>
  <c r="Z20" i="91"/>
  <c r="Y20" i="91"/>
  <c r="X20" i="91"/>
  <c r="W20" i="91"/>
  <c r="V20" i="91"/>
  <c r="U20" i="91"/>
  <c r="T20" i="91"/>
  <c r="S20" i="91"/>
  <c r="R20" i="91"/>
  <c r="Q20" i="91"/>
  <c r="P20" i="91"/>
  <c r="O20" i="91"/>
  <c r="N20" i="91"/>
  <c r="M20" i="91"/>
  <c r="L20" i="91"/>
  <c r="K20" i="91"/>
  <c r="J20" i="91"/>
  <c r="I20" i="91"/>
  <c r="H20" i="91"/>
  <c r="G20" i="91"/>
  <c r="F20" i="91"/>
  <c r="E20" i="91"/>
  <c r="D20" i="91"/>
  <c r="B4" i="32"/>
  <c r="B4" i="89"/>
  <c r="B4" i="90" s="1"/>
  <c r="P37" i="91" l="1"/>
  <c r="E52" i="91"/>
  <c r="M52" i="91"/>
  <c r="U52" i="91"/>
  <c r="CW52" i="91"/>
  <c r="DK52" i="91"/>
  <c r="DY52" i="91"/>
  <c r="ES52" i="91"/>
  <c r="FG52" i="91"/>
  <c r="FU52" i="91"/>
  <c r="GO52" i="91"/>
  <c r="HC52" i="91"/>
  <c r="HQ52" i="91"/>
  <c r="IK52" i="91"/>
  <c r="IY52" i="91"/>
  <c r="JM52" i="91"/>
  <c r="KG52" i="91"/>
  <c r="KU52" i="91"/>
  <c r="LI52" i="91"/>
  <c r="ER21" i="91"/>
  <c r="IJ21" i="91"/>
  <c r="DM52" i="91"/>
  <c r="EG52" i="91"/>
  <c r="FI52" i="91"/>
  <c r="GC52" i="91"/>
  <c r="HE52" i="91"/>
  <c r="HY52" i="91"/>
  <c r="JA52" i="91"/>
  <c r="JU52" i="91"/>
  <c r="KW52" i="91"/>
  <c r="CV37" i="91"/>
  <c r="DT37" i="91"/>
  <c r="GN37" i="91"/>
  <c r="HL37" i="91"/>
  <c r="KF37" i="91"/>
  <c r="LD37" i="91"/>
  <c r="H52" i="91"/>
  <c r="P52" i="91"/>
  <c r="X52" i="91"/>
  <c r="D63" i="91"/>
  <c r="AZ63" i="91"/>
  <c r="BX63" i="91"/>
  <c r="I52" i="91"/>
  <c r="Q52" i="91"/>
  <c r="Y52" i="91"/>
  <c r="DA52" i="91"/>
  <c r="DU52" i="91"/>
  <c r="EI52" i="91"/>
  <c r="EW52" i="91"/>
  <c r="FQ52" i="91"/>
  <c r="GE52" i="91"/>
  <c r="GS52" i="91"/>
  <c r="HM52" i="91"/>
  <c r="IA52" i="91"/>
  <c r="IO52" i="91"/>
  <c r="JI52" i="91"/>
  <c r="JW52" i="91"/>
  <c r="KK52" i="91"/>
  <c r="LE52" i="91"/>
  <c r="K52" i="91"/>
  <c r="S52" i="91"/>
  <c r="AA52" i="91"/>
  <c r="DI52" i="91"/>
  <c r="EK52" i="91"/>
  <c r="FE52" i="91"/>
  <c r="GG52" i="91"/>
  <c r="HA52" i="91"/>
  <c r="IC52" i="91"/>
  <c r="IW52" i="91"/>
  <c r="JY52" i="91"/>
  <c r="KS52" i="91"/>
  <c r="JT63" i="91"/>
  <c r="D21" i="91"/>
  <c r="DH21" i="91"/>
  <c r="EF21" i="91"/>
  <c r="FD21" i="91"/>
  <c r="GB21" i="91"/>
  <c r="GZ21" i="91"/>
  <c r="HX21" i="91"/>
  <c r="IV21" i="91"/>
  <c r="KR21" i="91"/>
  <c r="D37" i="91"/>
  <c r="CY52" i="91"/>
  <c r="EU52" i="91"/>
  <c r="GQ52" i="91"/>
  <c r="IM52" i="91"/>
  <c r="KI52" i="91"/>
  <c r="J52" i="91"/>
  <c r="R52" i="91"/>
  <c r="CX52" i="91"/>
  <c r="DL52" i="91"/>
  <c r="EF52" i="91"/>
  <c r="ET52" i="91"/>
  <c r="FH52" i="91"/>
  <c r="GB52" i="91"/>
  <c r="GP52" i="91"/>
  <c r="HD52" i="91"/>
  <c r="HX52" i="91"/>
  <c r="IL52" i="91"/>
  <c r="IZ52" i="91"/>
  <c r="JT52" i="91"/>
  <c r="KH52" i="91"/>
  <c r="KV52" i="91"/>
  <c r="Z52" i="91"/>
  <c r="JT21" i="91"/>
  <c r="ER37" i="91"/>
  <c r="IJ37" i="91"/>
  <c r="DH37" i="91"/>
  <c r="EF37" i="91"/>
  <c r="FD37" i="91"/>
  <c r="GB37" i="91"/>
  <c r="HX37" i="91"/>
  <c r="IV37" i="91"/>
  <c r="JT37" i="91"/>
  <c r="D52" i="91"/>
  <c r="L52" i="91"/>
  <c r="T52" i="91"/>
  <c r="CZ52" i="91"/>
  <c r="DT52" i="91"/>
  <c r="EH52" i="91"/>
  <c r="EV52" i="91"/>
  <c r="FP52" i="91"/>
  <c r="GD52" i="91"/>
  <c r="GR52" i="91"/>
  <c r="HL52" i="91"/>
  <c r="HZ52" i="91"/>
  <c r="IN52" i="91"/>
  <c r="JH52" i="91"/>
  <c r="JV52" i="91"/>
  <c r="KJ52" i="91"/>
  <c r="LD52" i="91"/>
  <c r="P63" i="91"/>
  <c r="AB63" i="91"/>
  <c r="AN63" i="91"/>
  <c r="CJ63" i="91"/>
  <c r="CV63" i="91"/>
  <c r="DH63" i="91"/>
  <c r="DT63" i="91"/>
  <c r="FP63" i="91"/>
  <c r="GN63" i="91"/>
  <c r="GZ63" i="91"/>
  <c r="HL63" i="91"/>
  <c r="JH63" i="91"/>
  <c r="KF63" i="91"/>
  <c r="KR63" i="91"/>
  <c r="LD63" i="91"/>
  <c r="P21" i="91"/>
  <c r="CV21" i="91"/>
  <c r="FP21" i="91"/>
  <c r="GN21" i="91"/>
  <c r="JH21" i="91"/>
  <c r="KF21" i="91"/>
  <c r="FP37" i="91"/>
  <c r="GZ37" i="91"/>
  <c r="JH37" i="91"/>
  <c r="KR37" i="91"/>
  <c r="DW52" i="91"/>
  <c r="FS52" i="91"/>
  <c r="HO52" i="91"/>
  <c r="JK52" i="91"/>
  <c r="LG52" i="91"/>
  <c r="G52" i="91"/>
  <c r="O52" i="91"/>
  <c r="W52" i="91"/>
  <c r="DT21" i="91"/>
  <c r="HL21" i="91"/>
  <c r="LD21" i="91"/>
  <c r="F52" i="91"/>
  <c r="V52" i="91"/>
  <c r="DV52" i="91"/>
  <c r="FD52" i="91"/>
  <c r="GF52" i="91"/>
  <c r="HN52" i="91"/>
  <c r="IV52" i="91"/>
  <c r="JX52" i="91"/>
  <c r="LF52" i="91"/>
  <c r="N52" i="91"/>
  <c r="DH52" i="91"/>
  <c r="EJ52" i="91"/>
  <c r="FR52" i="91"/>
  <c r="GZ52" i="91"/>
  <c r="IB52" i="91"/>
  <c r="JJ52" i="91"/>
  <c r="KR52" i="91"/>
  <c r="KR53" i="91" s="1"/>
  <c r="BL63" i="91"/>
  <c r="ER63" i="91"/>
  <c r="IJ63" i="91"/>
  <c r="LP62" i="91"/>
  <c r="I24" i="90"/>
  <c r="I20" i="90"/>
  <c r="I22" i="90"/>
  <c r="B8" i="90"/>
  <c r="I21" i="90"/>
  <c r="I23" i="90"/>
  <c r="I25" i="90"/>
  <c r="I26" i="90"/>
  <c r="I27" i="90"/>
  <c r="I28" i="90"/>
  <c r="I19" i="90"/>
  <c r="GN53" i="91" l="1"/>
  <c r="LP63" i="91"/>
  <c r="DT53" i="91"/>
  <c r="GB53" i="91"/>
  <c r="FD53" i="91"/>
  <c r="HL53" i="91"/>
  <c r="LD53" i="91"/>
  <c r="KF53" i="91"/>
  <c r="GZ53" i="91"/>
  <c r="JH53" i="91"/>
  <c r="EF53" i="91"/>
  <c r="ER53" i="91"/>
  <c r="FP53" i="91"/>
  <c r="IV53" i="91"/>
  <c r="HX53" i="91"/>
  <c r="IJ53" i="91"/>
  <c r="CV53" i="91"/>
  <c r="DH53" i="91"/>
  <c r="P53" i="91"/>
  <c r="D53" i="91"/>
  <c r="JT53" i="91"/>
  <c r="B4" i="47"/>
  <c r="B4" i="48" s="1"/>
  <c r="B8" i="48" s="1"/>
  <c r="B4" i="45"/>
  <c r="B4" i="46" s="1"/>
  <c r="B8" i="46" s="1"/>
  <c r="B4" i="43"/>
  <c r="B4" i="44" s="1"/>
  <c r="B8" i="44" s="1"/>
  <c r="B4" i="41"/>
  <c r="B4" i="42" s="1"/>
  <c r="B8" i="42" s="1"/>
  <c r="B4" i="39"/>
  <c r="B4" i="40" s="1"/>
  <c r="B8" i="40" s="1"/>
  <c r="B4" i="37"/>
  <c r="B4" i="38" s="1"/>
  <c r="B8" i="38" s="1"/>
  <c r="I44" i="32" l="1"/>
  <c r="I22" i="40"/>
  <c r="I19" i="40"/>
  <c r="I19" i="44"/>
  <c r="I20" i="42"/>
  <c r="I20" i="38"/>
  <c r="I26" i="42"/>
  <c r="I26" i="44"/>
  <c r="I20" i="46"/>
  <c r="I26" i="40"/>
  <c r="I26" i="48"/>
  <c r="B9" i="32"/>
  <c r="B30" i="32"/>
  <c r="I26" i="38"/>
  <c r="I26" i="46"/>
  <c r="I20" i="48"/>
  <c r="I19" i="48"/>
  <c r="I22" i="48"/>
  <c r="I23" i="48"/>
  <c r="I21" i="48"/>
  <c r="I24" i="48"/>
  <c r="I25" i="48"/>
  <c r="I22" i="46"/>
  <c r="I21" i="46"/>
  <c r="I23" i="46"/>
  <c r="I24" i="46"/>
  <c r="I25" i="46"/>
  <c r="I21" i="44"/>
  <c r="I20" i="44"/>
  <c r="I22" i="44"/>
  <c r="I23" i="44"/>
  <c r="I24" i="44"/>
  <c r="I25" i="44"/>
  <c r="I21" i="42"/>
  <c r="I22" i="42"/>
  <c r="I23" i="42"/>
  <c r="I24" i="42"/>
  <c r="I25" i="42"/>
  <c r="I20" i="40"/>
  <c r="I21" i="40"/>
  <c r="I23" i="40"/>
  <c r="I24" i="40"/>
  <c r="I25" i="40"/>
  <c r="I24" i="38"/>
  <c r="I19" i="38"/>
  <c r="I21" i="38"/>
  <c r="I22" i="38"/>
  <c r="I23" i="38"/>
  <c r="I25" i="38"/>
  <c r="I46" i="32" l="1"/>
  <c r="I45" i="32"/>
  <c r="I23" i="32" l="1"/>
  <c r="B4" i="25"/>
  <c r="B4" i="26" s="1"/>
  <c r="B8" i="26" s="1"/>
  <c r="B4" i="15"/>
  <c r="B4" i="16" s="1"/>
  <c r="B8" i="16" s="1"/>
  <c r="I37" i="32" l="1"/>
  <c r="I21" i="32"/>
  <c r="I43" i="32"/>
  <c r="I22" i="16"/>
  <c r="I21" i="16"/>
  <c r="I21" i="26"/>
  <c r="I22" i="26"/>
  <c r="I42" i="32"/>
  <c r="I27" i="26"/>
  <c r="I26" i="26"/>
  <c r="I47" i="32"/>
  <c r="I20" i="16"/>
  <c r="I25" i="16"/>
  <c r="I36" i="32"/>
  <c r="I24" i="26"/>
  <c r="I26" i="16"/>
  <c r="I23" i="26"/>
  <c r="I24" i="16"/>
  <c r="I20" i="26"/>
  <c r="I23" i="16"/>
  <c r="I19" i="26"/>
  <c r="I28" i="16"/>
  <c r="I25" i="26"/>
  <c r="I27" i="16"/>
  <c r="I28" i="26"/>
  <c r="I25" i="32"/>
  <c r="I24" i="32"/>
  <c r="I41" i="32" l="1"/>
  <c r="I40" i="32"/>
  <c r="I39" i="32"/>
  <c r="I22" i="32"/>
  <c r="I26" i="32" l="1"/>
  <c r="I38" i="32"/>
  <c r="I12" i="32" l="1"/>
  <c r="M12" i="32" s="1"/>
  <c r="I20" i="32"/>
  <c r="C6" i="41" l="1"/>
  <c r="I19" i="32"/>
  <c r="I11" i="32"/>
  <c r="I10" i="32"/>
</calcChain>
</file>

<file path=xl/sharedStrings.xml><?xml version="1.0" encoding="utf-8"?>
<sst xmlns="http://schemas.openxmlformats.org/spreadsheetml/2006/main" count="626" uniqueCount="176">
  <si>
    <t>金</t>
  </si>
  <si>
    <t>技師長</t>
  </si>
  <si>
    <t>主任技師</t>
  </si>
  <si>
    <t>技師 (A)</t>
  </si>
  <si>
    <t>技師 (B)</t>
  </si>
  <si>
    <t>技師 (C)</t>
  </si>
  <si>
    <t>技術員</t>
  </si>
  <si>
    <t>金額 (円)</t>
  </si>
  <si>
    <t>摘　　　要</t>
  </si>
  <si>
    <t>名　　　称</t>
  </si>
  <si>
    <t>仕　　　様</t>
  </si>
  <si>
    <t>単位</t>
  </si>
  <si>
    <t xml:space="preserve"> 数  量</t>
  </si>
  <si>
    <t>単　　　価</t>
  </si>
  <si>
    <t>金　　　　額</t>
  </si>
  <si>
    <t>摘　　　　　　要</t>
  </si>
  <si>
    <t>　　Ａ．直接人件費</t>
  </si>
  <si>
    <t>式</t>
  </si>
  <si>
    <t>　　Ｂ．直接経費</t>
  </si>
  <si>
    <t xml:space="preserve"> 式 </t>
  </si>
  <si>
    <t>パシフィックコンサルタンツ株式会社</t>
  </si>
  <si>
    <t>円（消費税は含まず）</t>
    <rPh sb="6" eb="7">
      <t>フク</t>
    </rPh>
    <phoneticPr fontId="2"/>
  </si>
  <si>
    <t>合　　計</t>
    <rPh sb="0" eb="1">
      <t>ゴウ</t>
    </rPh>
    <rPh sb="3" eb="4">
      <t>ケイ</t>
    </rPh>
    <phoneticPr fontId="2"/>
  </si>
  <si>
    <t>式</t>
    <rPh sb="0" eb="1">
      <t>シキ</t>
    </rPh>
    <phoneticPr fontId="2"/>
  </si>
  <si>
    <t>　　　①旅費交通費　</t>
    <phoneticPr fontId="2"/>
  </si>
  <si>
    <t>　計</t>
    <rPh sb="1" eb="2">
      <t>ケイ</t>
    </rPh>
    <phoneticPr fontId="2"/>
  </si>
  <si>
    <t>小　　計</t>
    <rPh sb="0" eb="1">
      <t>ショウ</t>
    </rPh>
    <rPh sb="3" eb="4">
      <t>ケイ</t>
    </rPh>
    <phoneticPr fontId="2"/>
  </si>
  <si>
    <t>消費税額を含む。</t>
    <rPh sb="0" eb="3">
      <t>ショウヒゼイ</t>
    </rPh>
    <rPh sb="3" eb="4">
      <t>ガク</t>
    </rPh>
    <rPh sb="5" eb="6">
      <t>フク</t>
    </rPh>
    <phoneticPr fontId="2"/>
  </si>
  <si>
    <t>円（消費税相当額を含まず）</t>
    <rPh sb="5" eb="8">
      <t>ソウトウガク</t>
    </rPh>
    <rPh sb="9" eb="10">
      <t>フク</t>
    </rPh>
    <phoneticPr fontId="2"/>
  </si>
  <si>
    <t>　　　②印刷製本費</t>
    <phoneticPr fontId="2"/>
  </si>
  <si>
    <t>区　　　分</t>
    <phoneticPr fontId="2"/>
  </si>
  <si>
    <t>　項　　　目　　　　　　　　　　　　　　　　</t>
    <phoneticPr fontId="2"/>
  </si>
  <si>
    <t>消費税相当額</t>
    <rPh sb="0" eb="3">
      <t>ショウヒゼイ</t>
    </rPh>
    <rPh sb="3" eb="6">
      <t>ソウトウガク</t>
    </rPh>
    <phoneticPr fontId="2"/>
  </si>
  <si>
    <t>　　Ｃ． 直接経費（積上げ部分を除く）及び間接原価</t>
    <rPh sb="5" eb="7">
      <t>チョクセツ</t>
    </rPh>
    <rPh sb="7" eb="9">
      <t>ケイヒ</t>
    </rPh>
    <rPh sb="10" eb="12">
      <t>ツミア</t>
    </rPh>
    <rPh sb="13" eb="15">
      <t>ブブン</t>
    </rPh>
    <rPh sb="16" eb="17">
      <t>ノゾ</t>
    </rPh>
    <rPh sb="19" eb="20">
      <t>オヨ</t>
    </rPh>
    <rPh sb="21" eb="23">
      <t>カンセツ</t>
    </rPh>
    <rPh sb="23" eb="25">
      <t>ゲンカ</t>
    </rPh>
    <phoneticPr fontId="2"/>
  </si>
  <si>
    <t>　　Ｄ． 一般管理費等</t>
    <rPh sb="5" eb="7">
      <t>イッパン</t>
    </rPh>
    <rPh sb="7" eb="10">
      <t>カンリヒ</t>
    </rPh>
    <rPh sb="10" eb="11">
      <t>トウ</t>
    </rPh>
    <phoneticPr fontId="2"/>
  </si>
  <si>
    <t>　Ⅲ．小　　計（Ⅰ＋Ⅱ）</t>
    <rPh sb="3" eb="4">
      <t>ショウ</t>
    </rPh>
    <phoneticPr fontId="2"/>
  </si>
  <si>
    <t>　Ⅰ． 直 接 費（Ａ＋Ｂ＋Ｃ）</t>
    <phoneticPr fontId="2"/>
  </si>
  <si>
    <t>　Ⅱ．一般管理費等（Ｄ）</t>
    <rPh sb="3" eb="5">
      <t>イッパン</t>
    </rPh>
    <rPh sb="5" eb="9">
      <t>カンリヒトウ</t>
    </rPh>
    <phoneticPr fontId="2"/>
  </si>
  <si>
    <t>内訳書－１ 参照</t>
    <phoneticPr fontId="2"/>
  </si>
  <si>
    <t>内訳書－３ 参照</t>
    <phoneticPr fontId="2"/>
  </si>
  <si>
    <t>建築技術者</t>
    <rPh sb="0" eb="2">
      <t>ケンチク</t>
    </rPh>
    <rPh sb="2" eb="5">
      <t>ギジュツシャ</t>
    </rPh>
    <phoneticPr fontId="2"/>
  </si>
  <si>
    <t>建築機械設備技術者</t>
    <rPh sb="0" eb="2">
      <t>ケンチク</t>
    </rPh>
    <rPh sb="2" eb="4">
      <t>キカイ</t>
    </rPh>
    <rPh sb="4" eb="6">
      <t>セツビ</t>
    </rPh>
    <rPh sb="6" eb="9">
      <t>ギジュツシャ</t>
    </rPh>
    <phoneticPr fontId="2"/>
  </si>
  <si>
    <t>副総括責任者（土木建築）</t>
    <rPh sb="0" eb="1">
      <t>フク</t>
    </rPh>
    <rPh sb="1" eb="3">
      <t>ソウカツ</t>
    </rPh>
    <rPh sb="3" eb="6">
      <t>セキニンシャ</t>
    </rPh>
    <rPh sb="7" eb="9">
      <t>ドボク</t>
    </rPh>
    <rPh sb="9" eb="11">
      <t>ケンチク</t>
    </rPh>
    <phoneticPr fontId="2"/>
  </si>
  <si>
    <t>副総括責任者（プラント）</t>
    <rPh sb="0" eb="1">
      <t>フク</t>
    </rPh>
    <rPh sb="1" eb="3">
      <t>ソウカツ</t>
    </rPh>
    <rPh sb="3" eb="6">
      <t>セキニンシャ</t>
    </rPh>
    <phoneticPr fontId="2"/>
  </si>
  <si>
    <t>内訳書－２ 参照</t>
  </si>
  <si>
    <t>内訳書－３ 参照</t>
  </si>
  <si>
    <t>内訳書－10 参照</t>
    <phoneticPr fontId="4"/>
  </si>
  <si>
    <t>内訳書【業務別】－１－(１)</t>
    <rPh sb="0" eb="3">
      <t>ウチワケショ</t>
    </rPh>
    <rPh sb="4" eb="6">
      <t>ギョウム</t>
    </rPh>
    <rPh sb="6" eb="7">
      <t>ベツ</t>
    </rPh>
    <phoneticPr fontId="2"/>
  </si>
  <si>
    <t>内訳書【業務別】－１－(２)</t>
    <rPh sb="0" eb="3">
      <t>ウチワケショ</t>
    </rPh>
    <phoneticPr fontId="2"/>
  </si>
  <si>
    <t>内訳書【業務別】－２－(１)</t>
    <rPh sb="0" eb="3">
      <t>ウチワケショ</t>
    </rPh>
    <phoneticPr fontId="2"/>
  </si>
  <si>
    <t>内訳書【業務別】－２－(２)</t>
    <rPh sb="0" eb="3">
      <t>ウチワケショ</t>
    </rPh>
    <phoneticPr fontId="2"/>
  </si>
  <si>
    <t>内訳書【業務別】－３－(１)</t>
    <rPh sb="0" eb="3">
      <t>ウチワケショ</t>
    </rPh>
    <phoneticPr fontId="2"/>
  </si>
  <si>
    <t>内訳書【業務別】－３－(２)</t>
    <rPh sb="0" eb="3">
      <t>ウチワケショ</t>
    </rPh>
    <phoneticPr fontId="2"/>
  </si>
  <si>
    <t>内訳書【年度別】－４－(１)</t>
    <rPh sb="0" eb="3">
      <t>ウチワケショ</t>
    </rPh>
    <phoneticPr fontId="2"/>
  </si>
  <si>
    <t>内訳書【年度別】－４－(２)</t>
    <rPh sb="0" eb="3">
      <t>ウチワケショ</t>
    </rPh>
    <phoneticPr fontId="2"/>
  </si>
  <si>
    <t>内訳書【年度別】－５－(２)</t>
    <rPh sb="0" eb="3">
      <t>ウチワケショ</t>
    </rPh>
    <phoneticPr fontId="2"/>
  </si>
  <si>
    <t>内訳書【年度別】－５－(１)</t>
    <rPh sb="0" eb="3">
      <t>ウチワケショ</t>
    </rPh>
    <phoneticPr fontId="2"/>
  </si>
  <si>
    <t>内訳書【年度別】－６－(２)</t>
    <rPh sb="0" eb="3">
      <t>ウチワケショ</t>
    </rPh>
    <phoneticPr fontId="2"/>
  </si>
  <si>
    <t>内訳書【年度別】－６－(１)</t>
    <rPh sb="0" eb="3">
      <t>ウチワケショ</t>
    </rPh>
    <phoneticPr fontId="2"/>
  </si>
  <si>
    <t>内訳書【年度別】－７－(２)</t>
    <rPh sb="0" eb="3">
      <t>ウチワケショ</t>
    </rPh>
    <phoneticPr fontId="2"/>
  </si>
  <si>
    <t>内訳書【年度別】－７－(１)</t>
    <rPh sb="0" eb="3">
      <t>ウチワケショ</t>
    </rPh>
    <phoneticPr fontId="2"/>
  </si>
  <si>
    <t>内訳書【年度別】－８－(２)</t>
    <rPh sb="0" eb="3">
      <t>ウチワケショ</t>
    </rPh>
    <phoneticPr fontId="2"/>
  </si>
  <si>
    <t>内訳書【年度別】－８－(１)</t>
    <rPh sb="0" eb="3">
      <t>ウチワケショ</t>
    </rPh>
    <phoneticPr fontId="2"/>
  </si>
  <si>
    <t>内訳書【年度別】－９－(２)</t>
    <rPh sb="0" eb="3">
      <t>ウチワケショ</t>
    </rPh>
    <phoneticPr fontId="2"/>
  </si>
  <si>
    <t>内訳書【年度別】－９－(１)</t>
    <rPh sb="0" eb="3">
      <t>ウチワケショ</t>
    </rPh>
    <phoneticPr fontId="2"/>
  </si>
  <si>
    <t>内訳書－11 参照</t>
  </si>
  <si>
    <t>内訳書－12 参照</t>
  </si>
  <si>
    <t>内訳書－13 参照</t>
  </si>
  <si>
    <t>内訳書－14 参照</t>
  </si>
  <si>
    <t>内訳書－15 参照</t>
  </si>
  <si>
    <t>内訳書－16 参照</t>
  </si>
  <si>
    <t>内訳書－17 参照</t>
  </si>
  <si>
    <t>内訳書－18 参照</t>
    <phoneticPr fontId="2"/>
  </si>
  <si>
    <t>内訳書－19 参照</t>
  </si>
  <si>
    <t>内訳書－20 参照</t>
  </si>
  <si>
    <t>内訳書－21 参照</t>
  </si>
  <si>
    <t>内訳書－22 参照</t>
  </si>
  <si>
    <t>内訳書－23 参照</t>
  </si>
  <si>
    <t>内訳書－24 参照</t>
  </si>
  <si>
    <t>内訳書－25 参照</t>
  </si>
  <si>
    <t>内訳書－26 参照</t>
  </si>
  <si>
    <t>１．契約設計監理及び実施設計監理</t>
    <rPh sb="2" eb="6">
      <t>ケイヤクセッケイ</t>
    </rPh>
    <rPh sb="6" eb="8">
      <t>カンリ</t>
    </rPh>
    <rPh sb="8" eb="9">
      <t>オヨ</t>
    </rPh>
    <phoneticPr fontId="2"/>
  </si>
  <si>
    <t>総括責任者</t>
    <rPh sb="0" eb="2">
      <t>ソウカツ</t>
    </rPh>
    <rPh sb="2" eb="5">
      <t>セキニンシャ</t>
    </rPh>
    <phoneticPr fontId="2"/>
  </si>
  <si>
    <t>建築電気設備技術者</t>
    <rPh sb="0" eb="2">
      <t>ケンチク</t>
    </rPh>
    <rPh sb="2" eb="4">
      <t>デンキ</t>
    </rPh>
    <rPh sb="4" eb="6">
      <t>セツビ</t>
    </rPh>
    <rPh sb="6" eb="9">
      <t>ギジュツシャ</t>
    </rPh>
    <phoneticPr fontId="2"/>
  </si>
  <si>
    <t>プラント機械設備技術者</t>
    <rPh sb="4" eb="6">
      <t>キカイ</t>
    </rPh>
    <rPh sb="6" eb="8">
      <t>セツビ</t>
    </rPh>
    <rPh sb="8" eb="11">
      <t>ギジュツシャ</t>
    </rPh>
    <phoneticPr fontId="2"/>
  </si>
  <si>
    <t>プラント電気設備技術者</t>
    <rPh sb="4" eb="6">
      <t>デンキ</t>
    </rPh>
    <rPh sb="6" eb="8">
      <t>セツビ</t>
    </rPh>
    <rPh sb="8" eb="11">
      <t>ギジュツシャ</t>
    </rPh>
    <phoneticPr fontId="2"/>
  </si>
  <si>
    <t>事務補助業務担当者</t>
    <rPh sb="0" eb="2">
      <t>ジム</t>
    </rPh>
    <rPh sb="2" eb="4">
      <t>ホジョ</t>
    </rPh>
    <rPh sb="4" eb="6">
      <t>ギョウム</t>
    </rPh>
    <rPh sb="6" eb="9">
      <t>タントウシャ</t>
    </rPh>
    <phoneticPr fontId="2"/>
  </si>
  <si>
    <t>内訳書－29 参照</t>
    <phoneticPr fontId="2"/>
  </si>
  <si>
    <t>内訳書－27 参照</t>
  </si>
  <si>
    <t>内訳書－28 参照</t>
  </si>
  <si>
    <t>２．施工監理</t>
    <rPh sb="2" eb="4">
      <t>セコウ</t>
    </rPh>
    <phoneticPr fontId="2"/>
  </si>
  <si>
    <t>４．運営モニタリング支援</t>
    <rPh sb="2" eb="4">
      <t>ウンエイ</t>
    </rPh>
    <rPh sb="10" eb="12">
      <t>シエン</t>
    </rPh>
    <phoneticPr fontId="2"/>
  </si>
  <si>
    <t>（R13.04月～R33.03月：焼却施設・破砕選別施設・その他施設）</t>
    <rPh sb="17" eb="19">
      <t>ショウキャク</t>
    </rPh>
    <rPh sb="19" eb="21">
      <t>シセツ</t>
    </rPh>
    <rPh sb="22" eb="26">
      <t>ハサイセンベツ</t>
    </rPh>
    <rPh sb="26" eb="28">
      <t>シセツ</t>
    </rPh>
    <rPh sb="31" eb="32">
      <t>タ</t>
    </rPh>
    <rPh sb="32" eb="34">
      <t>シセツ</t>
    </rPh>
    <phoneticPr fontId="2"/>
  </si>
  <si>
    <t>３．施工監理</t>
    <rPh sb="2" eb="4">
      <t>セコウ</t>
    </rPh>
    <phoneticPr fontId="2"/>
  </si>
  <si>
    <t>（R09.07月～R13.03月：建設工事）</t>
    <rPh sb="17" eb="19">
      <t>ケンセツ</t>
    </rPh>
    <rPh sb="19" eb="21">
      <t>コウジ</t>
    </rPh>
    <phoneticPr fontId="2"/>
  </si>
  <si>
    <t>○令和４年度</t>
    <rPh sb="1" eb="3">
      <t>レイワ</t>
    </rPh>
    <rPh sb="4" eb="5">
      <t>ネン</t>
    </rPh>
    <rPh sb="5" eb="6">
      <t>ド</t>
    </rPh>
    <phoneticPr fontId="2"/>
  </si>
  <si>
    <t>○令和５年度</t>
    <rPh sb="1" eb="3">
      <t>レイワ</t>
    </rPh>
    <rPh sb="4" eb="5">
      <t>ネン</t>
    </rPh>
    <rPh sb="5" eb="6">
      <t>ド</t>
    </rPh>
    <phoneticPr fontId="2"/>
  </si>
  <si>
    <t>○令和６年度</t>
    <rPh sb="1" eb="3">
      <t>レイワ</t>
    </rPh>
    <rPh sb="4" eb="5">
      <t>ネン</t>
    </rPh>
    <rPh sb="5" eb="6">
      <t>ド</t>
    </rPh>
    <phoneticPr fontId="2"/>
  </si>
  <si>
    <t>○令和７年度</t>
    <rPh sb="1" eb="3">
      <t>レイワ</t>
    </rPh>
    <rPh sb="4" eb="5">
      <t>ネン</t>
    </rPh>
    <rPh sb="5" eb="6">
      <t>ド</t>
    </rPh>
    <phoneticPr fontId="2"/>
  </si>
  <si>
    <t>○令和８年度</t>
    <rPh sb="1" eb="3">
      <t>レイワ</t>
    </rPh>
    <rPh sb="4" eb="5">
      <t>ネン</t>
    </rPh>
    <rPh sb="5" eb="6">
      <t>ド</t>
    </rPh>
    <phoneticPr fontId="2"/>
  </si>
  <si>
    <t>○令和９年度</t>
    <rPh sb="1" eb="3">
      <t>レイワ</t>
    </rPh>
    <rPh sb="4" eb="5">
      <t>ネン</t>
    </rPh>
    <rPh sb="5" eb="6">
      <t>ド</t>
    </rPh>
    <phoneticPr fontId="2"/>
  </si>
  <si>
    <t>○令和10年度</t>
    <rPh sb="1" eb="3">
      <t>レイワ</t>
    </rPh>
    <rPh sb="5" eb="6">
      <t>ネン</t>
    </rPh>
    <rPh sb="6" eb="7">
      <t>ド</t>
    </rPh>
    <phoneticPr fontId="2"/>
  </si>
  <si>
    <t>○令和11年度</t>
    <rPh sb="1" eb="3">
      <t>レイワ</t>
    </rPh>
    <rPh sb="5" eb="6">
      <t>ネン</t>
    </rPh>
    <rPh sb="6" eb="7">
      <t>ド</t>
    </rPh>
    <phoneticPr fontId="2"/>
  </si>
  <si>
    <t>○令和12年度</t>
    <rPh sb="1" eb="3">
      <t>レイワ</t>
    </rPh>
    <rPh sb="5" eb="6">
      <t>ネン</t>
    </rPh>
    <rPh sb="6" eb="7">
      <t>ド</t>
    </rPh>
    <phoneticPr fontId="2"/>
  </si>
  <si>
    <t>○令和13年度</t>
    <rPh sb="1" eb="3">
      <t>レイワ</t>
    </rPh>
    <rPh sb="5" eb="6">
      <t>ネン</t>
    </rPh>
    <rPh sb="6" eb="7">
      <t>ド</t>
    </rPh>
    <phoneticPr fontId="2"/>
  </si>
  <si>
    <t>○令和14年度</t>
    <rPh sb="1" eb="3">
      <t>レイワ</t>
    </rPh>
    <rPh sb="5" eb="6">
      <t>ネン</t>
    </rPh>
    <rPh sb="6" eb="7">
      <t>ド</t>
    </rPh>
    <phoneticPr fontId="2"/>
  </si>
  <si>
    <t>○令和15年度</t>
    <rPh sb="1" eb="3">
      <t>レイワ</t>
    </rPh>
    <rPh sb="5" eb="6">
      <t>ネン</t>
    </rPh>
    <rPh sb="6" eb="7">
      <t>ド</t>
    </rPh>
    <phoneticPr fontId="2"/>
  </si>
  <si>
    <t>○令和16年度</t>
    <rPh sb="1" eb="3">
      <t>レイワ</t>
    </rPh>
    <rPh sb="5" eb="6">
      <t>ネン</t>
    </rPh>
    <rPh sb="6" eb="7">
      <t>ド</t>
    </rPh>
    <phoneticPr fontId="2"/>
  </si>
  <si>
    <t>○令和17年度</t>
    <rPh sb="1" eb="3">
      <t>レイワ</t>
    </rPh>
    <rPh sb="5" eb="6">
      <t>ネン</t>
    </rPh>
    <rPh sb="6" eb="7">
      <t>ド</t>
    </rPh>
    <phoneticPr fontId="2"/>
  </si>
  <si>
    <t>○令和18年度</t>
    <rPh sb="1" eb="3">
      <t>レイワ</t>
    </rPh>
    <rPh sb="5" eb="6">
      <t>ネン</t>
    </rPh>
    <rPh sb="6" eb="7">
      <t>ド</t>
    </rPh>
    <phoneticPr fontId="2"/>
  </si>
  <si>
    <t>○令和19年度</t>
    <rPh sb="1" eb="3">
      <t>レイワ</t>
    </rPh>
    <rPh sb="5" eb="6">
      <t>ネン</t>
    </rPh>
    <rPh sb="6" eb="7">
      <t>ド</t>
    </rPh>
    <phoneticPr fontId="2"/>
  </si>
  <si>
    <t>○令和20年度</t>
    <rPh sb="1" eb="3">
      <t>レイワ</t>
    </rPh>
    <rPh sb="5" eb="6">
      <t>ネン</t>
    </rPh>
    <rPh sb="6" eb="7">
      <t>ド</t>
    </rPh>
    <phoneticPr fontId="2"/>
  </si>
  <si>
    <t>○令和21年度</t>
    <rPh sb="1" eb="3">
      <t>レイワ</t>
    </rPh>
    <rPh sb="5" eb="6">
      <t>ネン</t>
    </rPh>
    <rPh sb="6" eb="7">
      <t>ド</t>
    </rPh>
    <phoneticPr fontId="2"/>
  </si>
  <si>
    <t>○令和22年度</t>
    <rPh sb="1" eb="3">
      <t>レイワ</t>
    </rPh>
    <rPh sb="5" eb="6">
      <t>ネン</t>
    </rPh>
    <rPh sb="6" eb="7">
      <t>ド</t>
    </rPh>
    <phoneticPr fontId="2"/>
  </si>
  <si>
    <t>○令和23年度</t>
    <rPh sb="1" eb="3">
      <t>レイワ</t>
    </rPh>
    <rPh sb="5" eb="6">
      <t>ネン</t>
    </rPh>
    <rPh sb="6" eb="7">
      <t>ド</t>
    </rPh>
    <phoneticPr fontId="2"/>
  </si>
  <si>
    <t>○令和24年度</t>
    <rPh sb="1" eb="3">
      <t>レイワ</t>
    </rPh>
    <rPh sb="5" eb="6">
      <t>ネン</t>
    </rPh>
    <rPh sb="6" eb="7">
      <t>ド</t>
    </rPh>
    <phoneticPr fontId="2"/>
  </si>
  <si>
    <t>○令和25年度</t>
    <rPh sb="1" eb="3">
      <t>レイワ</t>
    </rPh>
    <rPh sb="5" eb="6">
      <t>ネン</t>
    </rPh>
    <rPh sb="6" eb="7">
      <t>ド</t>
    </rPh>
    <phoneticPr fontId="2"/>
  </si>
  <si>
    <t>○令和26年度</t>
    <rPh sb="1" eb="3">
      <t>レイワ</t>
    </rPh>
    <rPh sb="5" eb="6">
      <t>ネン</t>
    </rPh>
    <rPh sb="6" eb="7">
      <t>ド</t>
    </rPh>
    <phoneticPr fontId="2"/>
  </si>
  <si>
    <t>○令和27年度</t>
    <rPh sb="1" eb="3">
      <t>レイワ</t>
    </rPh>
    <rPh sb="5" eb="6">
      <t>ネン</t>
    </rPh>
    <rPh sb="6" eb="7">
      <t>ド</t>
    </rPh>
    <phoneticPr fontId="2"/>
  </si>
  <si>
    <t>○令和28年度</t>
    <rPh sb="1" eb="3">
      <t>レイワ</t>
    </rPh>
    <rPh sb="5" eb="6">
      <t>ネン</t>
    </rPh>
    <rPh sb="6" eb="7">
      <t>ド</t>
    </rPh>
    <phoneticPr fontId="2"/>
  </si>
  <si>
    <t>○令和29年度</t>
    <rPh sb="1" eb="3">
      <t>レイワ</t>
    </rPh>
    <rPh sb="5" eb="6">
      <t>ネン</t>
    </rPh>
    <rPh sb="6" eb="7">
      <t>ド</t>
    </rPh>
    <phoneticPr fontId="2"/>
  </si>
  <si>
    <t>○令和30年度</t>
    <rPh sb="1" eb="3">
      <t>レイワ</t>
    </rPh>
    <rPh sb="5" eb="6">
      <t>ネン</t>
    </rPh>
    <rPh sb="6" eb="7">
      <t>ド</t>
    </rPh>
    <phoneticPr fontId="2"/>
  </si>
  <si>
    <t>○令和31年度</t>
    <rPh sb="1" eb="3">
      <t>レイワ</t>
    </rPh>
    <rPh sb="5" eb="6">
      <t>ネン</t>
    </rPh>
    <rPh sb="6" eb="7">
      <t>ド</t>
    </rPh>
    <phoneticPr fontId="2"/>
  </si>
  <si>
    <t>○令和32年度</t>
    <rPh sb="1" eb="3">
      <t>レイワ</t>
    </rPh>
    <rPh sb="5" eb="6">
      <t>ネン</t>
    </rPh>
    <rPh sb="6" eb="7">
      <t>ド</t>
    </rPh>
    <phoneticPr fontId="2"/>
  </si>
  <si>
    <t>（R08.04月～R09.03月：全体設計・焼却施設・破砕選別施設・その他施設）</t>
    <rPh sb="22" eb="24">
      <t>ショウキャク</t>
    </rPh>
    <rPh sb="24" eb="26">
      <t>シセツ</t>
    </rPh>
    <rPh sb="27" eb="29">
      <t>ハサイ</t>
    </rPh>
    <rPh sb="29" eb="31">
      <t>センベツ</t>
    </rPh>
    <rPh sb="31" eb="33">
      <t>シセツ</t>
    </rPh>
    <rPh sb="36" eb="37">
      <t>タ</t>
    </rPh>
    <rPh sb="37" eb="39">
      <t>シセツ</t>
    </rPh>
    <phoneticPr fontId="2"/>
  </si>
  <si>
    <t>（R07.07月～R09.09月：解体工事）</t>
    <rPh sb="17" eb="19">
      <t>カイタイ</t>
    </rPh>
    <rPh sb="19" eb="21">
      <t>コウジ</t>
    </rPh>
    <phoneticPr fontId="2"/>
  </si>
  <si>
    <t>明石市新ごみ処理施設整備に係る設計施工監理業務委託</t>
    <rPh sb="10" eb="12">
      <t>セイビ</t>
    </rPh>
    <rPh sb="13" eb="14">
      <t>カカワ</t>
    </rPh>
    <rPh sb="23" eb="25">
      <t>イタク</t>
    </rPh>
    <phoneticPr fontId="2"/>
  </si>
  <si>
    <t>設計施工監理技術者張付一覧表</t>
    <rPh sb="0" eb="2">
      <t>セッケイ</t>
    </rPh>
    <rPh sb="2" eb="4">
      <t>セコウ</t>
    </rPh>
    <rPh sb="4" eb="6">
      <t>カンリ</t>
    </rPh>
    <rPh sb="6" eb="9">
      <t>ギジュツシャ</t>
    </rPh>
    <rPh sb="9" eb="10">
      <t>ハ</t>
    </rPh>
    <rPh sb="10" eb="11">
      <t>ツ</t>
    </rPh>
    <rPh sb="11" eb="13">
      <t>イチラン</t>
    </rPh>
    <rPh sb="13" eb="14">
      <t>ヒョウ</t>
    </rPh>
    <phoneticPr fontId="4"/>
  </si>
  <si>
    <t>令和04年度</t>
    <rPh sb="0" eb="2">
      <t>レイワ</t>
    </rPh>
    <rPh sb="4" eb="6">
      <t>ネンド</t>
    </rPh>
    <phoneticPr fontId="2"/>
  </si>
  <si>
    <t>令和05年度</t>
    <rPh sb="0" eb="2">
      <t>レイワ</t>
    </rPh>
    <rPh sb="4" eb="6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</si>
  <si>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</si>
  <si>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</si>
  <si>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</si>
  <si>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令和14年度</t>
    <rPh sb="0" eb="2">
      <t>レイワ</t>
    </rPh>
    <rPh sb="4" eb="6">
      <t>ネンド</t>
    </rPh>
    <phoneticPr fontId="2"/>
  </si>
  <si>
    <t>令和15年度</t>
    <rPh sb="0" eb="2">
      <t>レイワ</t>
    </rPh>
    <rPh sb="4" eb="6">
      <t>ネンド</t>
    </rPh>
    <phoneticPr fontId="2"/>
  </si>
  <si>
    <t>令和16年度</t>
    <rPh sb="0" eb="2">
      <t>レイワ</t>
    </rPh>
    <rPh sb="4" eb="6">
      <t>ネンド</t>
    </rPh>
    <phoneticPr fontId="2"/>
  </si>
  <si>
    <t>令和17年度</t>
    <rPh sb="0" eb="2">
      <t>レイワ</t>
    </rPh>
    <rPh sb="4" eb="6">
      <t>ネンド</t>
    </rPh>
    <phoneticPr fontId="2"/>
  </si>
  <si>
    <t>令和18年度</t>
    <rPh sb="0" eb="2">
      <t>レイワ</t>
    </rPh>
    <rPh sb="4" eb="6">
      <t>ネンド</t>
    </rPh>
    <phoneticPr fontId="2"/>
  </si>
  <si>
    <t>令和19年度</t>
    <rPh sb="0" eb="2">
      <t>レイワ</t>
    </rPh>
    <rPh sb="4" eb="6">
      <t>ネンド</t>
    </rPh>
    <phoneticPr fontId="2"/>
  </si>
  <si>
    <t>令和20年度</t>
    <rPh sb="0" eb="2">
      <t>レイワ</t>
    </rPh>
    <rPh sb="4" eb="6">
      <t>ネンド</t>
    </rPh>
    <phoneticPr fontId="2"/>
  </si>
  <si>
    <t>令和21年度</t>
    <rPh sb="0" eb="2">
      <t>レイワ</t>
    </rPh>
    <rPh sb="4" eb="6">
      <t>ネンド</t>
    </rPh>
    <phoneticPr fontId="2"/>
  </si>
  <si>
    <t>令和22年度</t>
    <rPh sb="0" eb="2">
      <t>レイワ</t>
    </rPh>
    <rPh sb="4" eb="6">
      <t>ネンド</t>
    </rPh>
    <phoneticPr fontId="2"/>
  </si>
  <si>
    <t>令和23年度</t>
    <rPh sb="0" eb="2">
      <t>レイワ</t>
    </rPh>
    <rPh sb="4" eb="6">
      <t>ネンド</t>
    </rPh>
    <phoneticPr fontId="2"/>
  </si>
  <si>
    <t>令和24年度</t>
    <rPh sb="0" eb="2">
      <t>レイワ</t>
    </rPh>
    <rPh sb="4" eb="6">
      <t>ネンド</t>
    </rPh>
    <phoneticPr fontId="2"/>
  </si>
  <si>
    <t>令和25年度</t>
    <rPh sb="0" eb="2">
      <t>レイワ</t>
    </rPh>
    <rPh sb="4" eb="6">
      <t>ネンド</t>
    </rPh>
    <phoneticPr fontId="2"/>
  </si>
  <si>
    <t>令和26年度</t>
    <rPh sb="0" eb="2">
      <t>レイワ</t>
    </rPh>
    <rPh sb="4" eb="6">
      <t>ネンド</t>
    </rPh>
    <phoneticPr fontId="2"/>
  </si>
  <si>
    <t>令和27年度</t>
    <rPh sb="0" eb="2">
      <t>レイワ</t>
    </rPh>
    <rPh sb="4" eb="6">
      <t>ネンド</t>
    </rPh>
    <phoneticPr fontId="2"/>
  </si>
  <si>
    <t>令和28年度</t>
    <rPh sb="0" eb="2">
      <t>レイワ</t>
    </rPh>
    <rPh sb="4" eb="6">
      <t>ネンド</t>
    </rPh>
    <phoneticPr fontId="2"/>
  </si>
  <si>
    <t>令和29年度</t>
    <rPh sb="0" eb="2">
      <t>レイワ</t>
    </rPh>
    <rPh sb="4" eb="6">
      <t>ネンド</t>
    </rPh>
    <phoneticPr fontId="2"/>
  </si>
  <si>
    <t>令和30年度</t>
    <rPh sb="0" eb="2">
      <t>レイワ</t>
    </rPh>
    <rPh sb="4" eb="6">
      <t>ネンド</t>
    </rPh>
    <phoneticPr fontId="2"/>
  </si>
  <si>
    <t>令和31年度</t>
    <rPh sb="0" eb="2">
      <t>レイワ</t>
    </rPh>
    <rPh sb="4" eb="6">
      <t>ネンド</t>
    </rPh>
    <phoneticPr fontId="2"/>
  </si>
  <si>
    <t>令和32年度</t>
    <rPh sb="0" eb="2">
      <t>レイワ</t>
    </rPh>
    <rPh sb="4" eb="6">
      <t>ネンド</t>
    </rPh>
    <phoneticPr fontId="2"/>
  </si>
  <si>
    <t>計</t>
    <rPh sb="0" eb="1">
      <t>ケイ</t>
    </rPh>
    <phoneticPr fontId="2"/>
  </si>
  <si>
    <t>技師ランク</t>
    <rPh sb="0" eb="2">
      <t>ギシ</t>
    </rPh>
    <phoneticPr fontId="2"/>
  </si>
  <si>
    <t>総括責任者</t>
    <rPh sb="0" eb="2">
      <t>ソウカツ</t>
    </rPh>
    <rPh sb="2" eb="4">
      <t>セキニン</t>
    </rPh>
    <rPh sb="4" eb="5">
      <t>シャ</t>
    </rPh>
    <phoneticPr fontId="2"/>
  </si>
  <si>
    <t>主任技師</t>
    <rPh sb="0" eb="2">
      <t>シュニン</t>
    </rPh>
    <rPh sb="2" eb="4">
      <t>ギシ</t>
    </rPh>
    <phoneticPr fontId="2"/>
  </si>
  <si>
    <t>土木技術者（解体含む）</t>
    <rPh sb="0" eb="5">
      <t>ドボクギジュツシャ</t>
    </rPh>
    <rPh sb="6" eb="8">
      <t>カイタイ</t>
    </rPh>
    <rPh sb="8" eb="9">
      <t>フク</t>
    </rPh>
    <phoneticPr fontId="2"/>
  </si>
  <si>
    <t>技師(B)</t>
    <rPh sb="0" eb="2">
      <t>ギシ</t>
    </rPh>
    <phoneticPr fontId="2"/>
  </si>
  <si>
    <t>建築電気設備技術者</t>
    <phoneticPr fontId="2"/>
  </si>
  <si>
    <t>プラント機械設備技術者</t>
    <rPh sb="4" eb="6">
      <t>キカイ</t>
    </rPh>
    <rPh sb="6" eb="8">
      <t>セツビ</t>
    </rPh>
    <rPh sb="8" eb="10">
      <t>ギジュツ</t>
    </rPh>
    <rPh sb="10" eb="11">
      <t>シャ</t>
    </rPh>
    <phoneticPr fontId="4"/>
  </si>
  <si>
    <t>プラント電気設備技術者</t>
    <rPh sb="4" eb="6">
      <t>デンキ</t>
    </rPh>
    <rPh sb="6" eb="8">
      <t>セツビ</t>
    </rPh>
    <rPh sb="8" eb="11">
      <t>ギジュツシャ</t>
    </rPh>
    <phoneticPr fontId="4"/>
  </si>
  <si>
    <t>事務補助業務担当者</t>
    <rPh sb="0" eb="2">
      <t>ジム</t>
    </rPh>
    <rPh sb="2" eb="4">
      <t>ホジョ</t>
    </rPh>
    <rPh sb="4" eb="6">
      <t>ギョウム</t>
    </rPh>
    <rPh sb="6" eb="9">
      <t>タントウシャ</t>
    </rPh>
    <phoneticPr fontId="4"/>
  </si>
  <si>
    <t>小　計</t>
    <rPh sb="0" eb="1">
      <t>ショウ</t>
    </rPh>
    <rPh sb="2" eb="3">
      <t>ケイ</t>
    </rPh>
    <phoneticPr fontId="2"/>
  </si>
  <si>
    <t>合　計</t>
    <rPh sb="0" eb="3">
      <t>ゴウケイ</t>
    </rPh>
    <phoneticPr fontId="2"/>
  </si>
  <si>
    <t>合計</t>
    <rPh sb="0" eb="2">
      <t>ゴウケイ</t>
    </rPh>
    <phoneticPr fontId="4"/>
  </si>
  <si>
    <t>運営モニタリング支援</t>
    <rPh sb="0" eb="2">
      <t>ウンエイ</t>
    </rPh>
    <rPh sb="8" eb="10">
      <t>シエン</t>
    </rPh>
    <phoneticPr fontId="4"/>
  </si>
  <si>
    <t>事務補助業務担当者（財務・法務担当者含む）</t>
    <rPh sb="0" eb="2">
      <t>ジム</t>
    </rPh>
    <rPh sb="2" eb="4">
      <t>ホジョ</t>
    </rPh>
    <rPh sb="4" eb="6">
      <t>ギョウム</t>
    </rPh>
    <rPh sb="6" eb="9">
      <t>タントウシャ</t>
    </rPh>
    <rPh sb="10" eb="12">
      <t>ザイム</t>
    </rPh>
    <rPh sb="13" eb="15">
      <t>ホウム</t>
    </rPh>
    <rPh sb="15" eb="18">
      <t>タントウシャ</t>
    </rPh>
    <rPh sb="18" eb="19">
      <t>フク</t>
    </rPh>
    <phoneticPr fontId="4"/>
  </si>
  <si>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</si>
  <si>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</si>
  <si>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</si>
  <si>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年度</t>
    <rPh sb="0" eb="1">
      <t>ネン</t>
    </rPh>
    <rPh sb="1" eb="2">
      <t>ド</t>
    </rPh>
    <phoneticPr fontId="4"/>
  </si>
  <si>
    <t>月</t>
    <rPh sb="0" eb="1">
      <t>ツキ</t>
    </rPh>
    <phoneticPr fontId="4"/>
  </si>
  <si>
    <t>様式4-2</t>
    <rPh sb="0" eb="2">
      <t>ヨウシキ</t>
    </rPh>
    <phoneticPr fontId="4"/>
  </si>
  <si>
    <r>
      <t>契約設計監理及び実施設計監理</t>
    </r>
    <r>
      <rPr>
        <sz val="8"/>
        <rFont val="BIZ UDP明朝 Medium"/>
        <family val="1"/>
        <charset val="128"/>
      </rPr>
      <t>（打合せ[外業]・図書審査[内業]）</t>
    </r>
    <rPh sb="0" eb="2">
      <t>ケイヤク</t>
    </rPh>
    <rPh sb="2" eb="4">
      <t>セッケイ</t>
    </rPh>
    <rPh sb="4" eb="6">
      <t>カンリ</t>
    </rPh>
    <rPh sb="6" eb="7">
      <t>オヨ</t>
    </rPh>
    <rPh sb="8" eb="10">
      <t>ジッシ</t>
    </rPh>
    <rPh sb="10" eb="12">
      <t>セッケイ</t>
    </rPh>
    <rPh sb="12" eb="14">
      <t>カンリ</t>
    </rPh>
    <rPh sb="15" eb="17">
      <t>ウチアワ</t>
    </rPh>
    <rPh sb="19" eb="20">
      <t>ソト</t>
    </rPh>
    <rPh sb="20" eb="21">
      <t>ギョウ</t>
    </rPh>
    <rPh sb="23" eb="25">
      <t>トショ</t>
    </rPh>
    <rPh sb="25" eb="27">
      <t>シンサ</t>
    </rPh>
    <rPh sb="28" eb="29">
      <t>ナイ</t>
    </rPh>
    <rPh sb="29" eb="30">
      <t>ギョウ</t>
    </rPh>
    <phoneticPr fontId="4"/>
  </si>
  <si>
    <r>
      <t>施工監理</t>
    </r>
    <r>
      <rPr>
        <sz val="8"/>
        <rFont val="BIZ UDP明朝 Medium"/>
        <family val="1"/>
        <charset val="128"/>
      </rPr>
      <t>（打合せ及び現場監理[外業]、施工申請図書・製作申請図書・出来高図書等の審査[内業]）</t>
    </r>
    <rPh sb="0" eb="4">
      <t>セコウカンリ</t>
    </rPh>
    <rPh sb="8" eb="9">
      <t>オヨ</t>
    </rPh>
    <rPh sb="10" eb="12">
      <t>ゲンバ</t>
    </rPh>
    <rPh sb="12" eb="14">
      <t>カンリ</t>
    </rPh>
    <rPh sb="19" eb="21">
      <t>セコウ</t>
    </rPh>
    <rPh sb="21" eb="23">
      <t>シンセイ</t>
    </rPh>
    <rPh sb="23" eb="25">
      <t>トショ</t>
    </rPh>
    <rPh sb="26" eb="30">
      <t>セイサクシンセイ</t>
    </rPh>
    <rPh sb="30" eb="32">
      <t>トショ</t>
    </rPh>
    <rPh sb="33" eb="36">
      <t>デキダカ</t>
    </rPh>
    <rPh sb="36" eb="38">
      <t>トショ</t>
    </rPh>
    <rPh sb="38" eb="39">
      <t>トウ</t>
    </rPh>
    <rPh sb="40" eb="42">
      <t>シンサ</t>
    </rPh>
    <rPh sb="43" eb="44">
      <t>ウチ</t>
    </rPh>
    <rPh sb="44" eb="45">
      <t>ギョウ</t>
    </rPh>
    <phoneticPr fontId="4"/>
  </si>
  <si>
    <r>
      <t>土木技術者</t>
    </r>
    <r>
      <rPr>
        <sz val="10"/>
        <rFont val="BIZ UDP明朝 Medium"/>
        <family val="1"/>
        <charset val="128"/>
      </rPr>
      <t>（解体・土壌汚染対策含む）</t>
    </r>
    <rPh sb="0" eb="2">
      <t>ドボク</t>
    </rPh>
    <rPh sb="2" eb="5">
      <t>ギジュツシャ</t>
    </rPh>
    <rPh sb="6" eb="8">
      <t>カイタイ</t>
    </rPh>
    <rPh sb="9" eb="11">
      <t>ドジョウ</t>
    </rPh>
    <rPh sb="11" eb="13">
      <t>オセン</t>
    </rPh>
    <rPh sb="13" eb="15">
      <t>タイサク</t>
    </rPh>
    <rPh sb="15" eb="1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</si>
</sst>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&quot;改&quot;&quot;め&quot;\ \ #,##0"/>
    <numFmt numFmtId="178" formatCode="\ #,##0"/>
    <numFmt numFmtId="179" formatCode="&quot;⇒ &quot;0.0%"/>
    <numFmt numFmtId="180" formatCode="#,##0.0000;[Red]\-#,##0.0000"/>
    <numFmt numFmtId="181" formatCode="#,##0.0;[Red]\-#,##0.0"/>
  </numFmts>
  <fonts count="17">
    <font>
      <sz val="10"/>
      <name val="細明朝体"/>
      <family val="3"/>
      <charset val="128"/>
    </font>
    <font>
      <sz val="10"/>
      <name val="細明朝体"/>
      <family val="3"/>
      <charset val="128"/>
    </font>
    <font>
      <sz val="6"/>
      <name val="ＭＳ Ｐゴシック"/>
      <family val="3"/>
      <charset val="128"/>
    </font>
    <font>
      <sz val="8"/>
      <name val="明朝"/>
      <family val="1"/>
      <charset val="128"/>
    </font>
    <font>
      <sz val="6"/>
      <name val="細明朝体"/>
      <family val="3"/>
      <charset val="128"/>
    </font>
    <font>
      <sz val="10"/>
      <name val="Geneva"/>
      <family val="2"/>
    </font>
    <font>
      <sz val="11"/>
      <name val="ＭＳ Ｐゴシック"/>
      <family val="3"/>
      <charset val="128"/>
    </font>
    <font>
      <sz val="10"/>
      <name val="BIZ UDP明朝 Medium"/>
      <family val="1"/>
      <charset val="128"/>
    </font>
    <font>
      <sz val="9"/>
      <name val="BIZ UDP明朝 Medium"/>
      <family val="1"/>
      <charset val="128"/>
    </font>
    <font>
      <sz val="8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0"/>
      <color rgb="FF0070C0"/>
      <name val="BIZ UDP明朝 Medium"/>
      <family val="1"/>
      <charset val="128"/>
    </font>
    <font>
      <b/>
      <sz val="10"/>
      <color indexed="10"/>
      <name val="BIZ UDP明朝 Medium"/>
      <family val="1"/>
      <charset val="128"/>
    </font>
    <font>
      <b/>
      <sz val="10"/>
      <color indexed="12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" fontId="3" fillId="0" borderId="0">
      <alignment vertical="top"/>
    </xf>
    <xf numFmtId="0" fontId="3" fillId="0" borderId="0">
      <alignment horizontal="left" vertical="top" wrapText="1"/>
    </xf>
    <xf numFmtId="0" fontId="5" fillId="0" borderId="0"/>
    <xf numFmtId="0" fontId="6" fillId="0" borderId="0"/>
  </cellStyleXfs>
  <cellXfs count="200">
    <xf numFmtId="0" fontId="0" fillId="0" borderId="0" xfId="0"/>
    <xf numFmtId="0" fontId="7" fillId="0" borderId="0" xfId="6" applyFont="1" applyAlignment="1">
      <alignment vertical="center"/>
    </xf>
    <xf numFmtId="0" fontId="7" fillId="0" borderId="37" xfId="6" applyFont="1" applyBorder="1" applyAlignment="1">
      <alignment vertical="center"/>
    </xf>
    <xf numFmtId="0" fontId="7" fillId="0" borderId="76" xfId="6" applyFont="1" applyBorder="1" applyAlignment="1">
      <alignment horizontal="center" vertical="center"/>
    </xf>
    <xf numFmtId="0" fontId="7" fillId="0" borderId="38" xfId="6" applyFont="1" applyBorder="1" applyAlignment="1">
      <alignment horizontal="center" vertical="center"/>
    </xf>
    <xf numFmtId="0" fontId="7" fillId="0" borderId="39" xfId="6" applyFont="1" applyBorder="1" applyAlignment="1">
      <alignment horizontal="center" vertical="center"/>
    </xf>
    <xf numFmtId="0" fontId="7" fillId="0" borderId="40" xfId="6" applyFont="1" applyBorder="1" applyAlignment="1">
      <alignment horizontal="center" vertical="center"/>
    </xf>
    <xf numFmtId="0" fontId="7" fillId="0" borderId="41" xfId="6" applyFont="1" applyBorder="1" applyAlignment="1">
      <alignment vertical="center"/>
    </xf>
    <xf numFmtId="0" fontId="7" fillId="0" borderId="77" xfId="6" applyFont="1" applyBorder="1" applyAlignment="1">
      <alignment horizontal="center" vertical="center"/>
    </xf>
    <xf numFmtId="0" fontId="7" fillId="0" borderId="42" xfId="6" applyFont="1" applyBorder="1" applyAlignment="1">
      <alignment horizontal="center" vertical="center"/>
    </xf>
    <xf numFmtId="0" fontId="7" fillId="0" borderId="43" xfId="6" applyFont="1" applyBorder="1" applyAlignment="1">
      <alignment horizontal="center" vertical="center"/>
    </xf>
    <xf numFmtId="0" fontId="7" fillId="0" borderId="44" xfId="6" applyFont="1" applyBorder="1" applyAlignment="1">
      <alignment horizontal="center" vertical="center"/>
    </xf>
    <xf numFmtId="0" fontId="7" fillId="0" borderId="45" xfId="6" applyFont="1" applyBorder="1" applyAlignment="1">
      <alignment horizontal="center" vertical="center"/>
    </xf>
    <xf numFmtId="0" fontId="7" fillId="0" borderId="46" xfId="5" applyFont="1" applyBorder="1" applyAlignment="1">
      <alignment vertical="center"/>
    </xf>
    <xf numFmtId="0" fontId="8" fillId="0" borderId="55" xfId="6" applyFont="1" applyFill="1" applyBorder="1" applyAlignment="1">
      <alignment horizontal="center" vertical="center"/>
    </xf>
    <xf numFmtId="0" fontId="8" fillId="0" borderId="56" xfId="6" applyFont="1" applyFill="1" applyBorder="1" applyAlignment="1">
      <alignment horizontal="center" vertical="center"/>
    </xf>
    <xf numFmtId="0" fontId="7" fillId="0" borderId="57" xfId="6" applyFont="1" applyBorder="1" applyAlignment="1">
      <alignment vertical="center"/>
    </xf>
    <xf numFmtId="0" fontId="7" fillId="0" borderId="58" xfId="6" applyFont="1" applyBorder="1" applyAlignment="1">
      <alignment vertical="center"/>
    </xf>
    <xf numFmtId="0" fontId="7" fillId="0" borderId="59" xfId="6" applyFont="1" applyBorder="1" applyAlignment="1">
      <alignment vertical="center"/>
    </xf>
    <xf numFmtId="0" fontId="7" fillId="0" borderId="60" xfId="6" applyFont="1" applyBorder="1" applyAlignment="1">
      <alignment vertical="center"/>
    </xf>
    <xf numFmtId="0" fontId="7" fillId="0" borderId="56" xfId="6" applyFont="1" applyBorder="1" applyAlignment="1">
      <alignment vertical="center"/>
    </xf>
    <xf numFmtId="0" fontId="7" fillId="0" borderId="61" xfId="6" applyFont="1" applyBorder="1" applyAlignment="1">
      <alignment vertical="center"/>
    </xf>
    <xf numFmtId="0" fontId="8" fillId="0" borderId="50" xfId="6" applyFont="1" applyFill="1" applyBorder="1" applyAlignment="1">
      <alignment horizontal="left" vertical="center"/>
    </xf>
    <xf numFmtId="0" fontId="8" fillId="0" borderId="51" xfId="6" applyFont="1" applyFill="1" applyBorder="1" applyAlignment="1">
      <alignment horizontal="center" vertical="center"/>
    </xf>
    <xf numFmtId="181" fontId="7" fillId="0" borderId="52" xfId="2" applyNumberFormat="1" applyFont="1" applyBorder="1" applyAlignment="1">
      <alignment vertical="center"/>
    </xf>
    <xf numFmtId="181" fontId="7" fillId="0" borderId="53" xfId="2" applyNumberFormat="1" applyFont="1" applyBorder="1" applyAlignment="1">
      <alignment vertical="center"/>
    </xf>
    <xf numFmtId="181" fontId="7" fillId="0" borderId="5" xfId="2" applyNumberFormat="1" applyFont="1" applyBorder="1" applyAlignment="1">
      <alignment vertical="center"/>
    </xf>
    <xf numFmtId="181" fontId="7" fillId="0" borderId="62" xfId="2" applyNumberFormat="1" applyFont="1" applyBorder="1" applyAlignment="1">
      <alignment vertical="center"/>
    </xf>
    <xf numFmtId="181" fontId="7" fillId="0" borderId="51" xfId="2" applyNumberFormat="1" applyFont="1" applyBorder="1" applyAlignment="1">
      <alignment vertical="center"/>
    </xf>
    <xf numFmtId="181" fontId="7" fillId="0" borderId="54" xfId="2" applyNumberFormat="1" applyFont="1" applyBorder="1" applyAlignment="1">
      <alignment vertical="center"/>
    </xf>
    <xf numFmtId="0" fontId="7" fillId="0" borderId="47" xfId="6" applyFont="1" applyFill="1" applyBorder="1" applyAlignment="1">
      <alignment horizontal="left" vertical="center" indent="1"/>
    </xf>
    <xf numFmtId="0" fontId="8" fillId="0" borderId="48" xfId="6" applyFont="1" applyFill="1" applyBorder="1" applyAlignment="1">
      <alignment horizontal="center" vertical="center"/>
    </xf>
    <xf numFmtId="181" fontId="7" fillId="0" borderId="32" xfId="2" applyNumberFormat="1" applyFont="1" applyBorder="1" applyAlignment="1">
      <alignment vertical="center"/>
    </xf>
    <xf numFmtId="181" fontId="7" fillId="0" borderId="34" xfId="2" applyNumberFormat="1" applyFont="1" applyBorder="1" applyAlignment="1">
      <alignment vertical="center"/>
    </xf>
    <xf numFmtId="181" fontId="7" fillId="0" borderId="34" xfId="2" applyNumberFormat="1" applyFont="1" applyFill="1" applyBorder="1" applyAlignment="1">
      <alignment vertical="center"/>
    </xf>
    <xf numFmtId="181" fontId="7" fillId="0" borderId="63" xfId="2" applyNumberFormat="1" applyFont="1" applyFill="1" applyBorder="1" applyAlignment="1">
      <alignment vertical="center"/>
    </xf>
    <xf numFmtId="181" fontId="7" fillId="0" borderId="32" xfId="2" applyNumberFormat="1" applyFont="1" applyFill="1" applyBorder="1" applyAlignment="1">
      <alignment vertical="center"/>
    </xf>
    <xf numFmtId="181" fontId="7" fillId="0" borderId="64" xfId="2" applyNumberFormat="1" applyFont="1" applyFill="1" applyBorder="1" applyAlignment="1">
      <alignment vertical="center"/>
    </xf>
    <xf numFmtId="181" fontId="7" fillId="0" borderId="49" xfId="2" applyNumberFormat="1" applyFont="1" applyBorder="1" applyAlignment="1">
      <alignment vertical="center"/>
    </xf>
    <xf numFmtId="0" fontId="7" fillId="0" borderId="0" xfId="6" applyFont="1" applyAlignment="1">
      <alignment horizontal="left" vertical="center"/>
    </xf>
    <xf numFmtId="181" fontId="7" fillId="0" borderId="63" xfId="2" applyNumberFormat="1" applyFont="1" applyBorder="1" applyAlignment="1">
      <alignment vertical="center"/>
    </xf>
    <xf numFmtId="0" fontId="7" fillId="0" borderId="65" xfId="6" applyFont="1" applyFill="1" applyBorder="1" applyAlignment="1">
      <alignment horizontal="left" vertical="center" indent="1"/>
    </xf>
    <xf numFmtId="0" fontId="8" fillId="0" borderId="11" xfId="6" applyFont="1" applyFill="1" applyBorder="1" applyAlignment="1">
      <alignment horizontal="center" vertical="center"/>
    </xf>
    <xf numFmtId="181" fontId="7" fillId="0" borderId="8" xfId="2" applyNumberFormat="1" applyFont="1" applyBorder="1" applyAlignment="1">
      <alignment vertical="center"/>
    </xf>
    <xf numFmtId="181" fontId="7" fillId="0" borderId="66" xfId="2" applyNumberFormat="1" applyFont="1" applyBorder="1" applyAlignment="1">
      <alignment vertical="center"/>
    </xf>
    <xf numFmtId="181" fontId="7" fillId="0" borderId="67" xfId="2" applyNumberFormat="1" applyFont="1" applyBorder="1" applyAlignment="1">
      <alignment vertical="center"/>
    </xf>
    <xf numFmtId="181" fontId="7" fillId="0" borderId="15" xfId="2" applyNumberFormat="1" applyFont="1" applyFill="1" applyBorder="1" applyAlignment="1">
      <alignment vertical="center"/>
    </xf>
    <xf numFmtId="181" fontId="7" fillId="0" borderId="68" xfId="2" applyNumberFormat="1" applyFont="1" applyBorder="1" applyAlignment="1">
      <alignment vertical="center"/>
    </xf>
    <xf numFmtId="0" fontId="7" fillId="0" borderId="69" xfId="6" applyFont="1" applyFill="1" applyBorder="1" applyAlignment="1">
      <alignment horizontal="center" vertical="center"/>
    </xf>
    <xf numFmtId="0" fontId="8" fillId="0" borderId="24" xfId="6" applyFont="1" applyFill="1" applyBorder="1" applyAlignment="1">
      <alignment horizontal="center" vertical="center"/>
    </xf>
    <xf numFmtId="181" fontId="7" fillId="0" borderId="22" xfId="2" applyNumberFormat="1" applyFont="1" applyBorder="1" applyAlignment="1">
      <alignment vertical="center"/>
    </xf>
    <xf numFmtId="181" fontId="7" fillId="0" borderId="36" xfId="2" applyNumberFormat="1" applyFont="1" applyBorder="1" applyAlignment="1">
      <alignment vertical="center"/>
    </xf>
    <xf numFmtId="181" fontId="7" fillId="0" borderId="70" xfId="2" applyNumberFormat="1" applyFont="1" applyBorder="1" applyAlignment="1">
      <alignment vertical="center"/>
    </xf>
    <xf numFmtId="181" fontId="7" fillId="0" borderId="71" xfId="2" applyNumberFormat="1" applyFont="1" applyBorder="1" applyAlignment="1">
      <alignment vertical="center"/>
    </xf>
    <xf numFmtId="181" fontId="7" fillId="0" borderId="72" xfId="2" applyNumberFormat="1" applyFont="1" applyBorder="1" applyAlignment="1">
      <alignment vertical="center"/>
    </xf>
    <xf numFmtId="0" fontId="7" fillId="0" borderId="73" xfId="6" applyFont="1" applyFill="1" applyBorder="1" applyAlignment="1">
      <alignment horizontal="center" vertical="center"/>
    </xf>
    <xf numFmtId="0" fontId="8" fillId="0" borderId="45" xfId="6" applyFont="1" applyFill="1" applyBorder="1" applyAlignment="1">
      <alignment horizontal="center" vertical="center"/>
    </xf>
    <xf numFmtId="181" fontId="7" fillId="0" borderId="42" xfId="2" applyNumberFormat="1" applyFont="1" applyBorder="1" applyAlignment="1">
      <alignment horizontal="center" vertical="center"/>
    </xf>
    <xf numFmtId="181" fontId="7" fillId="0" borderId="74" xfId="2" applyNumberFormat="1" applyFont="1" applyBorder="1" applyAlignment="1">
      <alignment horizontal="center" vertical="center"/>
    </xf>
    <xf numFmtId="181" fontId="7" fillId="0" borderId="45" xfId="2" applyNumberFormat="1" applyFont="1" applyBorder="1" applyAlignment="1">
      <alignment horizontal="center" vertical="center"/>
    </xf>
    <xf numFmtId="181" fontId="7" fillId="0" borderId="75" xfId="2" applyNumberFormat="1" applyFont="1" applyBorder="1" applyAlignment="1">
      <alignment vertical="center"/>
    </xf>
    <xf numFmtId="0" fontId="7" fillId="0" borderId="0" xfId="6" applyFont="1" applyFill="1" applyAlignment="1">
      <alignment vertical="center"/>
    </xf>
    <xf numFmtId="181" fontId="10" fillId="0" borderId="32" xfId="2" applyNumberFormat="1" applyFont="1" applyFill="1" applyBorder="1" applyAlignment="1">
      <alignment vertical="center"/>
    </xf>
    <xf numFmtId="181" fontId="10" fillId="0" borderId="34" xfId="2" applyNumberFormat="1" applyFont="1" applyFill="1" applyBorder="1" applyAlignment="1">
      <alignment vertical="center"/>
    </xf>
    <xf numFmtId="181" fontId="10" fillId="0" borderId="64" xfId="2" applyNumberFormat="1" applyFont="1" applyFill="1" applyBorder="1" applyAlignment="1">
      <alignment vertical="center"/>
    </xf>
    <xf numFmtId="181" fontId="11" fillId="0" borderId="34" xfId="2" applyNumberFormat="1" applyFont="1" applyFill="1" applyBorder="1" applyAlignment="1">
      <alignment vertical="center"/>
    </xf>
    <xf numFmtId="181" fontId="11" fillId="0" borderId="64" xfId="2" applyNumberFormat="1" applyFont="1" applyFill="1" applyBorder="1" applyAlignment="1">
      <alignment vertical="center"/>
    </xf>
    <xf numFmtId="181" fontId="11" fillId="0" borderId="32" xfId="2" applyNumberFormat="1" applyFont="1" applyFill="1" applyBorder="1" applyAlignment="1">
      <alignment vertical="center"/>
    </xf>
    <xf numFmtId="181" fontId="12" fillId="0" borderId="32" xfId="2" applyNumberFormat="1" applyFont="1" applyFill="1" applyBorder="1" applyAlignment="1">
      <alignment vertical="center"/>
    </xf>
    <xf numFmtId="181" fontId="12" fillId="0" borderId="34" xfId="2" applyNumberFormat="1" applyFont="1" applyFill="1" applyBorder="1" applyAlignment="1">
      <alignment vertical="center"/>
    </xf>
    <xf numFmtId="181" fontId="12" fillId="0" borderId="64" xfId="2" applyNumberFormat="1" applyFont="1" applyFill="1" applyBorder="1" applyAlignment="1">
      <alignment vertical="center"/>
    </xf>
    <xf numFmtId="181" fontId="10" fillId="0" borderId="32" xfId="2" applyNumberFormat="1" applyFont="1" applyBorder="1" applyAlignment="1">
      <alignment vertical="center"/>
    </xf>
    <xf numFmtId="181" fontId="10" fillId="0" borderId="34" xfId="2" applyNumberFormat="1" applyFont="1" applyBorder="1" applyAlignment="1">
      <alignment vertical="center"/>
    </xf>
    <xf numFmtId="181" fontId="11" fillId="0" borderId="34" xfId="2" applyNumberFormat="1" applyFont="1" applyBorder="1" applyAlignment="1">
      <alignment vertical="center"/>
    </xf>
    <xf numFmtId="181" fontId="12" fillId="0" borderId="32" xfId="2" applyNumberFormat="1" applyFont="1" applyBorder="1" applyAlignment="1">
      <alignment vertical="center"/>
    </xf>
    <xf numFmtId="181" fontId="12" fillId="0" borderId="34" xfId="2" applyNumberFormat="1" applyFont="1" applyBorder="1" applyAlignment="1">
      <alignment vertical="center"/>
    </xf>
    <xf numFmtId="181" fontId="11" fillId="0" borderId="32" xfId="2" applyNumberFormat="1" applyFont="1" applyBorder="1" applyAlignment="1">
      <alignment vertical="center"/>
    </xf>
    <xf numFmtId="0" fontId="7" fillId="0" borderId="73" xfId="6" applyFont="1" applyBorder="1" applyAlignment="1">
      <alignment horizontal="center" vertical="center"/>
    </xf>
    <xf numFmtId="0" fontId="8" fillId="0" borderId="45" xfId="6" applyFont="1" applyBorder="1" applyAlignment="1">
      <alignment horizontal="center" vertical="center"/>
    </xf>
    <xf numFmtId="0" fontId="13" fillId="0" borderId="0" xfId="6" applyFont="1" applyAlignment="1">
      <alignment vertical="center"/>
    </xf>
    <xf numFmtId="0" fontId="14" fillId="0" borderId="0" xfId="6" applyFont="1" applyAlignment="1">
      <alignment vertical="center"/>
    </xf>
    <xf numFmtId="0" fontId="8" fillId="0" borderId="55" xfId="6" applyFont="1" applyBorder="1" applyAlignment="1">
      <alignment horizontal="center" vertical="center"/>
    </xf>
    <xf numFmtId="0" fontId="8" fillId="0" borderId="56" xfId="6" applyFont="1" applyBorder="1" applyAlignment="1">
      <alignment horizontal="center" vertical="center"/>
    </xf>
    <xf numFmtId="0" fontId="8" fillId="0" borderId="50" xfId="6" applyFont="1" applyBorder="1" applyAlignment="1">
      <alignment horizontal="left" vertical="center"/>
    </xf>
    <xf numFmtId="0" fontId="8" fillId="0" borderId="51" xfId="6" applyFont="1" applyBorder="1" applyAlignment="1">
      <alignment horizontal="center" vertical="center"/>
    </xf>
    <xf numFmtId="0" fontId="7" fillId="0" borderId="47" xfId="6" applyFont="1" applyBorder="1" applyAlignment="1">
      <alignment horizontal="left" vertical="center" indent="1"/>
    </xf>
    <xf numFmtId="0" fontId="8" fillId="0" borderId="48" xfId="6" applyFont="1" applyBorder="1" applyAlignment="1">
      <alignment horizontal="center" vertical="center"/>
    </xf>
    <xf numFmtId="0" fontId="7" fillId="0" borderId="65" xfId="6" applyFont="1" applyBorder="1" applyAlignment="1">
      <alignment horizontal="left" vertical="center" indent="1"/>
    </xf>
    <xf numFmtId="0" fontId="8" fillId="0" borderId="11" xfId="6" applyFont="1" applyBorder="1" applyAlignment="1">
      <alignment horizontal="center" vertical="center"/>
    </xf>
    <xf numFmtId="0" fontId="7" fillId="0" borderId="69" xfId="6" applyFont="1" applyBorder="1" applyAlignment="1">
      <alignment horizontal="center" vertical="center"/>
    </xf>
    <xf numFmtId="0" fontId="8" fillId="0" borderId="24" xfId="6" applyFont="1" applyBorder="1" applyAlignment="1">
      <alignment horizontal="center" vertical="center"/>
    </xf>
    <xf numFmtId="0" fontId="8" fillId="3" borderId="50" xfId="6" applyFont="1" applyFill="1" applyBorder="1" applyAlignment="1">
      <alignment horizontal="left" vertical="center"/>
    </xf>
    <xf numFmtId="0" fontId="8" fillId="3" borderId="51" xfId="6" applyFont="1" applyFill="1" applyBorder="1" applyAlignment="1">
      <alignment horizontal="center" vertical="center"/>
    </xf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0" fontId="7" fillId="0" borderId="0" xfId="0" applyFont="1"/>
    <xf numFmtId="3" fontId="15" fillId="0" borderId="21" xfId="0" applyNumberFormat="1" applyFont="1" applyBorder="1"/>
    <xf numFmtId="3" fontId="7" fillId="0" borderId="1" xfId="0" applyNumberFormat="1" applyFont="1" applyBorder="1"/>
    <xf numFmtId="3" fontId="7" fillId="0" borderId="1" xfId="0" applyNumberFormat="1" applyFont="1" applyBorder="1" applyAlignment="1">
      <alignment horizontal="center"/>
    </xf>
    <xf numFmtId="3" fontId="7" fillId="0" borderId="2" xfId="0" applyNumberFormat="1" applyFont="1" applyBorder="1"/>
    <xf numFmtId="3" fontId="15" fillId="0" borderId="3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30" xfId="0" applyNumberFormat="1" applyFont="1" applyBorder="1" applyAlignment="1">
      <alignment horizontal="center"/>
    </xf>
    <xf numFmtId="3" fontId="15" fillId="0" borderId="28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15" fillId="0" borderId="5" xfId="0" applyNumberFormat="1" applyFont="1" applyBorder="1"/>
    <xf numFmtId="3" fontId="7" fillId="0" borderId="5" xfId="0" applyNumberFormat="1" applyFont="1" applyBorder="1" applyAlignment="1">
      <alignment horizontal="left"/>
    </xf>
    <xf numFmtId="3" fontId="7" fillId="0" borderId="5" xfId="0" applyNumberFormat="1" applyFont="1" applyBorder="1"/>
    <xf numFmtId="3" fontId="7" fillId="0" borderId="4" xfId="0" applyNumberFormat="1" applyFont="1" applyBorder="1" applyAlignment="1">
      <alignment horizontal="left"/>
    </xf>
    <xf numFmtId="3" fontId="7" fillId="0" borderId="0" xfId="0" applyNumberFormat="1" applyFont="1" applyAlignment="1">
      <alignment horizontal="right"/>
    </xf>
    <xf numFmtId="3" fontId="16" fillId="0" borderId="0" xfId="0" applyNumberFormat="1" applyFont="1"/>
    <xf numFmtId="3" fontId="7" fillId="0" borderId="4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Continuous"/>
    </xf>
    <xf numFmtId="3" fontId="7" fillId="0" borderId="9" xfId="0" applyNumberFormat="1" applyFont="1" applyBorder="1" applyAlignment="1">
      <alignment horizontal="centerContinuous"/>
    </xf>
    <xf numFmtId="3" fontId="7" fillId="0" borderId="11" xfId="0" applyNumberFormat="1" applyFont="1" applyBorder="1" applyAlignment="1">
      <alignment horizontal="center"/>
    </xf>
    <xf numFmtId="3" fontId="7" fillId="0" borderId="8" xfId="0" applyNumberFormat="1" applyFont="1" applyBorder="1"/>
    <xf numFmtId="3" fontId="7" fillId="0" borderId="26" xfId="0" applyNumberFormat="1" applyFont="1" applyBorder="1"/>
    <xf numFmtId="3" fontId="7" fillId="0" borderId="27" xfId="0" applyNumberFormat="1" applyFont="1" applyBorder="1"/>
    <xf numFmtId="3" fontId="15" fillId="0" borderId="26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7" fillId="0" borderId="8" xfId="0" applyNumberFormat="1" applyFont="1" applyBorder="1" applyAlignment="1">
      <alignment wrapText="1"/>
    </xf>
    <xf numFmtId="3" fontId="7" fillId="0" borderId="13" xfId="0" applyNumberFormat="1" applyFont="1" applyBorder="1"/>
    <xf numFmtId="3" fontId="7" fillId="0" borderId="10" xfId="0" applyNumberFormat="1" applyFont="1" applyBorder="1"/>
    <xf numFmtId="3" fontId="15" fillId="0" borderId="10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left" indent="1"/>
    </xf>
    <xf numFmtId="3" fontId="7" fillId="0" borderId="9" xfId="0" applyNumberFormat="1" applyFont="1" applyBorder="1"/>
    <xf numFmtId="3" fontId="15" fillId="0" borderId="13" xfId="0" applyNumberFormat="1" applyFont="1" applyBorder="1"/>
    <xf numFmtId="3" fontId="15" fillId="0" borderId="10" xfId="0" applyNumberFormat="1" applyFont="1" applyBorder="1"/>
    <xf numFmtId="3" fontId="7" fillId="0" borderId="25" xfId="0" applyNumberFormat="1" applyFont="1" applyBorder="1"/>
    <xf numFmtId="3" fontId="7" fillId="0" borderId="13" xfId="0" applyNumberFormat="1" applyFont="1" applyBorder="1" applyAlignment="1">
      <alignment horizontal="centerContinuous"/>
    </xf>
    <xf numFmtId="3" fontId="7" fillId="0" borderId="25" xfId="0" applyNumberFormat="1" applyFont="1" applyBorder="1" applyAlignment="1">
      <alignment horizontal="centerContinuous"/>
    </xf>
    <xf numFmtId="3" fontId="7" fillId="0" borderId="27" xfId="0" applyNumberFormat="1" applyFont="1" applyBorder="1" applyAlignment="1">
      <alignment horizontal="centerContinuous"/>
    </xf>
    <xf numFmtId="4" fontId="15" fillId="0" borderId="13" xfId="0" applyNumberFormat="1" applyFont="1" applyBorder="1"/>
    <xf numFmtId="3" fontId="15" fillId="0" borderId="14" xfId="0" applyNumberFormat="1" applyFont="1" applyBorder="1"/>
    <xf numFmtId="3" fontId="7" fillId="0" borderId="15" xfId="0" applyNumberFormat="1" applyFont="1" applyBorder="1"/>
    <xf numFmtId="9" fontId="15" fillId="0" borderId="10" xfId="0" applyNumberFormat="1" applyFont="1" applyBorder="1"/>
    <xf numFmtId="3" fontId="7" fillId="0" borderId="20" xfId="0" applyNumberFormat="1" applyFont="1" applyBorder="1" applyAlignment="1">
      <alignment horizontal="left"/>
    </xf>
    <xf numFmtId="3" fontId="7" fillId="0" borderId="17" xfId="0" applyNumberFormat="1" applyFont="1" applyBorder="1"/>
    <xf numFmtId="3" fontId="7" fillId="0" borderId="17" xfId="0" applyNumberFormat="1" applyFont="1" applyBorder="1" applyAlignment="1">
      <alignment horizontal="center"/>
    </xf>
    <xf numFmtId="3" fontId="15" fillId="0" borderId="18" xfId="0" applyNumberFormat="1" applyFont="1" applyBorder="1"/>
    <xf numFmtId="3" fontId="15" fillId="0" borderId="19" xfId="0" applyNumberFormat="1" applyFont="1" applyBorder="1"/>
    <xf numFmtId="3" fontId="7" fillId="0" borderId="16" xfId="0" applyNumberFormat="1" applyFont="1" applyBorder="1"/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3" fontId="15" fillId="0" borderId="21" xfId="0" applyNumberFormat="1" applyFont="1" applyBorder="1" applyAlignment="1">
      <alignment horizontal="left"/>
    </xf>
    <xf numFmtId="3" fontId="16" fillId="0" borderId="3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3" fontId="16" fillId="0" borderId="4" xfId="0" applyNumberFormat="1" applyFont="1" applyBorder="1" applyAlignment="1">
      <alignment horizontal="center"/>
    </xf>
    <xf numFmtId="3" fontId="8" fillId="0" borderId="11" xfId="0" applyNumberFormat="1" applyFont="1" applyBorder="1"/>
    <xf numFmtId="10" fontId="7" fillId="0" borderId="0" xfId="0" applyNumberFormat="1" applyFont="1"/>
    <xf numFmtId="3" fontId="8" fillId="0" borderId="15" xfId="0" applyNumberFormat="1" applyFont="1" applyBorder="1"/>
    <xf numFmtId="9" fontId="7" fillId="0" borderId="0" xfId="0" applyNumberFormat="1" applyFont="1"/>
    <xf numFmtId="180" fontId="7" fillId="0" borderId="0" xfId="2" applyNumberFormat="1" applyFont="1" applyBorder="1"/>
    <xf numFmtId="38" fontId="7" fillId="0" borderId="0" xfId="2" applyFont="1" applyBorder="1"/>
    <xf numFmtId="179" fontId="7" fillId="0" borderId="0" xfId="1" applyNumberFormat="1" applyFont="1"/>
    <xf numFmtId="178" fontId="15" fillId="0" borderId="10" xfId="0" applyNumberFormat="1" applyFont="1" applyBorder="1"/>
    <xf numFmtId="177" fontId="8" fillId="0" borderId="11" xfId="0" applyNumberFormat="1" applyFont="1" applyBorder="1"/>
    <xf numFmtId="3" fontId="8" fillId="0" borderId="16" xfId="0" applyNumberFormat="1" applyFont="1" applyBorder="1"/>
    <xf numFmtId="3" fontId="15" fillId="0" borderId="1" xfId="0" applyNumberFormat="1" applyFont="1" applyBorder="1"/>
    <xf numFmtId="3" fontId="15" fillId="0" borderId="2" xfId="0" applyNumberFormat="1" applyFont="1" applyBorder="1"/>
    <xf numFmtId="0" fontId="15" fillId="0" borderId="0" xfId="0" applyFont="1"/>
    <xf numFmtId="3" fontId="15" fillId="0" borderId="0" xfId="0" applyNumberFormat="1" applyFont="1"/>
    <xf numFmtId="3" fontId="7" fillId="0" borderId="3" xfId="0" applyNumberFormat="1" applyFont="1" applyBorder="1"/>
    <xf numFmtId="3" fontId="7" fillId="0" borderId="4" xfId="0" applyNumberFormat="1" applyFont="1" applyBorder="1"/>
    <xf numFmtId="3" fontId="7" fillId="0" borderId="6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vertical="center"/>
    </xf>
    <xf numFmtId="3" fontId="16" fillId="0" borderId="9" xfId="0" applyNumberFormat="1" applyFont="1" applyBorder="1" applyAlignment="1">
      <alignment horizontal="center"/>
    </xf>
    <xf numFmtId="3" fontId="16" fillId="0" borderId="33" xfId="0" applyNumberFormat="1" applyFont="1" applyBorder="1"/>
    <xf numFmtId="3" fontId="16" fillId="2" borderId="32" xfId="0" applyNumberFormat="1" applyFont="1" applyFill="1" applyBorder="1" applyAlignment="1">
      <alignment vertical="center"/>
    </xf>
    <xf numFmtId="176" fontId="16" fillId="2" borderId="9" xfId="0" applyNumberFormat="1" applyFont="1" applyFill="1" applyBorder="1"/>
    <xf numFmtId="3" fontId="16" fillId="2" borderId="9" xfId="0" applyNumberFormat="1" applyFont="1" applyFill="1" applyBorder="1"/>
    <xf numFmtId="3" fontId="7" fillId="2" borderId="11" xfId="0" applyNumberFormat="1" applyFont="1" applyFill="1" applyBorder="1" applyAlignment="1">
      <alignment wrapText="1"/>
    </xf>
    <xf numFmtId="0" fontId="16" fillId="0" borderId="32" xfId="0" applyFont="1" applyBorder="1" applyAlignment="1">
      <alignment horizontal="left" vertical="center" indent="1" shrinkToFit="1"/>
    </xf>
    <xf numFmtId="176" fontId="16" fillId="0" borderId="9" xfId="0" applyNumberFormat="1" applyFont="1" applyBorder="1"/>
    <xf numFmtId="3" fontId="16" fillId="0" borderId="9" xfId="0" applyNumberFormat="1" applyFont="1" applyBorder="1"/>
    <xf numFmtId="3" fontId="8" fillId="0" borderId="11" xfId="0" quotePrefix="1" applyNumberFormat="1" applyFont="1" applyBorder="1" applyAlignment="1">
      <alignment wrapText="1"/>
    </xf>
    <xf numFmtId="176" fontId="16" fillId="0" borderId="34" xfId="0" applyNumberFormat="1" applyFont="1" applyBorder="1"/>
    <xf numFmtId="176" fontId="7" fillId="0" borderId="0" xfId="0" applyNumberFormat="1" applyFont="1"/>
    <xf numFmtId="3" fontId="8" fillId="0" borderId="11" xfId="0" applyNumberFormat="1" applyFont="1" applyBorder="1" applyAlignment="1">
      <alignment wrapText="1"/>
    </xf>
    <xf numFmtId="176" fontId="8" fillId="0" borderId="8" xfId="0" applyNumberFormat="1" applyFont="1" applyBorder="1" applyAlignment="1">
      <alignment horizontal="left" vertical="center" indent="1"/>
    </xf>
    <xf numFmtId="0" fontId="16" fillId="0" borderId="32" xfId="0" applyFont="1" applyBorder="1" applyAlignment="1">
      <alignment vertical="center" shrinkToFit="1"/>
    </xf>
    <xf numFmtId="0" fontId="16" fillId="0" borderId="12" xfId="0" applyFont="1" applyBorder="1" applyAlignment="1">
      <alignment vertical="center" shrinkToFit="1"/>
    </xf>
    <xf numFmtId="176" fontId="16" fillId="0" borderId="35" xfId="0" applyNumberFormat="1" applyFont="1" applyBorder="1"/>
    <xf numFmtId="176" fontId="16" fillId="0" borderId="17" xfId="0" applyNumberFormat="1" applyFont="1" applyBorder="1"/>
    <xf numFmtId="3" fontId="7" fillId="0" borderId="22" xfId="0" applyNumberFormat="1" applyFont="1" applyBorder="1" applyAlignment="1">
      <alignment horizontal="center"/>
    </xf>
    <xf numFmtId="176" fontId="16" fillId="0" borderId="23" xfId="0" applyNumberFormat="1" applyFont="1" applyBorder="1"/>
    <xf numFmtId="3" fontId="16" fillId="0" borderId="36" xfId="0" applyNumberFormat="1" applyFont="1" applyBorder="1"/>
    <xf numFmtId="3" fontId="7" fillId="0" borderId="24" xfId="0" applyNumberFormat="1" applyFont="1" applyBorder="1"/>
    <xf numFmtId="9" fontId="7" fillId="0" borderId="26" xfId="1" applyFont="1" applyBorder="1" applyAlignment="1"/>
    <xf numFmtId="38" fontId="7" fillId="0" borderId="31" xfId="2" applyFont="1" applyBorder="1"/>
  </cellXfs>
  <cellStyles count="7">
    <cellStyle name="パーセント" xfId="1" builtinId="5"/>
    <cellStyle name="桁区切り" xfId="2" builtinId="6"/>
    <cellStyle name="数字" xfId="3" xr:uid="{00000000-0005-0000-0000-000002000000}"/>
    <cellStyle name="折返し" xfId="4" xr:uid="{00000000-0005-0000-0000-000003000000}"/>
    <cellStyle name="標準" xfId="0" builtinId="0"/>
    <cellStyle name="標準 2" xfId="5" xr:uid="{00000000-0005-0000-0000-000005000000}"/>
    <cellStyle name="標準_昭島RP施工工程050811" xfId="6" xr:uid="{7377B93D-0F9A-4161-9862-FC302B89102C}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190500</xdr:rowOff>
    </xdr:from>
    <xdr:to>
      <xdr:col>0</xdr:col>
      <xdr:colOff>0</xdr:colOff>
      <xdr:row>5</xdr:row>
      <xdr:rowOff>9525</xdr:rowOff>
    </xdr:to>
    <xdr:sp macro="" textlink="">
      <xdr:nvSpPr>
        <xdr:cNvPr id="20481" name="テキスト 5">
          <a:extLst>
            <a:ext uri="{FF2B5EF4-FFF2-40B4-BE49-F238E27FC236}">
              <a16:creationId xmlns:a16="http://schemas.microsoft.com/office/drawing/2014/main" id="{9CD7F2CD-4920-4CC7-BD3A-EB43B863A138}"/>
            </a:ext>
          </a:extLst>
        </xdr:cNvPr>
        <xdr:cNvSpPr txBox="1">
          <a:spLocks noChangeArrowheads="1"/>
        </xdr:cNvSpPr>
      </xdr:nvSpPr>
      <xdr:spPr bwMode="auto">
        <a:xfrm>
          <a:off x="0" y="838200"/>
          <a:ext cx="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1294" name="Line 2">
          <a:extLst>
            <a:ext uri="{FF2B5EF4-FFF2-40B4-BE49-F238E27FC236}">
              <a16:creationId xmlns:a16="http://schemas.microsoft.com/office/drawing/2014/main" id="{ED19053B-71F8-45AB-B80B-83843264D95F}"/>
            </a:ext>
          </a:extLst>
        </xdr:cNvPr>
        <xdr:cNvSpPr>
          <a:spLocks noChangeShapeType="1"/>
        </xdr:cNvSpPr>
      </xdr:nvSpPr>
      <xdr:spPr bwMode="auto">
        <a:xfrm>
          <a:off x="0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30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21296" name="Line 4">
          <a:extLst>
            <a:ext uri="{FF2B5EF4-FFF2-40B4-BE49-F238E27FC236}">
              <a16:creationId xmlns:a16="http://schemas.microsoft.com/office/drawing/2014/main" id="{6C923DC7-8410-4992-97C6-EF0197224075}"/>
            </a:ext>
          </a:extLst>
        </xdr:cNvPr>
        <xdr:cNvSpPr>
          <a:spLocks noChangeShapeType="1"/>
        </xdr:cNvSpPr>
      </xdr:nvSpPr>
      <xdr:spPr bwMode="auto">
        <a:xfrm>
          <a:off x="10020300" y="6410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4D3C2AA9-DA42-4B7F-9C21-536153BDFB8D}"/>
            </a:ext>
          </a:extLst>
        </xdr:cNvPr>
        <xdr:cNvSpPr txBox="1">
          <a:spLocks noChangeArrowheads="1"/>
        </xdr:cNvSpPr>
      </xdr:nvSpPr>
      <xdr:spPr bwMode="auto">
        <a:xfrm>
          <a:off x="0" y="6419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4E3FFB8-45EA-4422-AEC8-DF1016A4CB74}"/>
            </a:ext>
          </a:extLst>
        </xdr:cNvPr>
        <xdr:cNvSpPr>
          <a:spLocks noChangeShapeType="1"/>
        </xdr:cNvSpPr>
      </xdr:nvSpPr>
      <xdr:spPr bwMode="auto">
        <a:xfrm>
          <a:off x="0" y="641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749DC2DB-AEB4-41BF-A9E1-B6CF76654DBF}"/>
            </a:ext>
          </a:extLst>
        </xdr:cNvPr>
        <xdr:cNvSpPr>
          <a:spLocks noChangeShapeType="1"/>
        </xdr:cNvSpPr>
      </xdr:nvSpPr>
      <xdr:spPr bwMode="auto">
        <a:xfrm>
          <a:off x="133350" y="1104900"/>
          <a:ext cx="2943225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190500</xdr:rowOff>
    </xdr:from>
    <xdr:to>
      <xdr:col>0</xdr:col>
      <xdr:colOff>0</xdr:colOff>
      <xdr:row>5</xdr:row>
      <xdr:rowOff>9525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F5AB94D9-3BAF-4A45-A2BB-386254C80A71}"/>
            </a:ext>
          </a:extLst>
        </xdr:cNvPr>
        <xdr:cNvSpPr txBox="1">
          <a:spLocks noChangeArrowheads="1"/>
        </xdr:cNvSpPr>
      </xdr:nvSpPr>
      <xdr:spPr bwMode="auto">
        <a:xfrm>
          <a:off x="0" y="838200"/>
          <a:ext cx="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660B00A-AC35-4850-BC81-FA0CA84182A9}"/>
            </a:ext>
          </a:extLst>
        </xdr:cNvPr>
        <xdr:cNvSpPr>
          <a:spLocks noChangeShapeType="1"/>
        </xdr:cNvSpPr>
      </xdr:nvSpPr>
      <xdr:spPr bwMode="auto">
        <a:xfrm>
          <a:off x="0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28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0ED04F1-E62F-42AC-8FD6-1872486C25F4}"/>
            </a:ext>
          </a:extLst>
        </xdr:cNvPr>
        <xdr:cNvSpPr>
          <a:spLocks noChangeShapeType="1"/>
        </xdr:cNvSpPr>
      </xdr:nvSpPr>
      <xdr:spPr bwMode="auto">
        <a:xfrm>
          <a:off x="10020300" y="6410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7F65A934-A242-4028-98EA-6F200B2F40A0}"/>
            </a:ext>
          </a:extLst>
        </xdr:cNvPr>
        <xdr:cNvSpPr txBox="1">
          <a:spLocks noChangeArrowheads="1"/>
        </xdr:cNvSpPr>
      </xdr:nvSpPr>
      <xdr:spPr bwMode="auto">
        <a:xfrm>
          <a:off x="0" y="6419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EBAA7BC-EED2-4474-98A2-E60BA95EC828}"/>
            </a:ext>
          </a:extLst>
        </xdr:cNvPr>
        <xdr:cNvSpPr>
          <a:spLocks noChangeShapeType="1"/>
        </xdr:cNvSpPr>
      </xdr:nvSpPr>
      <xdr:spPr bwMode="auto">
        <a:xfrm>
          <a:off x="0" y="641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6876D2DA-E787-4BF4-BE28-2CF454E244E0}"/>
            </a:ext>
          </a:extLst>
        </xdr:cNvPr>
        <xdr:cNvSpPr>
          <a:spLocks noChangeShapeType="1"/>
        </xdr:cNvSpPr>
      </xdr:nvSpPr>
      <xdr:spPr bwMode="auto">
        <a:xfrm>
          <a:off x="133350" y="1104900"/>
          <a:ext cx="2943225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190500</xdr:rowOff>
    </xdr:from>
    <xdr:to>
      <xdr:col>0</xdr:col>
      <xdr:colOff>0</xdr:colOff>
      <xdr:row>5</xdr:row>
      <xdr:rowOff>9525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CE0639BB-4AE1-4C9E-812B-BA06D96407DB}"/>
            </a:ext>
          </a:extLst>
        </xdr:cNvPr>
        <xdr:cNvSpPr txBox="1">
          <a:spLocks noChangeArrowheads="1"/>
        </xdr:cNvSpPr>
      </xdr:nvSpPr>
      <xdr:spPr bwMode="auto">
        <a:xfrm>
          <a:off x="0" y="838200"/>
          <a:ext cx="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822C109-398D-4D96-9FA6-678FE7191CBE}"/>
            </a:ext>
          </a:extLst>
        </xdr:cNvPr>
        <xdr:cNvSpPr>
          <a:spLocks noChangeShapeType="1"/>
        </xdr:cNvSpPr>
      </xdr:nvSpPr>
      <xdr:spPr bwMode="auto">
        <a:xfrm>
          <a:off x="0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28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A6DC863-5117-467B-BCAD-F357D15EA439}"/>
            </a:ext>
          </a:extLst>
        </xdr:cNvPr>
        <xdr:cNvSpPr>
          <a:spLocks noChangeShapeType="1"/>
        </xdr:cNvSpPr>
      </xdr:nvSpPr>
      <xdr:spPr bwMode="auto">
        <a:xfrm>
          <a:off x="10020300" y="6410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F4BE499A-19D6-4005-952A-320F25BB1275}"/>
            </a:ext>
          </a:extLst>
        </xdr:cNvPr>
        <xdr:cNvSpPr txBox="1">
          <a:spLocks noChangeArrowheads="1"/>
        </xdr:cNvSpPr>
      </xdr:nvSpPr>
      <xdr:spPr bwMode="auto">
        <a:xfrm>
          <a:off x="0" y="6419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FBF9C5F-D9F9-4370-9158-68608D7CA1E2}"/>
            </a:ext>
          </a:extLst>
        </xdr:cNvPr>
        <xdr:cNvSpPr>
          <a:spLocks noChangeShapeType="1"/>
        </xdr:cNvSpPr>
      </xdr:nvSpPr>
      <xdr:spPr bwMode="auto">
        <a:xfrm>
          <a:off x="0" y="641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99B1E47D-2EA8-489D-9B4E-38D26F7B7BB7}"/>
            </a:ext>
          </a:extLst>
        </xdr:cNvPr>
        <xdr:cNvSpPr>
          <a:spLocks noChangeShapeType="1"/>
        </xdr:cNvSpPr>
      </xdr:nvSpPr>
      <xdr:spPr bwMode="auto">
        <a:xfrm>
          <a:off x="133350" y="1104900"/>
          <a:ext cx="2943225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190500</xdr:rowOff>
    </xdr:from>
    <xdr:to>
      <xdr:col>0</xdr:col>
      <xdr:colOff>0</xdr:colOff>
      <xdr:row>5</xdr:row>
      <xdr:rowOff>9525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B077A9AC-3705-4D8F-A37A-EE9D522FED02}"/>
            </a:ext>
          </a:extLst>
        </xdr:cNvPr>
        <xdr:cNvSpPr txBox="1">
          <a:spLocks noChangeArrowheads="1"/>
        </xdr:cNvSpPr>
      </xdr:nvSpPr>
      <xdr:spPr bwMode="auto">
        <a:xfrm>
          <a:off x="0" y="838200"/>
          <a:ext cx="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77ECEB6-11FF-431E-BF6C-DBCA73A52E80}"/>
            </a:ext>
          </a:extLst>
        </xdr:cNvPr>
        <xdr:cNvSpPr>
          <a:spLocks noChangeShapeType="1"/>
        </xdr:cNvSpPr>
      </xdr:nvSpPr>
      <xdr:spPr bwMode="auto">
        <a:xfrm>
          <a:off x="0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28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A23DF36F-70A6-4B6D-A85B-8FE9E7877C77}"/>
            </a:ext>
          </a:extLst>
        </xdr:cNvPr>
        <xdr:cNvSpPr>
          <a:spLocks noChangeShapeType="1"/>
        </xdr:cNvSpPr>
      </xdr:nvSpPr>
      <xdr:spPr bwMode="auto">
        <a:xfrm>
          <a:off x="10020300" y="6410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0630C166-C22D-4CD4-981E-0ED194F71100}"/>
            </a:ext>
          </a:extLst>
        </xdr:cNvPr>
        <xdr:cNvSpPr txBox="1">
          <a:spLocks noChangeArrowheads="1"/>
        </xdr:cNvSpPr>
      </xdr:nvSpPr>
      <xdr:spPr bwMode="auto">
        <a:xfrm>
          <a:off x="0" y="6419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3F82B1F-56C3-43D6-BDE5-4E71EC40E4D4}"/>
            </a:ext>
          </a:extLst>
        </xdr:cNvPr>
        <xdr:cNvSpPr>
          <a:spLocks noChangeShapeType="1"/>
        </xdr:cNvSpPr>
      </xdr:nvSpPr>
      <xdr:spPr bwMode="auto">
        <a:xfrm>
          <a:off x="0" y="641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7C79CE9-CBE7-456A-A7A0-F9C978916448}"/>
            </a:ext>
          </a:extLst>
        </xdr:cNvPr>
        <xdr:cNvSpPr>
          <a:spLocks noChangeShapeType="1"/>
        </xdr:cNvSpPr>
      </xdr:nvSpPr>
      <xdr:spPr bwMode="auto">
        <a:xfrm>
          <a:off x="133350" y="1104900"/>
          <a:ext cx="2943225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190500</xdr:rowOff>
    </xdr:from>
    <xdr:to>
      <xdr:col>0</xdr:col>
      <xdr:colOff>0</xdr:colOff>
      <xdr:row>5</xdr:row>
      <xdr:rowOff>9525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716E0436-99FE-40F3-8EBB-FD87B07D523E}"/>
            </a:ext>
          </a:extLst>
        </xdr:cNvPr>
        <xdr:cNvSpPr txBox="1">
          <a:spLocks noChangeArrowheads="1"/>
        </xdr:cNvSpPr>
      </xdr:nvSpPr>
      <xdr:spPr bwMode="auto">
        <a:xfrm>
          <a:off x="0" y="838200"/>
          <a:ext cx="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369B025-D5E9-4E5F-B4A7-D31EF61BFEE9}"/>
            </a:ext>
          </a:extLst>
        </xdr:cNvPr>
        <xdr:cNvSpPr>
          <a:spLocks noChangeShapeType="1"/>
        </xdr:cNvSpPr>
      </xdr:nvSpPr>
      <xdr:spPr bwMode="auto">
        <a:xfrm>
          <a:off x="0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28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F27C0221-E553-42AD-9141-F7E081E21C4E}"/>
            </a:ext>
          </a:extLst>
        </xdr:cNvPr>
        <xdr:cNvSpPr>
          <a:spLocks noChangeShapeType="1"/>
        </xdr:cNvSpPr>
      </xdr:nvSpPr>
      <xdr:spPr bwMode="auto">
        <a:xfrm>
          <a:off x="10020300" y="6410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DEF63C27-85F1-4B99-AD8E-340655FBBFA2}"/>
            </a:ext>
          </a:extLst>
        </xdr:cNvPr>
        <xdr:cNvSpPr txBox="1">
          <a:spLocks noChangeArrowheads="1"/>
        </xdr:cNvSpPr>
      </xdr:nvSpPr>
      <xdr:spPr bwMode="auto">
        <a:xfrm>
          <a:off x="0" y="6419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2A841BA-C503-4EA9-8941-74D962FC93A0}"/>
            </a:ext>
          </a:extLst>
        </xdr:cNvPr>
        <xdr:cNvSpPr>
          <a:spLocks noChangeShapeType="1"/>
        </xdr:cNvSpPr>
      </xdr:nvSpPr>
      <xdr:spPr bwMode="auto">
        <a:xfrm>
          <a:off x="0" y="641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636134E4-5315-45B3-A8E8-FBDAF3C0E1B3}"/>
            </a:ext>
          </a:extLst>
        </xdr:cNvPr>
        <xdr:cNvSpPr>
          <a:spLocks noChangeShapeType="1"/>
        </xdr:cNvSpPr>
      </xdr:nvSpPr>
      <xdr:spPr bwMode="auto">
        <a:xfrm>
          <a:off x="133350" y="1104900"/>
          <a:ext cx="2943225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190500</xdr:rowOff>
    </xdr:from>
    <xdr:to>
      <xdr:col>0</xdr:col>
      <xdr:colOff>0</xdr:colOff>
      <xdr:row>5</xdr:row>
      <xdr:rowOff>9525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A1BE0434-4BFC-4713-B8B5-EC8549745A90}"/>
            </a:ext>
          </a:extLst>
        </xdr:cNvPr>
        <xdr:cNvSpPr txBox="1">
          <a:spLocks noChangeArrowheads="1"/>
        </xdr:cNvSpPr>
      </xdr:nvSpPr>
      <xdr:spPr bwMode="auto">
        <a:xfrm>
          <a:off x="0" y="838200"/>
          <a:ext cx="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2C76657-54F8-4E66-AA70-CBBA79E1C530}"/>
            </a:ext>
          </a:extLst>
        </xdr:cNvPr>
        <xdr:cNvSpPr>
          <a:spLocks noChangeShapeType="1"/>
        </xdr:cNvSpPr>
      </xdr:nvSpPr>
      <xdr:spPr bwMode="auto">
        <a:xfrm>
          <a:off x="0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28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AF3A0D2C-F95E-403D-93B8-4F8A669F05E0}"/>
            </a:ext>
          </a:extLst>
        </xdr:cNvPr>
        <xdr:cNvSpPr>
          <a:spLocks noChangeShapeType="1"/>
        </xdr:cNvSpPr>
      </xdr:nvSpPr>
      <xdr:spPr bwMode="auto">
        <a:xfrm>
          <a:off x="10020300" y="6410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190500</xdr:rowOff>
    </xdr:from>
    <xdr:to>
      <xdr:col>0</xdr:col>
      <xdr:colOff>0</xdr:colOff>
      <xdr:row>5</xdr:row>
      <xdr:rowOff>9525</xdr:rowOff>
    </xdr:to>
    <xdr:sp macro="" textlink="">
      <xdr:nvSpPr>
        <xdr:cNvPr id="28673" name="テキスト 5">
          <a:extLst>
            <a:ext uri="{FF2B5EF4-FFF2-40B4-BE49-F238E27FC236}">
              <a16:creationId xmlns:a16="http://schemas.microsoft.com/office/drawing/2014/main" id="{B137D60B-B778-4D6C-A70B-DEF65B90DB15}"/>
            </a:ext>
          </a:extLst>
        </xdr:cNvPr>
        <xdr:cNvSpPr txBox="1">
          <a:spLocks noChangeArrowheads="1"/>
        </xdr:cNvSpPr>
      </xdr:nvSpPr>
      <xdr:spPr bwMode="auto">
        <a:xfrm>
          <a:off x="0" y="838200"/>
          <a:ext cx="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9486" name="Line 2">
          <a:extLst>
            <a:ext uri="{FF2B5EF4-FFF2-40B4-BE49-F238E27FC236}">
              <a16:creationId xmlns:a16="http://schemas.microsoft.com/office/drawing/2014/main" id="{801AA031-521B-495D-BAC2-59FFE1E0BA2D}"/>
            </a:ext>
          </a:extLst>
        </xdr:cNvPr>
        <xdr:cNvSpPr>
          <a:spLocks noChangeShapeType="1"/>
        </xdr:cNvSpPr>
      </xdr:nvSpPr>
      <xdr:spPr bwMode="auto">
        <a:xfrm>
          <a:off x="0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28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29488" name="Line 4">
          <a:extLst>
            <a:ext uri="{FF2B5EF4-FFF2-40B4-BE49-F238E27FC236}">
              <a16:creationId xmlns:a16="http://schemas.microsoft.com/office/drawing/2014/main" id="{C8AFABB0-17EE-4A0B-84FB-980C4DBB9369}"/>
            </a:ext>
          </a:extLst>
        </xdr:cNvPr>
        <xdr:cNvSpPr>
          <a:spLocks noChangeShapeType="1"/>
        </xdr:cNvSpPr>
      </xdr:nvSpPr>
      <xdr:spPr bwMode="auto">
        <a:xfrm>
          <a:off x="10020300" y="6410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63C23D67-733A-40E7-885E-8696B2FC36C5}"/>
            </a:ext>
          </a:extLst>
        </xdr:cNvPr>
        <xdr:cNvSpPr txBox="1">
          <a:spLocks noChangeArrowheads="1"/>
        </xdr:cNvSpPr>
      </xdr:nvSpPr>
      <xdr:spPr bwMode="auto">
        <a:xfrm>
          <a:off x="0" y="6419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EC535A4-436A-48D7-A926-1B9C2D873147}"/>
            </a:ext>
          </a:extLst>
        </xdr:cNvPr>
        <xdr:cNvSpPr>
          <a:spLocks noChangeShapeType="1"/>
        </xdr:cNvSpPr>
      </xdr:nvSpPr>
      <xdr:spPr bwMode="auto">
        <a:xfrm>
          <a:off x="0" y="641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4CFC4AD-1FA4-4BAB-A952-CD273537721E}"/>
            </a:ext>
          </a:extLst>
        </xdr:cNvPr>
        <xdr:cNvSpPr>
          <a:spLocks noChangeShapeType="1"/>
        </xdr:cNvSpPr>
      </xdr:nvSpPr>
      <xdr:spPr bwMode="auto">
        <a:xfrm>
          <a:off x="133350" y="1104900"/>
          <a:ext cx="2943225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0</xdr:col>
      <xdr:colOff>0</xdr:colOff>
      <xdr:row>30</xdr:row>
      <xdr:rowOff>0</xdr:rowOff>
    </xdr:to>
    <xdr:sp macro="" textlink="">
      <xdr:nvSpPr>
        <xdr:cNvPr id="29697" name="テキスト 5">
          <a:extLst>
            <a:ext uri="{FF2B5EF4-FFF2-40B4-BE49-F238E27FC236}">
              <a16:creationId xmlns:a16="http://schemas.microsoft.com/office/drawing/2014/main" id="{B1C72D54-159A-4F97-9E07-FE13F00A4A91}"/>
            </a:ext>
          </a:extLst>
        </xdr:cNvPr>
        <xdr:cNvSpPr txBox="1">
          <a:spLocks noChangeArrowheads="1"/>
        </xdr:cNvSpPr>
      </xdr:nvSpPr>
      <xdr:spPr bwMode="auto">
        <a:xfrm>
          <a:off x="0" y="6429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0</xdr:colOff>
      <xdr:row>30</xdr:row>
      <xdr:rowOff>0</xdr:rowOff>
    </xdr:to>
    <xdr:sp macro="" textlink="">
      <xdr:nvSpPr>
        <xdr:cNvPr id="30524" name="Line 2">
          <a:extLst>
            <a:ext uri="{FF2B5EF4-FFF2-40B4-BE49-F238E27FC236}">
              <a16:creationId xmlns:a16="http://schemas.microsoft.com/office/drawing/2014/main" id="{4CE187B3-93B2-40B7-8091-D91A071F118D}"/>
            </a:ext>
          </a:extLst>
        </xdr:cNvPr>
        <xdr:cNvSpPr>
          <a:spLocks noChangeShapeType="1"/>
        </xdr:cNvSpPr>
      </xdr:nvSpPr>
      <xdr:spPr bwMode="auto">
        <a:xfrm>
          <a:off x="0" y="641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30525" name="Line 3">
          <a:extLst>
            <a:ext uri="{FF2B5EF4-FFF2-40B4-BE49-F238E27FC236}">
              <a16:creationId xmlns:a16="http://schemas.microsoft.com/office/drawing/2014/main" id="{3FEA9660-7473-446D-8ACF-EA7AA6FAE878}"/>
            </a:ext>
          </a:extLst>
        </xdr:cNvPr>
        <xdr:cNvSpPr>
          <a:spLocks noChangeShapeType="1"/>
        </xdr:cNvSpPr>
      </xdr:nvSpPr>
      <xdr:spPr bwMode="auto">
        <a:xfrm>
          <a:off x="133350" y="1104900"/>
          <a:ext cx="2943225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190500</xdr:rowOff>
    </xdr:from>
    <xdr:to>
      <xdr:col>0</xdr:col>
      <xdr:colOff>0</xdr:colOff>
      <xdr:row>5</xdr:row>
      <xdr:rowOff>9525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4B2295C6-701E-45CE-9BD8-BF6774089816}"/>
            </a:ext>
          </a:extLst>
        </xdr:cNvPr>
        <xdr:cNvSpPr txBox="1">
          <a:spLocks noChangeArrowheads="1"/>
        </xdr:cNvSpPr>
      </xdr:nvSpPr>
      <xdr:spPr bwMode="auto">
        <a:xfrm>
          <a:off x="0" y="838200"/>
          <a:ext cx="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47350" name="Line 2">
          <a:extLst>
            <a:ext uri="{FF2B5EF4-FFF2-40B4-BE49-F238E27FC236}">
              <a16:creationId xmlns:a16="http://schemas.microsoft.com/office/drawing/2014/main" id="{069386CD-7E0B-4264-9AED-E4F4D135B866}"/>
            </a:ext>
          </a:extLst>
        </xdr:cNvPr>
        <xdr:cNvSpPr>
          <a:spLocks noChangeShapeType="1"/>
        </xdr:cNvSpPr>
      </xdr:nvSpPr>
      <xdr:spPr bwMode="auto">
        <a:xfrm>
          <a:off x="0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28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47352" name="Line 4">
          <a:extLst>
            <a:ext uri="{FF2B5EF4-FFF2-40B4-BE49-F238E27FC236}">
              <a16:creationId xmlns:a16="http://schemas.microsoft.com/office/drawing/2014/main" id="{950450F6-1D02-4580-B1FB-03A851683E09}"/>
            </a:ext>
          </a:extLst>
        </xdr:cNvPr>
        <xdr:cNvSpPr>
          <a:spLocks noChangeShapeType="1"/>
        </xdr:cNvSpPr>
      </xdr:nvSpPr>
      <xdr:spPr bwMode="auto">
        <a:xfrm>
          <a:off x="10020300" y="6410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0</xdr:col>
      <xdr:colOff>0</xdr:colOff>
      <xdr:row>30</xdr:row>
      <xdr:rowOff>0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A76660F9-3A64-4574-BFD6-7A6BA1444A92}"/>
            </a:ext>
          </a:extLst>
        </xdr:cNvPr>
        <xdr:cNvSpPr txBox="1">
          <a:spLocks noChangeArrowheads="1"/>
        </xdr:cNvSpPr>
      </xdr:nvSpPr>
      <xdr:spPr bwMode="auto">
        <a:xfrm>
          <a:off x="0" y="6419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0</xdr:colOff>
      <xdr:row>30</xdr:row>
      <xdr:rowOff>0</xdr:rowOff>
    </xdr:to>
    <xdr:sp macro="" textlink="">
      <xdr:nvSpPr>
        <xdr:cNvPr id="48374" name="Line 2">
          <a:extLst>
            <a:ext uri="{FF2B5EF4-FFF2-40B4-BE49-F238E27FC236}">
              <a16:creationId xmlns:a16="http://schemas.microsoft.com/office/drawing/2014/main" id="{48D6394D-59EB-4305-9E93-F9A6FCD56572}"/>
            </a:ext>
          </a:extLst>
        </xdr:cNvPr>
        <xdr:cNvSpPr>
          <a:spLocks noChangeShapeType="1"/>
        </xdr:cNvSpPr>
      </xdr:nvSpPr>
      <xdr:spPr bwMode="auto">
        <a:xfrm>
          <a:off x="0" y="641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48375" name="Line 3">
          <a:extLst>
            <a:ext uri="{FF2B5EF4-FFF2-40B4-BE49-F238E27FC236}">
              <a16:creationId xmlns:a16="http://schemas.microsoft.com/office/drawing/2014/main" id="{F2C6E9AB-52FA-4D07-8801-9924C8B94D1C}"/>
            </a:ext>
          </a:extLst>
        </xdr:cNvPr>
        <xdr:cNvSpPr>
          <a:spLocks noChangeShapeType="1"/>
        </xdr:cNvSpPr>
      </xdr:nvSpPr>
      <xdr:spPr bwMode="auto">
        <a:xfrm>
          <a:off x="133350" y="1104900"/>
          <a:ext cx="2943225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190500</xdr:rowOff>
    </xdr:from>
    <xdr:to>
      <xdr:col>0</xdr:col>
      <xdr:colOff>0</xdr:colOff>
      <xdr:row>5</xdr:row>
      <xdr:rowOff>9525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2DC83C6B-03D2-446F-BD5A-89E095D88A6C}"/>
            </a:ext>
          </a:extLst>
        </xdr:cNvPr>
        <xdr:cNvSpPr txBox="1">
          <a:spLocks noChangeArrowheads="1"/>
        </xdr:cNvSpPr>
      </xdr:nvSpPr>
      <xdr:spPr bwMode="auto">
        <a:xfrm>
          <a:off x="0" y="838200"/>
          <a:ext cx="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C7756B0-D5E0-45A7-9F73-631435D4C05D}"/>
            </a:ext>
          </a:extLst>
        </xdr:cNvPr>
        <xdr:cNvSpPr>
          <a:spLocks noChangeShapeType="1"/>
        </xdr:cNvSpPr>
      </xdr:nvSpPr>
      <xdr:spPr bwMode="auto">
        <a:xfrm>
          <a:off x="0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28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7732CBAA-67AE-42B9-B48D-3D8519A78C83}"/>
            </a:ext>
          </a:extLst>
        </xdr:cNvPr>
        <xdr:cNvSpPr>
          <a:spLocks noChangeShapeType="1"/>
        </xdr:cNvSpPr>
      </xdr:nvSpPr>
      <xdr:spPr bwMode="auto">
        <a:xfrm>
          <a:off x="10020300" y="6410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0</xdr:col>
      <xdr:colOff>0</xdr:colOff>
      <xdr:row>30</xdr:row>
      <xdr:rowOff>0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6B128052-3DAF-4EA9-8484-D92D1E13BB57}"/>
            </a:ext>
          </a:extLst>
        </xdr:cNvPr>
        <xdr:cNvSpPr txBox="1">
          <a:spLocks noChangeArrowheads="1"/>
        </xdr:cNvSpPr>
      </xdr:nvSpPr>
      <xdr:spPr bwMode="auto">
        <a:xfrm>
          <a:off x="0" y="6419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0</xdr:colOff>
      <xdr:row>30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C3BED6B-8F3B-47FE-84D1-2CAC1B5E5FC5}"/>
            </a:ext>
          </a:extLst>
        </xdr:cNvPr>
        <xdr:cNvSpPr>
          <a:spLocks noChangeShapeType="1"/>
        </xdr:cNvSpPr>
      </xdr:nvSpPr>
      <xdr:spPr bwMode="auto">
        <a:xfrm>
          <a:off x="0" y="6419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495B0BC-0517-468F-9911-EFC6550F8CC6}"/>
            </a:ext>
          </a:extLst>
        </xdr:cNvPr>
        <xdr:cNvSpPr>
          <a:spLocks noChangeShapeType="1"/>
        </xdr:cNvSpPr>
      </xdr:nvSpPr>
      <xdr:spPr bwMode="auto">
        <a:xfrm>
          <a:off x="133350" y="1104900"/>
          <a:ext cx="2943225" cy="457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190500</xdr:rowOff>
    </xdr:from>
    <xdr:to>
      <xdr:col>0</xdr:col>
      <xdr:colOff>0</xdr:colOff>
      <xdr:row>5</xdr:row>
      <xdr:rowOff>9525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2EBFA231-AD59-4EC7-A268-B21842CA7D79}"/>
            </a:ext>
          </a:extLst>
        </xdr:cNvPr>
        <xdr:cNvSpPr txBox="1">
          <a:spLocks noChangeArrowheads="1"/>
        </xdr:cNvSpPr>
      </xdr:nvSpPr>
      <xdr:spPr bwMode="auto">
        <a:xfrm>
          <a:off x="0" y="838200"/>
          <a:ext cx="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3EB6DB6-AC79-4A19-8BD3-F431456FC7BD}"/>
            </a:ext>
          </a:extLst>
        </xdr:cNvPr>
        <xdr:cNvSpPr>
          <a:spLocks noChangeShapeType="1"/>
        </xdr:cNvSpPr>
      </xdr:nvSpPr>
      <xdr:spPr bwMode="auto">
        <a:xfrm>
          <a:off x="0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60</xdr:row>
      <xdr:rowOff>0</xdr:rowOff>
    </xdr:from>
    <xdr:to>
      <xdr:col>12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7611A293-6334-41B2-BC32-1A38813BB35F}"/>
            </a:ext>
          </a:extLst>
        </xdr:cNvPr>
        <xdr:cNvSpPr>
          <a:spLocks noChangeShapeType="1"/>
        </xdr:cNvSpPr>
      </xdr:nvSpPr>
      <xdr:spPr bwMode="auto">
        <a:xfrm>
          <a:off x="10020300" y="6410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190500</xdr:rowOff>
    </xdr:from>
    <xdr:to>
      <xdr:col>0</xdr:col>
      <xdr:colOff>0</xdr:colOff>
      <xdr:row>5</xdr:row>
      <xdr:rowOff>9525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43AC381A-3F07-437C-AE38-F224FDC862E5}"/>
            </a:ext>
          </a:extLst>
        </xdr:cNvPr>
        <xdr:cNvSpPr txBox="1">
          <a:spLocks noChangeArrowheads="1"/>
        </xdr:cNvSpPr>
      </xdr:nvSpPr>
      <xdr:spPr bwMode="auto">
        <a:xfrm>
          <a:off x="0" y="838200"/>
          <a:ext cx="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細明朝体"/>
            </a:rPr>
            <a:t>御　　見　　積　　書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405434A-69C0-413C-9A1D-AA56CEBB0955}"/>
            </a:ext>
          </a:extLst>
        </xdr:cNvPr>
        <xdr:cNvSpPr>
          <a:spLocks noChangeShapeType="1"/>
        </xdr:cNvSpPr>
      </xdr:nvSpPr>
      <xdr:spPr bwMode="auto">
        <a:xfrm>
          <a:off x="0" y="110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28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C39CB0ED-7925-4C6B-98C2-71ADDC28F1E1}"/>
            </a:ext>
          </a:extLst>
        </xdr:cNvPr>
        <xdr:cNvSpPr>
          <a:spLocks noChangeShapeType="1"/>
        </xdr:cNvSpPr>
      </xdr:nvSpPr>
      <xdr:spPr bwMode="auto">
        <a:xfrm>
          <a:off x="10020300" y="6410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180;&#12398;&#12459;&#12524;&#12531;&#12480;&#12540;%20(1%20&#12388;&#12398;&#12479;&#12502;&#12395;&#12388;&#12365;%201%20&#12363;&#26376;)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T1\&#21942;&#26989;&#37096;\&#20013;&#22269;&#25903;&#31038;\&#20837;&#26413;&#23460;\&#35211;&#31309;\&#22320;&#30436;\&#65422;&#65438;&#65392;&#65432;&#65437;&#65400;&#65438;&#65420;&#65387;&#65392;&#65423;&#65391;&#654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depson\kikaku%20(H)\5murakami\&#24179;&#20117;&#12373;&#12435;&#26360;&#24235;\H17\041&#36947;&#36335;&#20132;&#36890;&#12475;&#12531;&#12469;&#12473;\046&#30476;&#35500;&#26126;&#20250;\050810&#20107;&#21209;&#25152;&#35500;&#26126;&#20250;\&#37197;&#20184;&#36039;&#26009;\050810&#31309;&#31639;\&#36335;&#20596;&#65327;&#65316;&#35519;&#26619;&#31309;&#316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月"/>
      <sheetName val="5 月"/>
      <sheetName val="6 月"/>
      <sheetName val="7 月"/>
      <sheetName val="8 月"/>
      <sheetName val="9 月"/>
      <sheetName val="10 月"/>
      <sheetName val="11 月"/>
      <sheetName val="12 月"/>
      <sheetName val="1 月"/>
      <sheetName val="2 月"/>
      <sheetName val="3 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K2">
            <v>2023</v>
          </cell>
        </row>
        <row r="3">
          <cell r="K3" t="str">
            <v>日曜日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諸経費率"/>
      <sheetName val="見積書"/>
      <sheetName val="見積書 （縦）"/>
      <sheetName val="かがみ"/>
    </sheetNames>
    <sheetDataSet>
      <sheetData sheetId="0">
        <row r="9">
          <cell r="B9">
            <v>1</v>
          </cell>
          <cell r="C9" t="str">
            <v>Ⅰ.調査業務費</v>
          </cell>
          <cell r="H9">
            <v>4999780</v>
          </cell>
        </row>
        <row r="10">
          <cell r="B10">
            <v>2</v>
          </cell>
          <cell r="C10" t="str">
            <v xml:space="preserve">  1.直接費</v>
          </cell>
          <cell r="H10">
            <v>2568491</v>
          </cell>
        </row>
        <row r="11">
          <cell r="B11">
            <v>3</v>
          </cell>
          <cell r="C11" t="str">
            <v xml:space="preserve">    機械ボーリング</v>
          </cell>
          <cell r="H11">
            <v>1512620</v>
          </cell>
        </row>
        <row r="12">
          <cell r="B12">
            <v>0</v>
          </cell>
          <cell r="C12" t="str">
            <v xml:space="preserve">      シルト・粘土</v>
          </cell>
          <cell r="D12" t="str">
            <v>φ66mm</v>
          </cell>
          <cell r="E12" t="str">
            <v>ｍ</v>
          </cell>
          <cell r="F12">
            <v>12979</v>
          </cell>
          <cell r="G12">
            <v>0</v>
          </cell>
          <cell r="H12">
            <v>0</v>
          </cell>
          <cell r="I12" t="str">
            <v>深度0～50m</v>
          </cell>
        </row>
        <row r="13">
          <cell r="B13">
            <v>0</v>
          </cell>
          <cell r="C13" t="str">
            <v xml:space="preserve">      砂・砂質土</v>
          </cell>
          <cell r="D13" t="str">
            <v>φ66mm</v>
          </cell>
          <cell r="E13" t="str">
            <v>ｍ</v>
          </cell>
          <cell r="F13">
            <v>15046</v>
          </cell>
          <cell r="G13">
            <v>0</v>
          </cell>
          <cell r="H13">
            <v>0</v>
          </cell>
          <cell r="I13" t="str">
            <v>深度0～50m</v>
          </cell>
        </row>
        <row r="14">
          <cell r="B14">
            <v>4</v>
          </cell>
          <cell r="C14" t="str">
            <v xml:space="preserve">      礫混じり土砂</v>
          </cell>
          <cell r="D14" t="str">
            <v>φ66mm</v>
          </cell>
          <cell r="E14" t="str">
            <v>ｍ</v>
          </cell>
          <cell r="F14">
            <v>26410</v>
          </cell>
          <cell r="G14">
            <v>10</v>
          </cell>
          <cell r="H14">
            <v>264100</v>
          </cell>
          <cell r="I14" t="str">
            <v>深度0～50m</v>
          </cell>
        </row>
        <row r="15">
          <cell r="B15">
            <v>0</v>
          </cell>
          <cell r="C15" t="str">
            <v xml:space="preserve">      玉石混じり土砂</v>
          </cell>
          <cell r="D15" t="str">
            <v>φ66mm</v>
          </cell>
          <cell r="E15" t="str">
            <v>ｍ</v>
          </cell>
          <cell r="F15">
            <v>57143</v>
          </cell>
          <cell r="G15">
            <v>0</v>
          </cell>
          <cell r="H15">
            <v>0</v>
          </cell>
          <cell r="I15" t="str">
            <v>深度0～50m</v>
          </cell>
        </row>
        <row r="16">
          <cell r="B16">
            <v>5</v>
          </cell>
          <cell r="C16" t="str">
            <v xml:space="preserve">      軟岩（Ⅰ）</v>
          </cell>
          <cell r="D16" t="str">
            <v>φ66mm</v>
          </cell>
          <cell r="E16" t="str">
            <v>ｍ</v>
          </cell>
          <cell r="F16">
            <v>31213</v>
          </cell>
          <cell r="G16">
            <v>40</v>
          </cell>
          <cell r="H16">
            <v>1248520</v>
          </cell>
          <cell r="I16" t="str">
            <v>深度0～50m</v>
          </cell>
        </row>
        <row r="17">
          <cell r="B17">
            <v>0</v>
          </cell>
          <cell r="C17" t="str">
            <v xml:space="preserve">      軟岩（Ⅱ）</v>
          </cell>
          <cell r="D17" t="str">
            <v>φ66mm</v>
          </cell>
          <cell r="E17" t="str">
            <v>ｍ</v>
          </cell>
          <cell r="F17">
            <v>35995</v>
          </cell>
          <cell r="G17">
            <v>0</v>
          </cell>
          <cell r="H17">
            <v>0</v>
          </cell>
          <cell r="I17" t="str">
            <v>深度0～50m</v>
          </cell>
        </row>
        <row r="18">
          <cell r="B18">
            <v>0</v>
          </cell>
          <cell r="C18" t="str">
            <v xml:space="preserve">      硬岩</v>
          </cell>
          <cell r="D18" t="str">
            <v>φ66mm</v>
          </cell>
          <cell r="E18" t="str">
            <v>ｍ</v>
          </cell>
          <cell r="F18">
            <v>42607</v>
          </cell>
          <cell r="G18">
            <v>0</v>
          </cell>
          <cell r="H18">
            <v>0</v>
          </cell>
          <cell r="I18" t="str">
            <v>深度0～50m</v>
          </cell>
        </row>
        <row r="19">
          <cell r="B19">
            <v>0</v>
          </cell>
          <cell r="C19" t="str">
            <v xml:space="preserve">      軟岩（Ⅰ）</v>
          </cell>
          <cell r="D19" t="str">
            <v>φ66mm</v>
          </cell>
          <cell r="E19" t="str">
            <v>ｍ</v>
          </cell>
          <cell r="F19">
            <v>35894</v>
          </cell>
          <cell r="G19">
            <v>0</v>
          </cell>
          <cell r="H19">
            <v>0</v>
          </cell>
          <cell r="I19" t="str">
            <v>深度50～80m</v>
          </cell>
        </row>
        <row r="20">
          <cell r="B20">
            <v>0</v>
          </cell>
          <cell r="C20" t="str">
            <v xml:space="preserve">      軟岩（Ⅱ）</v>
          </cell>
          <cell r="D20" t="str">
            <v>φ66mm</v>
          </cell>
          <cell r="E20" t="str">
            <v>ｍ</v>
          </cell>
          <cell r="F20">
            <v>41394</v>
          </cell>
          <cell r="G20">
            <v>0</v>
          </cell>
          <cell r="H20">
            <v>0</v>
          </cell>
          <cell r="I20" t="str">
            <v>深度50～80m</v>
          </cell>
        </row>
        <row r="21">
          <cell r="B21">
            <v>0</v>
          </cell>
          <cell r="C21" t="str">
            <v xml:space="preserve">      硬岩</v>
          </cell>
          <cell r="D21" t="str">
            <v>φ66mm</v>
          </cell>
          <cell r="E21" t="str">
            <v>ｍ</v>
          </cell>
          <cell r="F21">
            <v>48998</v>
          </cell>
          <cell r="G21">
            <v>0</v>
          </cell>
          <cell r="H21">
            <v>0</v>
          </cell>
          <cell r="I21" t="str">
            <v>深度50～80m</v>
          </cell>
        </row>
        <row r="22">
          <cell r="B22">
            <v>0</v>
          </cell>
          <cell r="C22" t="str">
            <v xml:space="preserve">      軟岩（Ⅰ）</v>
          </cell>
          <cell r="D22" t="str">
            <v>φ66mm</v>
          </cell>
          <cell r="E22" t="str">
            <v>ｍ</v>
          </cell>
          <cell r="F22">
            <v>38391</v>
          </cell>
          <cell r="G22">
            <v>0</v>
          </cell>
          <cell r="H22">
            <v>0</v>
          </cell>
          <cell r="I22" t="str">
            <v>深度80～120m</v>
          </cell>
        </row>
        <row r="23">
          <cell r="B23">
            <v>0</v>
          </cell>
          <cell r="C23" t="str">
            <v xml:space="preserve">      軟岩（Ⅱ）</v>
          </cell>
          <cell r="D23" t="str">
            <v>φ66mm</v>
          </cell>
          <cell r="E23" t="str">
            <v>ｍ</v>
          </cell>
          <cell r="F23">
            <v>44273</v>
          </cell>
          <cell r="G23">
            <v>0</v>
          </cell>
          <cell r="H23">
            <v>0</v>
          </cell>
          <cell r="I23" t="str">
            <v>深度80～120m</v>
          </cell>
        </row>
        <row r="24">
          <cell r="B24">
            <v>0</v>
          </cell>
          <cell r="C24" t="str">
            <v xml:space="preserve">      硬岩</v>
          </cell>
          <cell r="D24" t="str">
            <v>φ66mm</v>
          </cell>
          <cell r="E24" t="str">
            <v>ｍ</v>
          </cell>
          <cell r="F24">
            <v>52406</v>
          </cell>
          <cell r="G24">
            <v>0</v>
          </cell>
          <cell r="H24">
            <v>0</v>
          </cell>
          <cell r="I24" t="str">
            <v>深度80～120m</v>
          </cell>
        </row>
        <row r="25">
          <cell r="B25">
            <v>0</v>
          </cell>
          <cell r="C25" t="str">
            <v xml:space="preserve">      シルト・粘土</v>
          </cell>
          <cell r="D25" t="str">
            <v>φ86mm</v>
          </cell>
          <cell r="E25" t="str">
            <v>ｍ</v>
          </cell>
          <cell r="F25">
            <v>14925</v>
          </cell>
          <cell r="G25">
            <v>0</v>
          </cell>
          <cell r="H25">
            <v>0</v>
          </cell>
          <cell r="I25" t="str">
            <v>深度0～50m</v>
          </cell>
        </row>
        <row r="26">
          <cell r="B26">
            <v>0</v>
          </cell>
          <cell r="C26" t="str">
            <v xml:space="preserve">      砂・砂質土</v>
          </cell>
          <cell r="D26" t="str">
            <v>φ86mm</v>
          </cell>
          <cell r="E26" t="str">
            <v>ｍ</v>
          </cell>
          <cell r="F26">
            <v>17302</v>
          </cell>
          <cell r="G26">
            <v>0</v>
          </cell>
          <cell r="H26">
            <v>0</v>
          </cell>
          <cell r="I26" t="str">
            <v>深度0～50m</v>
          </cell>
        </row>
        <row r="27">
          <cell r="B27">
            <v>0</v>
          </cell>
          <cell r="C27" t="str">
            <v xml:space="preserve">      礫混じり土砂</v>
          </cell>
          <cell r="D27" t="str">
            <v>φ86mm</v>
          </cell>
          <cell r="E27" t="str">
            <v>ｍ</v>
          </cell>
          <cell r="F27">
            <v>30371</v>
          </cell>
          <cell r="G27">
            <v>0</v>
          </cell>
          <cell r="H27">
            <v>0</v>
          </cell>
          <cell r="I27" t="str">
            <v>深度0～50m</v>
          </cell>
        </row>
        <row r="28">
          <cell r="B28">
            <v>0</v>
          </cell>
          <cell r="C28" t="str">
            <v xml:space="preserve">      玉石混じり土砂</v>
          </cell>
          <cell r="D28" t="str">
            <v>φ86mm</v>
          </cell>
          <cell r="E28" t="str">
            <v>ｍ</v>
          </cell>
          <cell r="F28">
            <v>65714</v>
          </cell>
          <cell r="G28">
            <v>0</v>
          </cell>
          <cell r="H28">
            <v>0</v>
          </cell>
          <cell r="I28" t="str">
            <v>深度0～50m</v>
          </cell>
        </row>
        <row r="29">
          <cell r="B29">
            <v>0</v>
          </cell>
          <cell r="C29" t="str">
            <v xml:space="preserve">      軟岩（Ⅰ）</v>
          </cell>
          <cell r="D29" t="str">
            <v>φ86mm</v>
          </cell>
          <cell r="E29" t="str">
            <v>ｍ</v>
          </cell>
          <cell r="F29">
            <v>35849</v>
          </cell>
          <cell r="G29">
            <v>0</v>
          </cell>
          <cell r="H29">
            <v>0</v>
          </cell>
          <cell r="I29" t="str">
            <v>深度0～50m</v>
          </cell>
        </row>
        <row r="30">
          <cell r="B30">
            <v>0</v>
          </cell>
          <cell r="C30" t="str">
            <v xml:space="preserve">      軟岩（Ⅱ）</v>
          </cell>
          <cell r="D30" t="str">
            <v>φ86mm</v>
          </cell>
          <cell r="E30" t="str">
            <v>ｍ</v>
          </cell>
          <cell r="F30">
            <v>41394</v>
          </cell>
          <cell r="G30">
            <v>0</v>
          </cell>
          <cell r="H30">
            <v>0</v>
          </cell>
          <cell r="I30" t="str">
            <v>深度0～50m</v>
          </cell>
        </row>
        <row r="31">
          <cell r="B31">
            <v>0</v>
          </cell>
          <cell r="C31" t="str">
            <v xml:space="preserve">      硬岩</v>
          </cell>
          <cell r="D31" t="str">
            <v>φ86mm</v>
          </cell>
          <cell r="E31" t="str">
            <v>ｍ</v>
          </cell>
          <cell r="F31">
            <v>48998</v>
          </cell>
          <cell r="G31">
            <v>0</v>
          </cell>
          <cell r="H31">
            <v>0</v>
          </cell>
          <cell r="I31" t="str">
            <v>深度0～50m</v>
          </cell>
        </row>
        <row r="32">
          <cell r="B32">
            <v>6</v>
          </cell>
          <cell r="C32" t="str">
            <v xml:space="preserve">    標準貫入試験</v>
          </cell>
          <cell r="H32">
            <v>833700</v>
          </cell>
        </row>
        <row r="33">
          <cell r="B33">
            <v>0</v>
          </cell>
          <cell r="C33" t="str">
            <v xml:space="preserve">      粘性土</v>
          </cell>
          <cell r="E33" t="str">
            <v>回</v>
          </cell>
          <cell r="F33">
            <v>7508</v>
          </cell>
          <cell r="G33">
            <v>0</v>
          </cell>
          <cell r="H33">
            <v>0</v>
          </cell>
        </row>
        <row r="34">
          <cell r="B34">
            <v>0</v>
          </cell>
          <cell r="C34" t="str">
            <v xml:space="preserve">      砂質土</v>
          </cell>
          <cell r="E34" t="str">
            <v>回</v>
          </cell>
          <cell r="F34">
            <v>9415</v>
          </cell>
          <cell r="G34">
            <v>0</v>
          </cell>
          <cell r="H34">
            <v>0</v>
          </cell>
        </row>
        <row r="35">
          <cell r="B35">
            <v>0</v>
          </cell>
          <cell r="C35" t="str">
            <v xml:space="preserve">      礫質土</v>
          </cell>
          <cell r="E35" t="str">
            <v>回</v>
          </cell>
          <cell r="F35">
            <v>14152</v>
          </cell>
          <cell r="G35">
            <v>0</v>
          </cell>
          <cell r="H35">
            <v>0</v>
          </cell>
        </row>
        <row r="36">
          <cell r="B36">
            <v>7</v>
          </cell>
          <cell r="C36" t="str">
            <v xml:space="preserve">      玉石混じり土砂</v>
          </cell>
          <cell r="E36" t="str">
            <v>回</v>
          </cell>
          <cell r="F36">
            <v>16674</v>
          </cell>
          <cell r="G36">
            <v>10</v>
          </cell>
          <cell r="H36">
            <v>166740</v>
          </cell>
        </row>
        <row r="37">
          <cell r="B37">
            <v>8</v>
          </cell>
          <cell r="C37" t="str">
            <v xml:space="preserve">      軟岩（Ⅰ）</v>
          </cell>
          <cell r="E37" t="str">
            <v>回</v>
          </cell>
          <cell r="F37">
            <v>16674</v>
          </cell>
          <cell r="G37">
            <v>40</v>
          </cell>
          <cell r="H37">
            <v>666960</v>
          </cell>
        </row>
        <row r="38">
          <cell r="B38">
            <v>9</v>
          </cell>
          <cell r="C38" t="str">
            <v xml:space="preserve">    水平観測孔設置</v>
          </cell>
          <cell r="H38">
            <v>40000</v>
          </cell>
        </row>
        <row r="39">
          <cell r="B39">
            <v>10</v>
          </cell>
          <cell r="C39" t="str">
            <v xml:space="preserve">      ボーリング保孔管設置</v>
          </cell>
          <cell r="E39" t="str">
            <v>ｍ</v>
          </cell>
          <cell r="F39">
            <v>1000</v>
          </cell>
          <cell r="G39">
            <v>40</v>
          </cell>
          <cell r="H39">
            <v>40000</v>
          </cell>
        </row>
        <row r="40">
          <cell r="B40">
            <v>0</v>
          </cell>
          <cell r="C40" t="str">
            <v xml:space="preserve">      不撹乱資料採取</v>
          </cell>
          <cell r="D40" t="str">
            <v>デニソン</v>
          </cell>
          <cell r="E40" t="str">
            <v>試料</v>
          </cell>
          <cell r="F40">
            <v>37062</v>
          </cell>
          <cell r="G40">
            <v>0</v>
          </cell>
          <cell r="H40">
            <v>0</v>
          </cell>
        </row>
        <row r="41">
          <cell r="B41">
            <v>0</v>
          </cell>
          <cell r="C41" t="str">
            <v xml:space="preserve">      不撹乱資料採取</v>
          </cell>
          <cell r="D41" t="str">
            <v>トリプル</v>
          </cell>
          <cell r="E41" t="str">
            <v>試料</v>
          </cell>
          <cell r="F41">
            <v>24026</v>
          </cell>
        </row>
        <row r="42">
          <cell r="B42">
            <v>0</v>
          </cell>
          <cell r="C42" t="str">
            <v xml:space="preserve">      不撹乱資料採取</v>
          </cell>
          <cell r="D42" t="str">
            <v>フォイル</v>
          </cell>
          <cell r="E42" t="str">
            <v>ｍ</v>
          </cell>
          <cell r="F42">
            <v>45580</v>
          </cell>
          <cell r="G42">
            <v>0</v>
          </cell>
          <cell r="H42">
            <v>0</v>
          </cell>
        </row>
        <row r="43">
          <cell r="B43">
            <v>0</v>
          </cell>
          <cell r="C43" t="str">
            <v xml:space="preserve">      オーガーボーリング</v>
          </cell>
          <cell r="E43" t="str">
            <v>ｍ</v>
          </cell>
          <cell r="F43">
            <v>9441</v>
          </cell>
          <cell r="G43">
            <v>0</v>
          </cell>
          <cell r="H43">
            <v>0</v>
          </cell>
        </row>
        <row r="44">
          <cell r="B44">
            <v>0</v>
          </cell>
          <cell r="C44" t="str">
            <v xml:space="preserve">      スウェーデン式サウンディング</v>
          </cell>
          <cell r="E44" t="str">
            <v>ｍ</v>
          </cell>
          <cell r="F44">
            <v>5283</v>
          </cell>
          <cell r="G44">
            <v>0</v>
          </cell>
          <cell r="H44">
            <v>0</v>
          </cell>
        </row>
        <row r="45">
          <cell r="B45">
            <v>0</v>
          </cell>
          <cell r="C45" t="str">
            <v xml:space="preserve">      ベーン試験</v>
          </cell>
          <cell r="E45" t="str">
            <v>回</v>
          </cell>
          <cell r="F45">
            <v>18910</v>
          </cell>
          <cell r="G45">
            <v>0</v>
          </cell>
          <cell r="H45">
            <v>0</v>
          </cell>
        </row>
        <row r="46">
          <cell r="B46">
            <v>0</v>
          </cell>
          <cell r="C46" t="str">
            <v xml:space="preserve">      コンペネトロメータ</v>
          </cell>
          <cell r="D46" t="str">
            <v>単管式</v>
          </cell>
          <cell r="E46" t="str">
            <v>ｍ</v>
          </cell>
          <cell r="F46">
            <v>3758</v>
          </cell>
          <cell r="G46">
            <v>0</v>
          </cell>
          <cell r="H46">
            <v>0</v>
          </cell>
        </row>
        <row r="47">
          <cell r="B47">
            <v>0</v>
          </cell>
          <cell r="C47" t="str">
            <v xml:space="preserve">      コンペネトロメータ</v>
          </cell>
          <cell r="D47" t="str">
            <v>二重管式</v>
          </cell>
          <cell r="E47" t="str">
            <v>ｍ</v>
          </cell>
          <cell r="F47">
            <v>7577</v>
          </cell>
          <cell r="G47">
            <v>0</v>
          </cell>
          <cell r="H47">
            <v>0</v>
          </cell>
        </row>
        <row r="48">
          <cell r="B48">
            <v>0</v>
          </cell>
          <cell r="C48" t="str">
            <v xml:space="preserve">      現場透水試験</v>
          </cell>
          <cell r="D48" t="str">
            <v>オーガー法</v>
          </cell>
          <cell r="E48" t="str">
            <v>ヶ所</v>
          </cell>
          <cell r="F48">
            <v>57457</v>
          </cell>
          <cell r="G48">
            <v>0</v>
          </cell>
          <cell r="H48">
            <v>0</v>
          </cell>
        </row>
        <row r="49">
          <cell r="B49">
            <v>0</v>
          </cell>
          <cell r="C49" t="str">
            <v xml:space="preserve">      現場透水試験</v>
          </cell>
          <cell r="D49" t="str">
            <v>ケーシング法</v>
          </cell>
          <cell r="E49" t="str">
            <v>ヶ所</v>
          </cell>
          <cell r="F49">
            <v>67978</v>
          </cell>
          <cell r="G49">
            <v>0</v>
          </cell>
          <cell r="H49">
            <v>0</v>
          </cell>
        </row>
        <row r="50">
          <cell r="B50">
            <v>0</v>
          </cell>
          <cell r="C50" t="str">
            <v xml:space="preserve">      現場透水試験</v>
          </cell>
          <cell r="D50" t="str">
            <v>一重管法</v>
          </cell>
          <cell r="E50" t="str">
            <v>ヶ所</v>
          </cell>
          <cell r="F50">
            <v>114025</v>
          </cell>
          <cell r="G50">
            <v>0</v>
          </cell>
          <cell r="H50">
            <v>0</v>
          </cell>
        </row>
        <row r="51">
          <cell r="B51">
            <v>0</v>
          </cell>
          <cell r="C51" t="str">
            <v xml:space="preserve">      現場透水試験</v>
          </cell>
          <cell r="D51" t="str">
            <v>二重管法</v>
          </cell>
          <cell r="E51" t="str">
            <v>ヶ所</v>
          </cell>
          <cell r="F51">
            <v>123673</v>
          </cell>
          <cell r="G51">
            <v>0</v>
          </cell>
          <cell r="H51">
            <v>0</v>
          </cell>
        </row>
        <row r="52">
          <cell r="B52">
            <v>0</v>
          </cell>
          <cell r="C52" t="str">
            <v xml:space="preserve">      現場透水試験</v>
          </cell>
          <cell r="D52" t="str">
            <v>注水法</v>
          </cell>
          <cell r="E52" t="str">
            <v>ヶ所</v>
          </cell>
          <cell r="F52">
            <v>61918</v>
          </cell>
          <cell r="G52">
            <v>0</v>
          </cell>
          <cell r="H52">
            <v>0</v>
          </cell>
        </row>
        <row r="53">
          <cell r="B53">
            <v>0</v>
          </cell>
          <cell r="C53" t="str">
            <v xml:space="preserve">      電気検層</v>
          </cell>
          <cell r="D53" t="str">
            <v>外業</v>
          </cell>
          <cell r="E53" t="str">
            <v>ｍ</v>
          </cell>
          <cell r="F53">
            <v>4107</v>
          </cell>
          <cell r="G53">
            <v>0</v>
          </cell>
          <cell r="H53">
            <v>0</v>
          </cell>
        </row>
        <row r="54">
          <cell r="B54">
            <v>0</v>
          </cell>
          <cell r="C54" t="str">
            <v xml:space="preserve">      電気検層</v>
          </cell>
          <cell r="D54" t="str">
            <v>内業</v>
          </cell>
          <cell r="E54" t="str">
            <v>ｍ</v>
          </cell>
          <cell r="F54">
            <v>2975</v>
          </cell>
          <cell r="G54">
            <v>0</v>
          </cell>
          <cell r="H54">
            <v>0</v>
          </cell>
        </row>
        <row r="55">
          <cell r="B55">
            <v>0</v>
          </cell>
          <cell r="C55" t="str">
            <v xml:space="preserve">      孔内水平載荷試験</v>
          </cell>
          <cell r="D55" t="str">
            <v>普通載荷</v>
          </cell>
          <cell r="E55" t="str">
            <v>回</v>
          </cell>
          <cell r="F55">
            <v>54928</v>
          </cell>
          <cell r="G55">
            <v>0</v>
          </cell>
          <cell r="H55">
            <v>0</v>
          </cell>
        </row>
        <row r="56">
          <cell r="B56">
            <v>0</v>
          </cell>
          <cell r="C56" t="str">
            <v xml:space="preserve">      孔内水平載荷試験</v>
          </cell>
          <cell r="D56" t="str">
            <v>中圧載荷</v>
          </cell>
          <cell r="E56" t="str">
            <v>回</v>
          </cell>
          <cell r="F56">
            <v>66158</v>
          </cell>
          <cell r="G56">
            <v>0</v>
          </cell>
          <cell r="H56">
            <v>0</v>
          </cell>
        </row>
        <row r="57">
          <cell r="B57">
            <v>0</v>
          </cell>
          <cell r="C57" t="str">
            <v xml:space="preserve">      孔内水平載荷試験</v>
          </cell>
          <cell r="D57" t="str">
            <v>高圧載荷</v>
          </cell>
          <cell r="E57" t="str">
            <v>回</v>
          </cell>
          <cell r="F57">
            <v>102060</v>
          </cell>
          <cell r="G57">
            <v>0</v>
          </cell>
          <cell r="H57">
            <v>0</v>
          </cell>
        </row>
        <row r="58">
          <cell r="B58">
            <v>0</v>
          </cell>
          <cell r="C58" t="str">
            <v xml:space="preserve">      ルジオンテスト</v>
          </cell>
          <cell r="D58" t="str">
            <v>外業</v>
          </cell>
          <cell r="E58" t="str">
            <v>回</v>
          </cell>
          <cell r="F58">
            <v>52703</v>
          </cell>
          <cell r="G58">
            <v>0</v>
          </cell>
          <cell r="H58">
            <v>0</v>
          </cell>
        </row>
        <row r="59">
          <cell r="B59">
            <v>0</v>
          </cell>
          <cell r="C59" t="str">
            <v xml:space="preserve">      ルジオンテスト</v>
          </cell>
          <cell r="D59" t="str">
            <v>内業</v>
          </cell>
          <cell r="E59" t="str">
            <v>回</v>
          </cell>
          <cell r="F59">
            <v>4388</v>
          </cell>
          <cell r="G59">
            <v>0</v>
          </cell>
          <cell r="H59">
            <v>0</v>
          </cell>
        </row>
        <row r="60">
          <cell r="B60">
            <v>0</v>
          </cell>
          <cell r="C60" t="str">
            <v xml:space="preserve">      オランダ式コーン貫入</v>
          </cell>
          <cell r="E60" t="str">
            <v>ｍ</v>
          </cell>
          <cell r="F60">
            <v>8950</v>
          </cell>
          <cell r="G60">
            <v>0</v>
          </cell>
          <cell r="H60">
            <v>0</v>
          </cell>
        </row>
        <row r="61">
          <cell r="B61">
            <v>0</v>
          </cell>
          <cell r="C61" t="str">
            <v xml:space="preserve">      ポータブルコーン貫入試験</v>
          </cell>
          <cell r="E61" t="str">
            <v>ｍ</v>
          </cell>
          <cell r="F61">
            <v>3102</v>
          </cell>
          <cell r="G61">
            <v>0</v>
          </cell>
          <cell r="H61">
            <v>0</v>
          </cell>
        </row>
        <row r="62">
          <cell r="B62">
            <v>0</v>
          </cell>
          <cell r="C62" t="str">
            <v xml:space="preserve">      間隙水圧測定</v>
          </cell>
          <cell r="D62" t="str">
            <v>水頭測定</v>
          </cell>
          <cell r="E62" t="str">
            <v>回</v>
          </cell>
          <cell r="F62">
            <v>164893</v>
          </cell>
          <cell r="G62">
            <v>0</v>
          </cell>
          <cell r="H62">
            <v>0</v>
          </cell>
        </row>
        <row r="63">
          <cell r="B63">
            <v>0</v>
          </cell>
          <cell r="C63" t="str">
            <v xml:space="preserve">      間隙水圧測定</v>
          </cell>
          <cell r="D63" t="str">
            <v>電気式</v>
          </cell>
          <cell r="E63" t="str">
            <v>回</v>
          </cell>
          <cell r="F63">
            <v>136296</v>
          </cell>
          <cell r="G63">
            <v>0</v>
          </cell>
          <cell r="H63">
            <v>0</v>
          </cell>
        </row>
        <row r="64">
          <cell r="B64">
            <v>0</v>
          </cell>
          <cell r="C64" t="str">
            <v>（参考工種）</v>
          </cell>
        </row>
        <row r="65">
          <cell r="B65">
            <v>0</v>
          </cell>
          <cell r="C65" t="str">
            <v xml:space="preserve">      ﾎﾞｱﾎｰﾙｽｷｬﾅｰ現地測定費</v>
          </cell>
          <cell r="E65" t="str">
            <v>ｍ</v>
          </cell>
          <cell r="F65">
            <v>6951.2</v>
          </cell>
          <cell r="G65">
            <v>0</v>
          </cell>
          <cell r="H65">
            <v>0</v>
          </cell>
        </row>
        <row r="66">
          <cell r="B66">
            <v>0</v>
          </cell>
          <cell r="C66" t="str">
            <v xml:space="preserve">      ﾎﾞｱﾎｰﾙｽｷｬﾅｰ資料整理･計算費</v>
          </cell>
          <cell r="E66" t="str">
            <v>ｍ</v>
          </cell>
          <cell r="F66">
            <v>2577.5</v>
          </cell>
          <cell r="G66">
            <v>0</v>
          </cell>
          <cell r="H66">
            <v>0</v>
          </cell>
        </row>
        <row r="67">
          <cell r="B67">
            <v>0</v>
          </cell>
          <cell r="C67" t="str">
            <v xml:space="preserve">      電気探査･観測費</v>
          </cell>
          <cell r="D67" t="str">
            <v>（電極間隔100ｍ）</v>
          </cell>
          <cell r="E67" t="str">
            <v>点</v>
          </cell>
          <cell r="F67">
            <v>17206</v>
          </cell>
          <cell r="G67">
            <v>0</v>
          </cell>
          <cell r="H67">
            <v>0</v>
          </cell>
        </row>
        <row r="68">
          <cell r="B68">
            <v>0</v>
          </cell>
          <cell r="C68" t="str">
            <v xml:space="preserve">      電気探査･測線設定費</v>
          </cell>
          <cell r="D68" t="str">
            <v>（電極間隔100ｍ）</v>
          </cell>
          <cell r="E68" t="str">
            <v>点</v>
          </cell>
          <cell r="F68">
            <v>8773</v>
          </cell>
          <cell r="G68">
            <v>0</v>
          </cell>
          <cell r="H68">
            <v>0</v>
          </cell>
        </row>
        <row r="69">
          <cell r="B69">
            <v>0</v>
          </cell>
          <cell r="C69" t="str">
            <v xml:space="preserve">      湧水圧試験(J.F.T)</v>
          </cell>
          <cell r="D69" t="str">
            <v>測定深度20m</v>
          </cell>
          <cell r="E69" t="str">
            <v>ヶ所</v>
          </cell>
          <cell r="F69">
            <v>154882</v>
          </cell>
          <cell r="G69">
            <v>0</v>
          </cell>
          <cell r="H69">
            <v>0</v>
          </cell>
        </row>
        <row r="70">
          <cell r="B70">
            <v>0</v>
          </cell>
          <cell r="C70" t="str">
            <v xml:space="preserve">      湧水圧試験(J.F.T)</v>
          </cell>
          <cell r="D70" t="str">
            <v>測定深度30m</v>
          </cell>
          <cell r="E70" t="str">
            <v>ヶ所</v>
          </cell>
          <cell r="F70">
            <v>160022</v>
          </cell>
          <cell r="G70">
            <v>0</v>
          </cell>
          <cell r="H70">
            <v>0</v>
          </cell>
        </row>
        <row r="71">
          <cell r="B71">
            <v>0</v>
          </cell>
          <cell r="C71" t="str">
            <v xml:space="preserve">      湧水圧試験(J.F.T)</v>
          </cell>
          <cell r="D71" t="str">
            <v>測定深度50m</v>
          </cell>
          <cell r="E71" t="str">
            <v>ヶ所</v>
          </cell>
          <cell r="F71">
            <v>173092</v>
          </cell>
          <cell r="G71">
            <v>0</v>
          </cell>
          <cell r="H71">
            <v>0</v>
          </cell>
        </row>
        <row r="72">
          <cell r="B72">
            <v>0</v>
          </cell>
          <cell r="C72" t="str">
            <v xml:space="preserve">      Ｐ．Ｓ検層　測定費　P=1m</v>
          </cell>
          <cell r="E72" t="str">
            <v>ｍ</v>
          </cell>
          <cell r="F72">
            <v>8283</v>
          </cell>
          <cell r="G72">
            <v>0</v>
          </cell>
          <cell r="H72">
            <v>0</v>
          </cell>
        </row>
        <row r="73">
          <cell r="B73">
            <v>0</v>
          </cell>
          <cell r="C73" t="str">
            <v xml:space="preserve">      Ｐ．Ｓ検層　測定費　P=2m</v>
          </cell>
          <cell r="E73" t="str">
            <v>ｍ</v>
          </cell>
          <cell r="F73">
            <v>4699</v>
          </cell>
          <cell r="G73">
            <v>0</v>
          </cell>
          <cell r="H73">
            <v>0</v>
          </cell>
        </row>
        <row r="74">
          <cell r="B74">
            <v>0</v>
          </cell>
          <cell r="C74" t="str">
            <v xml:space="preserve">      簡易貫入試験・土研式</v>
          </cell>
          <cell r="E74" t="str">
            <v>ｍ</v>
          </cell>
          <cell r="F74">
            <v>5307</v>
          </cell>
          <cell r="G74">
            <v>0</v>
          </cell>
          <cell r="H74">
            <v>0</v>
          </cell>
        </row>
        <row r="75">
          <cell r="B75">
            <v>0</v>
          </cell>
          <cell r="C75" t="str">
            <v xml:space="preserve">      現場単位体積重量試験</v>
          </cell>
          <cell r="E75" t="str">
            <v>個</v>
          </cell>
          <cell r="F75">
            <v>29140</v>
          </cell>
          <cell r="G75">
            <v>0</v>
          </cell>
          <cell r="H75">
            <v>0</v>
          </cell>
          <cell r="I75" t="str">
            <v>ピット掘削費別</v>
          </cell>
        </row>
        <row r="76">
          <cell r="B76">
            <v>0</v>
          </cell>
          <cell r="C76" t="str">
            <v xml:space="preserve">      三成分コーン試験</v>
          </cell>
          <cell r="E76" t="str">
            <v>ｍ</v>
          </cell>
          <cell r="F76">
            <v>10951</v>
          </cell>
          <cell r="G76">
            <v>0</v>
          </cell>
          <cell r="H76">
            <v>0</v>
          </cell>
        </row>
        <row r="77">
          <cell r="B77">
            <v>0</v>
          </cell>
          <cell r="C77" t="str">
            <v xml:space="preserve">    弾性波探査</v>
          </cell>
          <cell r="H77">
            <v>0</v>
          </cell>
        </row>
        <row r="78">
          <cell r="B78">
            <v>0</v>
          </cell>
          <cell r="C78" t="str">
            <v xml:space="preserve">      側線設置　普通山地</v>
          </cell>
          <cell r="D78" t="str">
            <v>測点間隔5m</v>
          </cell>
          <cell r="E78" t="str">
            <v>km</v>
          </cell>
          <cell r="F78">
            <v>468202</v>
          </cell>
          <cell r="G78">
            <v>0</v>
          </cell>
          <cell r="H78">
            <v>0</v>
          </cell>
        </row>
        <row r="79">
          <cell r="B79">
            <v>0</v>
          </cell>
          <cell r="C79" t="str">
            <v xml:space="preserve">      側線設置　丘陵地</v>
          </cell>
          <cell r="D79" t="str">
            <v>測点間隔5m</v>
          </cell>
          <cell r="E79" t="str">
            <v>km</v>
          </cell>
          <cell r="F79">
            <v>397971</v>
          </cell>
          <cell r="G79">
            <v>0</v>
          </cell>
          <cell r="H79">
            <v>0</v>
          </cell>
        </row>
        <row r="80">
          <cell r="B80">
            <v>0</v>
          </cell>
          <cell r="C80" t="str">
            <v xml:space="preserve">      側線設置　急峻山地</v>
          </cell>
          <cell r="D80" t="str">
            <v>測点間隔5m</v>
          </cell>
          <cell r="E80" t="str">
            <v>km</v>
          </cell>
          <cell r="F80">
            <v>795943</v>
          </cell>
          <cell r="G80">
            <v>0</v>
          </cell>
          <cell r="H80">
            <v>0</v>
          </cell>
        </row>
        <row r="81">
          <cell r="B81">
            <v>0</v>
          </cell>
          <cell r="C81" t="str">
            <v xml:space="preserve">      側線設置　普通山地</v>
          </cell>
          <cell r="D81" t="str">
            <v>測点間隔10m</v>
          </cell>
          <cell r="E81" t="str">
            <v>km</v>
          </cell>
          <cell r="F81">
            <v>401316</v>
          </cell>
          <cell r="G81">
            <v>0</v>
          </cell>
          <cell r="H81">
            <v>0</v>
          </cell>
        </row>
        <row r="82">
          <cell r="B82">
            <v>0</v>
          </cell>
          <cell r="C82" t="str">
            <v xml:space="preserve">      側線設置　丘陵地</v>
          </cell>
          <cell r="D82" t="str">
            <v>測点間隔10m</v>
          </cell>
          <cell r="E82" t="str">
            <v>km</v>
          </cell>
          <cell r="F82">
            <v>341118</v>
          </cell>
          <cell r="G82">
            <v>0</v>
          </cell>
          <cell r="H82">
            <v>0</v>
          </cell>
        </row>
        <row r="83">
          <cell r="B83">
            <v>0</v>
          </cell>
          <cell r="C83" t="str">
            <v xml:space="preserve">      側線設置　急峻山地</v>
          </cell>
          <cell r="D83" t="str">
            <v>測点間隔10m</v>
          </cell>
          <cell r="E83" t="str">
            <v>km</v>
          </cell>
          <cell r="F83">
            <v>682237</v>
          </cell>
          <cell r="G83">
            <v>0</v>
          </cell>
          <cell r="H83">
            <v>0</v>
          </cell>
        </row>
        <row r="84">
          <cell r="B84">
            <v>0</v>
          </cell>
          <cell r="C84" t="str">
            <v xml:space="preserve">      観測　普通山地</v>
          </cell>
          <cell r="D84" t="str">
            <v>測点間隔5m</v>
          </cell>
          <cell r="E84" t="str">
            <v>km</v>
          </cell>
          <cell r="F84">
            <v>1036700</v>
          </cell>
          <cell r="G84">
            <v>0</v>
          </cell>
          <cell r="H84">
            <v>0</v>
          </cell>
        </row>
        <row r="85">
          <cell r="B85">
            <v>0</v>
          </cell>
          <cell r="C85" t="str">
            <v xml:space="preserve">      観測　丘陵地</v>
          </cell>
          <cell r="D85" t="str">
            <v>測点間隔5m</v>
          </cell>
          <cell r="E85" t="str">
            <v>km</v>
          </cell>
          <cell r="F85">
            <v>829360</v>
          </cell>
          <cell r="G85">
            <v>0</v>
          </cell>
          <cell r="H85">
            <v>0</v>
          </cell>
        </row>
        <row r="86">
          <cell r="B86">
            <v>0</v>
          </cell>
          <cell r="C86" t="str">
            <v xml:space="preserve">      観測　急峻山地</v>
          </cell>
          <cell r="D86" t="str">
            <v>測点間隔5m</v>
          </cell>
          <cell r="E86" t="str">
            <v>km</v>
          </cell>
          <cell r="F86">
            <v>1347710</v>
          </cell>
          <cell r="G86">
            <v>0</v>
          </cell>
          <cell r="H86">
            <v>0</v>
          </cell>
        </row>
        <row r="87">
          <cell r="B87">
            <v>0</v>
          </cell>
          <cell r="C87" t="str">
            <v xml:space="preserve">      観測　普通山地</v>
          </cell>
          <cell r="D87" t="str">
            <v>測点間隔10m</v>
          </cell>
          <cell r="E87" t="str">
            <v>km</v>
          </cell>
          <cell r="F87">
            <v>829360</v>
          </cell>
          <cell r="G87">
            <v>0</v>
          </cell>
          <cell r="H87">
            <v>0</v>
          </cell>
        </row>
        <row r="88">
          <cell r="B88">
            <v>0</v>
          </cell>
          <cell r="C88" t="str">
            <v xml:space="preserve">      観測　丘陵地</v>
          </cell>
          <cell r="D88" t="str">
            <v>測点間隔10m</v>
          </cell>
          <cell r="E88" t="str">
            <v>km</v>
          </cell>
          <cell r="F88">
            <v>663488</v>
          </cell>
          <cell r="G88">
            <v>0</v>
          </cell>
          <cell r="H88">
            <v>0</v>
          </cell>
        </row>
        <row r="89">
          <cell r="B89">
            <v>0</v>
          </cell>
          <cell r="C89" t="str">
            <v xml:space="preserve">      観測　急峻山地</v>
          </cell>
          <cell r="D89" t="str">
            <v>測点間隔10m</v>
          </cell>
          <cell r="E89" t="str">
            <v>km</v>
          </cell>
          <cell r="F89">
            <v>1078168</v>
          </cell>
          <cell r="G89">
            <v>0</v>
          </cell>
          <cell r="H89">
            <v>0</v>
          </cell>
        </row>
        <row r="90">
          <cell r="B90">
            <v>0</v>
          </cell>
          <cell r="C90" t="str">
            <v xml:space="preserve">      火工所設置</v>
          </cell>
          <cell r="E90" t="str">
            <v>現場</v>
          </cell>
          <cell r="F90">
            <v>31240</v>
          </cell>
          <cell r="G90">
            <v>0</v>
          </cell>
          <cell r="H90">
            <v>0</v>
          </cell>
        </row>
        <row r="91">
          <cell r="B91">
            <v>0</v>
          </cell>
          <cell r="C91" t="str">
            <v xml:space="preserve">      火薬類取扱所設置</v>
          </cell>
          <cell r="E91" t="str">
            <v>現場</v>
          </cell>
          <cell r="F91">
            <v>41030</v>
          </cell>
          <cell r="G91">
            <v>0</v>
          </cell>
          <cell r="H91">
            <v>0</v>
          </cell>
        </row>
        <row r="92">
          <cell r="B92">
            <v>0</v>
          </cell>
          <cell r="C92" t="str">
            <v xml:space="preserve">      発破孔埋戻し</v>
          </cell>
          <cell r="E92" t="str">
            <v>km</v>
          </cell>
          <cell r="F92">
            <v>74366</v>
          </cell>
          <cell r="G92">
            <v>0</v>
          </cell>
          <cell r="H92">
            <v>0</v>
          </cell>
        </row>
        <row r="93">
          <cell r="B93">
            <v>0</v>
          </cell>
          <cell r="C93" t="str">
            <v>（参考）</v>
          </cell>
        </row>
        <row r="94">
          <cell r="B94">
            <v>0</v>
          </cell>
          <cell r="C94" t="str">
            <v xml:space="preserve">      使用材料</v>
          </cell>
          <cell r="D94" t="str">
            <v>1kg当たり</v>
          </cell>
          <cell r="E94" t="str">
            <v>km</v>
          </cell>
          <cell r="F94">
            <v>107423</v>
          </cell>
          <cell r="G94">
            <v>0</v>
          </cell>
          <cell r="H94">
            <v>0</v>
          </cell>
        </row>
        <row r="95">
          <cell r="B95">
            <v>0</v>
          </cell>
          <cell r="C95" t="str">
            <v xml:space="preserve">      オランダ式コーン貫入試験</v>
          </cell>
          <cell r="E95" t="str">
            <v>ｍ</v>
          </cell>
          <cell r="F95">
            <v>8950</v>
          </cell>
          <cell r="G95">
            <v>0</v>
          </cell>
          <cell r="H95">
            <v>0</v>
          </cell>
        </row>
        <row r="96">
          <cell r="B96">
            <v>0</v>
          </cell>
          <cell r="C96" t="str">
            <v xml:space="preserve">      ポータブルコーン貫入試験</v>
          </cell>
          <cell r="E96" t="str">
            <v>ｍ</v>
          </cell>
          <cell r="F96">
            <v>3102</v>
          </cell>
          <cell r="G96">
            <v>0</v>
          </cell>
          <cell r="H96">
            <v>0</v>
          </cell>
        </row>
        <row r="97">
          <cell r="B97">
            <v>0</v>
          </cell>
          <cell r="C97" t="str">
            <v xml:space="preserve">    弾性波探査・ｽﾀｯｷﾝｸﾞ法（重合法）受信間隔Ａ･5ｍ</v>
          </cell>
          <cell r="H97">
            <v>0</v>
          </cell>
        </row>
        <row r="98">
          <cell r="B98">
            <v>0</v>
          </cell>
          <cell r="C98" t="str">
            <v xml:space="preserve">      測点設定　普通地</v>
          </cell>
          <cell r="D98" t="str">
            <v>0.5km</v>
          </cell>
          <cell r="E98" t="str">
            <v>件</v>
          </cell>
          <cell r="F98">
            <v>318218</v>
          </cell>
          <cell r="G98">
            <v>0</v>
          </cell>
          <cell r="H98">
            <v>0</v>
          </cell>
        </row>
        <row r="99">
          <cell r="B99">
            <v>0</v>
          </cell>
          <cell r="C99" t="str">
            <v xml:space="preserve">      測点設定　普通地</v>
          </cell>
          <cell r="D99" t="str">
            <v>1.0km</v>
          </cell>
          <cell r="E99" t="str">
            <v>件</v>
          </cell>
          <cell r="F99">
            <v>515424</v>
          </cell>
          <cell r="G99">
            <v>0</v>
          </cell>
          <cell r="H99">
            <v>0</v>
          </cell>
        </row>
        <row r="100">
          <cell r="B100">
            <v>0</v>
          </cell>
          <cell r="C100" t="str">
            <v xml:space="preserve">      測点設定　普通地</v>
          </cell>
          <cell r="D100" t="str">
            <v>1.5km</v>
          </cell>
          <cell r="E100" t="str">
            <v>件</v>
          </cell>
          <cell r="F100">
            <v>709092</v>
          </cell>
          <cell r="G100">
            <v>0</v>
          </cell>
          <cell r="H100">
            <v>0</v>
          </cell>
        </row>
        <row r="101">
          <cell r="B101">
            <v>0</v>
          </cell>
          <cell r="C101" t="str">
            <v xml:space="preserve">      測点設定　普通地</v>
          </cell>
          <cell r="D101" t="str">
            <v>2.0km</v>
          </cell>
          <cell r="E101" t="str">
            <v>件</v>
          </cell>
          <cell r="F101">
            <v>904778</v>
          </cell>
          <cell r="G101">
            <v>0</v>
          </cell>
          <cell r="H101">
            <v>0</v>
          </cell>
        </row>
        <row r="102">
          <cell r="B102">
            <v>0</v>
          </cell>
          <cell r="C102" t="str">
            <v xml:space="preserve">      測点設定　普通地</v>
          </cell>
          <cell r="D102" t="str">
            <v>2.5km</v>
          </cell>
          <cell r="E102" t="str">
            <v>件</v>
          </cell>
          <cell r="F102">
            <v>1096368</v>
          </cell>
          <cell r="G102">
            <v>0</v>
          </cell>
          <cell r="H102">
            <v>0</v>
          </cell>
        </row>
        <row r="103">
          <cell r="B103">
            <v>0</v>
          </cell>
          <cell r="C103" t="str">
            <v xml:space="preserve">      測点設定　普通地</v>
          </cell>
          <cell r="D103" t="str">
            <v>3.0km</v>
          </cell>
          <cell r="E103" t="str">
            <v>件</v>
          </cell>
          <cell r="F103">
            <v>1293572</v>
          </cell>
          <cell r="G103">
            <v>0</v>
          </cell>
          <cell r="H103">
            <v>0</v>
          </cell>
        </row>
        <row r="104">
          <cell r="B104">
            <v>0</v>
          </cell>
          <cell r="C104" t="str">
            <v xml:space="preserve">      測点設定　普通地</v>
          </cell>
          <cell r="D104" t="str">
            <v>3.5km</v>
          </cell>
          <cell r="E104" t="str">
            <v>件</v>
          </cell>
          <cell r="F104">
            <v>1484288</v>
          </cell>
          <cell r="G104">
            <v>0</v>
          </cell>
          <cell r="H104">
            <v>0</v>
          </cell>
        </row>
        <row r="105">
          <cell r="B105">
            <v>0</v>
          </cell>
          <cell r="C105" t="str">
            <v xml:space="preserve">      測点設定　普通地</v>
          </cell>
          <cell r="D105" t="str">
            <v>4.0km</v>
          </cell>
          <cell r="E105" t="str">
            <v>件</v>
          </cell>
          <cell r="F105">
            <v>1677956</v>
          </cell>
          <cell r="G105">
            <v>0</v>
          </cell>
          <cell r="H105">
            <v>0</v>
          </cell>
        </row>
        <row r="106">
          <cell r="B106">
            <v>0</v>
          </cell>
          <cell r="C106" t="str">
            <v xml:space="preserve">      測点設定　急峻地</v>
          </cell>
          <cell r="D106" t="str">
            <v>0.5km</v>
          </cell>
          <cell r="E106" t="str">
            <v>件</v>
          </cell>
          <cell r="F106">
            <v>353162</v>
          </cell>
          <cell r="G106">
            <v>0</v>
          </cell>
          <cell r="H106">
            <v>0</v>
          </cell>
        </row>
        <row r="107">
          <cell r="B107">
            <v>0</v>
          </cell>
          <cell r="C107" t="str">
            <v xml:space="preserve">      測点設定　急峻地</v>
          </cell>
          <cell r="D107" t="str">
            <v>1.0km</v>
          </cell>
          <cell r="E107" t="str">
            <v>件</v>
          </cell>
          <cell r="F107">
            <v>616512</v>
          </cell>
          <cell r="G107">
            <v>0</v>
          </cell>
          <cell r="H107">
            <v>0</v>
          </cell>
        </row>
        <row r="108">
          <cell r="B108">
            <v>0</v>
          </cell>
          <cell r="C108" t="str">
            <v xml:space="preserve">      測点設定　急峻地</v>
          </cell>
          <cell r="D108" t="str">
            <v>1.5km</v>
          </cell>
          <cell r="E108" t="str">
            <v>件</v>
          </cell>
          <cell r="F108">
            <v>886994</v>
          </cell>
          <cell r="G108">
            <v>0</v>
          </cell>
          <cell r="H108">
            <v>0</v>
          </cell>
        </row>
        <row r="109">
          <cell r="B109">
            <v>0</v>
          </cell>
          <cell r="C109" t="str">
            <v xml:space="preserve">      測点設定　急峻地</v>
          </cell>
          <cell r="D109" t="str">
            <v>2.0km</v>
          </cell>
          <cell r="E109" t="str">
            <v>件</v>
          </cell>
          <cell r="F109">
            <v>1155960</v>
          </cell>
          <cell r="G109">
            <v>0</v>
          </cell>
          <cell r="H109">
            <v>0</v>
          </cell>
        </row>
        <row r="110">
          <cell r="B110">
            <v>0</v>
          </cell>
          <cell r="C110" t="str">
            <v xml:space="preserve">      測点設定　急峻地</v>
          </cell>
          <cell r="D110" t="str">
            <v>2.5km</v>
          </cell>
          <cell r="E110" t="str">
            <v>件</v>
          </cell>
          <cell r="F110">
            <v>1420826</v>
          </cell>
          <cell r="G110">
            <v>0</v>
          </cell>
          <cell r="H110">
            <v>0</v>
          </cell>
        </row>
        <row r="111">
          <cell r="B111">
            <v>0</v>
          </cell>
          <cell r="C111" t="str">
            <v xml:space="preserve">      測点設定　急峻地</v>
          </cell>
          <cell r="D111" t="str">
            <v>3.0km</v>
          </cell>
          <cell r="E111" t="str">
            <v>件</v>
          </cell>
          <cell r="F111">
            <v>1691309</v>
          </cell>
          <cell r="G111">
            <v>0</v>
          </cell>
          <cell r="H111">
            <v>0</v>
          </cell>
        </row>
        <row r="112">
          <cell r="B112">
            <v>0</v>
          </cell>
          <cell r="C112" t="str">
            <v xml:space="preserve">      測点設定　急峻地</v>
          </cell>
          <cell r="D112" t="str">
            <v>3.5km</v>
          </cell>
          <cell r="E112" t="str">
            <v>件</v>
          </cell>
          <cell r="F112">
            <v>1958194</v>
          </cell>
          <cell r="G112">
            <v>0</v>
          </cell>
          <cell r="H112">
            <v>0</v>
          </cell>
        </row>
        <row r="113">
          <cell r="B113">
            <v>0</v>
          </cell>
          <cell r="C113" t="str">
            <v xml:space="preserve">      測点設定　急峻地</v>
          </cell>
          <cell r="D113" t="str">
            <v>4.0km</v>
          </cell>
          <cell r="E113" t="str">
            <v>件</v>
          </cell>
          <cell r="F113">
            <v>2222188</v>
          </cell>
          <cell r="G113">
            <v>0</v>
          </cell>
          <cell r="H113">
            <v>0</v>
          </cell>
        </row>
        <row r="114">
          <cell r="B114">
            <v>0</v>
          </cell>
          <cell r="C114" t="str">
            <v xml:space="preserve">      観測　普通地</v>
          </cell>
          <cell r="D114" t="str">
            <v>0.5km</v>
          </cell>
          <cell r="E114" t="str">
            <v>件</v>
          </cell>
          <cell r="F114">
            <v>572745</v>
          </cell>
          <cell r="G114">
            <v>0</v>
          </cell>
          <cell r="H114">
            <v>0</v>
          </cell>
        </row>
        <row r="115">
          <cell r="B115">
            <v>0</v>
          </cell>
          <cell r="C115" t="str">
            <v xml:space="preserve">      観測　普通地</v>
          </cell>
          <cell r="D115" t="str">
            <v>1.0km</v>
          </cell>
          <cell r="E115" t="str">
            <v>件</v>
          </cell>
          <cell r="F115">
            <v>849251</v>
          </cell>
          <cell r="G115">
            <v>0</v>
          </cell>
          <cell r="H115">
            <v>0</v>
          </cell>
        </row>
        <row r="116">
          <cell r="B116">
            <v>0</v>
          </cell>
          <cell r="C116" t="str">
            <v xml:space="preserve">      観測　普通地</v>
          </cell>
          <cell r="D116" t="str">
            <v>1.5km</v>
          </cell>
          <cell r="E116" t="str">
            <v>件</v>
          </cell>
          <cell r="F116">
            <v>1116902</v>
          </cell>
          <cell r="G116">
            <v>0</v>
          </cell>
          <cell r="H116">
            <v>0</v>
          </cell>
        </row>
        <row r="117">
          <cell r="B117">
            <v>0</v>
          </cell>
          <cell r="C117" t="str">
            <v xml:space="preserve">      観測　普通地</v>
          </cell>
          <cell r="D117" t="str">
            <v>2.0km</v>
          </cell>
          <cell r="E117" t="str">
            <v>件</v>
          </cell>
          <cell r="F117">
            <v>1391108</v>
          </cell>
          <cell r="G117">
            <v>0</v>
          </cell>
          <cell r="H117">
            <v>0</v>
          </cell>
        </row>
        <row r="118">
          <cell r="B118">
            <v>0</v>
          </cell>
          <cell r="C118" t="str">
            <v xml:space="preserve">      観測　普通地</v>
          </cell>
          <cell r="D118" t="str">
            <v>2.5km</v>
          </cell>
          <cell r="E118" t="str">
            <v>件</v>
          </cell>
          <cell r="F118">
            <v>1662670</v>
          </cell>
          <cell r="G118">
            <v>0</v>
          </cell>
          <cell r="H118">
            <v>0</v>
          </cell>
        </row>
        <row r="119">
          <cell r="B119">
            <v>0</v>
          </cell>
          <cell r="C119" t="str">
            <v xml:space="preserve">      観測　普通地</v>
          </cell>
          <cell r="D119" t="str">
            <v>3.0km</v>
          </cell>
          <cell r="E119" t="str">
            <v>件</v>
          </cell>
          <cell r="F119">
            <v>1931286</v>
          </cell>
          <cell r="G119">
            <v>0</v>
          </cell>
          <cell r="H119">
            <v>0</v>
          </cell>
        </row>
        <row r="120">
          <cell r="B120">
            <v>0</v>
          </cell>
          <cell r="C120" t="str">
            <v xml:space="preserve">      観測　普通地</v>
          </cell>
          <cell r="D120" t="str">
            <v>3.5km</v>
          </cell>
          <cell r="E120" t="str">
            <v>件</v>
          </cell>
          <cell r="F120">
            <v>2204526</v>
          </cell>
          <cell r="G120">
            <v>0</v>
          </cell>
          <cell r="H120">
            <v>0</v>
          </cell>
        </row>
        <row r="121">
          <cell r="B121">
            <v>0</v>
          </cell>
          <cell r="C121" t="str">
            <v xml:space="preserve">      観測　普通地</v>
          </cell>
          <cell r="D121" t="str">
            <v>4.0km</v>
          </cell>
          <cell r="E121" t="str">
            <v>件</v>
          </cell>
          <cell r="F121">
            <v>2477053</v>
          </cell>
          <cell r="G121">
            <v>0</v>
          </cell>
          <cell r="H121">
            <v>0</v>
          </cell>
        </row>
        <row r="122">
          <cell r="B122">
            <v>0</v>
          </cell>
          <cell r="C122" t="str">
            <v xml:space="preserve">      観測　急峻地</v>
          </cell>
          <cell r="D122" t="str">
            <v>0.5km</v>
          </cell>
          <cell r="E122" t="str">
            <v>件</v>
          </cell>
          <cell r="F122">
            <v>630291</v>
          </cell>
          <cell r="G122">
            <v>0</v>
          </cell>
          <cell r="H122">
            <v>0</v>
          </cell>
        </row>
        <row r="123">
          <cell r="B123">
            <v>0</v>
          </cell>
          <cell r="C123" t="str">
            <v xml:space="preserve">      観測　急峻地</v>
          </cell>
          <cell r="D123" t="str">
            <v>1.0km</v>
          </cell>
          <cell r="E123" t="str">
            <v>件</v>
          </cell>
          <cell r="F123">
            <v>1001005</v>
          </cell>
          <cell r="G123">
            <v>0</v>
          </cell>
          <cell r="H123">
            <v>0</v>
          </cell>
        </row>
        <row r="124">
          <cell r="B124">
            <v>0</v>
          </cell>
          <cell r="C124" t="str">
            <v xml:space="preserve">      観測　急峻地</v>
          </cell>
          <cell r="D124" t="str">
            <v>1.5km</v>
          </cell>
          <cell r="E124" t="str">
            <v>件</v>
          </cell>
          <cell r="F124">
            <v>1371720</v>
          </cell>
          <cell r="G124">
            <v>0</v>
          </cell>
          <cell r="H124">
            <v>0</v>
          </cell>
        </row>
        <row r="125">
          <cell r="B125">
            <v>0</v>
          </cell>
          <cell r="C125" t="str">
            <v xml:space="preserve">      観測　急峻地</v>
          </cell>
          <cell r="D125" t="str">
            <v>2.0km</v>
          </cell>
          <cell r="E125" t="str">
            <v>件</v>
          </cell>
          <cell r="F125">
            <v>1738523</v>
          </cell>
          <cell r="G125">
            <v>0</v>
          </cell>
          <cell r="H125">
            <v>0</v>
          </cell>
        </row>
        <row r="126">
          <cell r="B126">
            <v>0</v>
          </cell>
          <cell r="C126" t="str">
            <v xml:space="preserve">      観測　急峻地</v>
          </cell>
          <cell r="D126" t="str">
            <v>2.5km</v>
          </cell>
          <cell r="E126" t="str">
            <v>件</v>
          </cell>
          <cell r="F126">
            <v>2107558</v>
          </cell>
          <cell r="G126">
            <v>0</v>
          </cell>
          <cell r="H126">
            <v>0</v>
          </cell>
        </row>
        <row r="127">
          <cell r="B127">
            <v>0</v>
          </cell>
          <cell r="C127" t="str">
            <v xml:space="preserve">      観測　急峻地</v>
          </cell>
          <cell r="D127" t="str">
            <v>3.0km</v>
          </cell>
          <cell r="E127" t="str">
            <v>件</v>
          </cell>
          <cell r="F127">
            <v>2475972</v>
          </cell>
          <cell r="G127">
            <v>0</v>
          </cell>
          <cell r="H127">
            <v>0</v>
          </cell>
        </row>
        <row r="128">
          <cell r="B128">
            <v>0</v>
          </cell>
          <cell r="C128" t="str">
            <v xml:space="preserve">      観測　急峻地</v>
          </cell>
          <cell r="D128" t="str">
            <v>3.5km</v>
          </cell>
          <cell r="E128" t="str">
            <v>件</v>
          </cell>
          <cell r="F128">
            <v>2846686</v>
          </cell>
          <cell r="G128">
            <v>0</v>
          </cell>
          <cell r="H128">
            <v>0</v>
          </cell>
        </row>
        <row r="129">
          <cell r="B129">
            <v>0</v>
          </cell>
          <cell r="C129" t="str">
            <v xml:space="preserve">      観測　急峻地</v>
          </cell>
          <cell r="D129" t="str">
            <v>4.0km</v>
          </cell>
          <cell r="E129" t="str">
            <v>件</v>
          </cell>
          <cell r="F129">
            <v>3217400</v>
          </cell>
          <cell r="G129">
            <v>0</v>
          </cell>
          <cell r="H129">
            <v>0</v>
          </cell>
        </row>
        <row r="130">
          <cell r="B130">
            <v>0</v>
          </cell>
          <cell r="C130" t="str">
            <v xml:space="preserve">    室内土質試験</v>
          </cell>
          <cell r="H130">
            <v>0</v>
          </cell>
        </row>
        <row r="131">
          <cell r="B131">
            <v>0</v>
          </cell>
          <cell r="C131" t="str">
            <v xml:space="preserve">      土粒子の密度試験</v>
          </cell>
          <cell r="E131" t="str">
            <v>試料</v>
          </cell>
          <cell r="F131">
            <v>10070</v>
          </cell>
          <cell r="G131">
            <v>0</v>
          </cell>
          <cell r="H131">
            <v>0</v>
          </cell>
          <cell r="I131" t="str">
            <v>JIS　A　1202</v>
          </cell>
        </row>
        <row r="132">
          <cell r="B132">
            <v>0</v>
          </cell>
          <cell r="C132" t="str">
            <v xml:space="preserve">      土の含水量試験</v>
          </cell>
          <cell r="E132" t="str">
            <v>試料</v>
          </cell>
          <cell r="F132">
            <v>2550</v>
          </cell>
          <cell r="G132">
            <v>0</v>
          </cell>
          <cell r="H132">
            <v>0</v>
          </cell>
          <cell r="I132" t="str">
            <v>JIS　A　1203</v>
          </cell>
        </row>
        <row r="133">
          <cell r="B133">
            <v>0</v>
          </cell>
          <cell r="C133" t="str">
            <v xml:space="preserve">      土の粒度試験・粘土･粘性土</v>
          </cell>
          <cell r="E133" t="str">
            <v>試料</v>
          </cell>
          <cell r="F133">
            <v>21530</v>
          </cell>
          <cell r="G133">
            <v>0</v>
          </cell>
          <cell r="H133">
            <v>0</v>
          </cell>
          <cell r="I133" t="str">
            <v>JIS　A　1204</v>
          </cell>
        </row>
        <row r="134">
          <cell r="B134">
            <v>0</v>
          </cell>
          <cell r="C134" t="str">
            <v xml:space="preserve">      土の粒度試験･砂･砂質土</v>
          </cell>
          <cell r="D134" t="str">
            <v>0.5kg</v>
          </cell>
          <cell r="E134" t="str">
            <v>試料</v>
          </cell>
          <cell r="F134">
            <v>11400</v>
          </cell>
          <cell r="G134">
            <v>0</v>
          </cell>
          <cell r="H134">
            <v>0</v>
          </cell>
          <cell r="I134" t="str">
            <v>JIS　A　1204</v>
          </cell>
        </row>
        <row r="135">
          <cell r="B135">
            <v>0</v>
          </cell>
          <cell r="C135" t="str">
            <v xml:space="preserve">      土の粒度試験･砂･砂質土</v>
          </cell>
          <cell r="D135" t="str">
            <v>2.0kg</v>
          </cell>
          <cell r="E135" t="str">
            <v>試料</v>
          </cell>
          <cell r="F135">
            <v>20520</v>
          </cell>
          <cell r="G135">
            <v>0</v>
          </cell>
          <cell r="H135">
            <v>0</v>
          </cell>
          <cell r="I135" t="str">
            <v>JIS　A　1204</v>
          </cell>
        </row>
        <row r="136">
          <cell r="B136">
            <v>0</v>
          </cell>
          <cell r="C136" t="str">
            <v xml:space="preserve">      土の粒度試験･砂･砂質土</v>
          </cell>
          <cell r="D136" t="str">
            <v>4.0kg</v>
          </cell>
          <cell r="E136" t="str">
            <v>試料</v>
          </cell>
          <cell r="F136">
            <v>30270</v>
          </cell>
          <cell r="G136">
            <v>0</v>
          </cell>
          <cell r="H136">
            <v>0</v>
          </cell>
          <cell r="I136" t="str">
            <v>JIS　A　1204</v>
          </cell>
        </row>
        <row r="137">
          <cell r="B137">
            <v>0</v>
          </cell>
          <cell r="C137" t="str">
            <v xml:space="preserve">      土の粒度試験･砂･砂質土</v>
          </cell>
          <cell r="D137" t="str">
            <v>4.0kg以上</v>
          </cell>
          <cell r="E137" t="str">
            <v>試料</v>
          </cell>
          <cell r="F137">
            <v>39600</v>
          </cell>
          <cell r="G137">
            <v>0</v>
          </cell>
          <cell r="H137">
            <v>0</v>
          </cell>
          <cell r="I137" t="str">
            <v>JIS　A　1204</v>
          </cell>
        </row>
        <row r="138">
          <cell r="B138">
            <v>0</v>
          </cell>
          <cell r="C138" t="str">
            <v xml:space="preserve">      土の液性限界試験</v>
          </cell>
          <cell r="E138" t="str">
            <v>試料</v>
          </cell>
          <cell r="F138">
            <v>12430</v>
          </cell>
          <cell r="G138">
            <v>0</v>
          </cell>
          <cell r="H138">
            <v>0</v>
          </cell>
          <cell r="I138" t="str">
            <v>JIS　A　1205</v>
          </cell>
        </row>
        <row r="139">
          <cell r="B139">
            <v>0</v>
          </cell>
          <cell r="C139" t="str">
            <v xml:space="preserve">      土の塑性限界試験</v>
          </cell>
          <cell r="E139" t="str">
            <v>試料</v>
          </cell>
          <cell r="F139">
            <v>5820</v>
          </cell>
          <cell r="G139">
            <v>0</v>
          </cell>
          <cell r="H139">
            <v>0</v>
          </cell>
          <cell r="I139" t="str">
            <v>JIS　A　1205</v>
          </cell>
        </row>
        <row r="140">
          <cell r="B140">
            <v>0</v>
          </cell>
          <cell r="C140" t="str">
            <v xml:space="preserve">      遠心含水当量試験</v>
          </cell>
          <cell r="E140" t="str">
            <v>試料</v>
          </cell>
          <cell r="F140">
            <v>9630</v>
          </cell>
          <cell r="G140">
            <v>0</v>
          </cell>
          <cell r="H140">
            <v>0</v>
          </cell>
          <cell r="I140" t="str">
            <v>JIS　A　1207</v>
          </cell>
        </row>
        <row r="141">
          <cell r="B141">
            <v>0</v>
          </cell>
          <cell r="C141" t="str">
            <v xml:space="preserve">      土の収縮定数試験</v>
          </cell>
          <cell r="E141" t="str">
            <v>試料</v>
          </cell>
          <cell r="F141">
            <v>8850</v>
          </cell>
          <cell r="G141">
            <v>0</v>
          </cell>
          <cell r="H141">
            <v>0</v>
          </cell>
          <cell r="I141" t="str">
            <v>JIS　A　1209</v>
          </cell>
        </row>
        <row r="142">
          <cell r="B142">
            <v>0</v>
          </cell>
          <cell r="C142" t="str">
            <v xml:space="preserve">      密度試験（単位体積重量）</v>
          </cell>
          <cell r="E142" t="str">
            <v>試料</v>
          </cell>
          <cell r="F142">
            <v>5590</v>
          </cell>
          <cell r="G142">
            <v>0</v>
          </cell>
          <cell r="H142">
            <v>0</v>
          </cell>
          <cell r="I142" t="str">
            <v>湿潤密度ノギス法</v>
          </cell>
        </row>
        <row r="143">
          <cell r="B143">
            <v>0</v>
          </cell>
          <cell r="C143" t="str">
            <v xml:space="preserve">      土の透水試験</v>
          </cell>
          <cell r="D143" t="str">
            <v>砂質土定水位法</v>
          </cell>
          <cell r="E143" t="str">
            <v>試料</v>
          </cell>
          <cell r="F143">
            <v>45380</v>
          </cell>
          <cell r="G143">
            <v>0</v>
          </cell>
          <cell r="H143">
            <v>0</v>
          </cell>
          <cell r="I143" t="str">
            <v>JIS　A　1218</v>
          </cell>
        </row>
        <row r="144">
          <cell r="B144">
            <v>0</v>
          </cell>
          <cell r="C144" t="str">
            <v xml:space="preserve">      土の透水試験</v>
          </cell>
          <cell r="D144" t="str">
            <v>砂質土変水位法</v>
          </cell>
          <cell r="E144" t="str">
            <v>試料</v>
          </cell>
          <cell r="F144">
            <v>73280</v>
          </cell>
          <cell r="G144">
            <v>0</v>
          </cell>
          <cell r="H144">
            <v>0</v>
          </cell>
          <cell r="I144" t="str">
            <v>JIS　A　1218</v>
          </cell>
        </row>
        <row r="145">
          <cell r="B145">
            <v>0</v>
          </cell>
          <cell r="C145" t="str">
            <v xml:space="preserve">      土の突固め試験</v>
          </cell>
          <cell r="D145" t="str">
            <v>乾燥法　φ10cm</v>
          </cell>
          <cell r="E145" t="str">
            <v>試料</v>
          </cell>
          <cell r="F145">
            <v>35130</v>
          </cell>
          <cell r="G145">
            <v>0</v>
          </cell>
          <cell r="H145">
            <v>0</v>
          </cell>
          <cell r="I145" t="str">
            <v>ﾗﾝﾏ4,5kg　43,920</v>
          </cell>
        </row>
        <row r="146">
          <cell r="B146">
            <v>0</v>
          </cell>
          <cell r="C146" t="str">
            <v xml:space="preserve">      土の突固め試験</v>
          </cell>
          <cell r="D146" t="str">
            <v>乾燥法　φ15cm</v>
          </cell>
          <cell r="E146" t="str">
            <v>試料</v>
          </cell>
          <cell r="F146">
            <v>44030</v>
          </cell>
          <cell r="G146">
            <v>0</v>
          </cell>
          <cell r="H146">
            <v>0</v>
          </cell>
          <cell r="I146" t="str">
            <v>ﾗﾝﾏ4,5kg　55,020</v>
          </cell>
        </row>
        <row r="147">
          <cell r="B147">
            <v>0</v>
          </cell>
          <cell r="C147" t="str">
            <v xml:space="preserve">      土の突固め試験</v>
          </cell>
          <cell r="D147" t="str">
            <v>非乾燥法　φ10cm</v>
          </cell>
          <cell r="E147" t="str">
            <v>試料</v>
          </cell>
          <cell r="F147">
            <v>73280</v>
          </cell>
          <cell r="G147">
            <v>0</v>
          </cell>
          <cell r="H147">
            <v>0</v>
          </cell>
          <cell r="I147" t="str">
            <v>ﾗﾝﾏ4,5kg　90,450</v>
          </cell>
        </row>
        <row r="148">
          <cell r="B148">
            <v>0</v>
          </cell>
          <cell r="C148" t="str">
            <v xml:space="preserve">      土の突固め試験</v>
          </cell>
          <cell r="D148" t="str">
            <v>非乾燥法　φ15cm</v>
          </cell>
          <cell r="E148" t="str">
            <v>試料</v>
          </cell>
          <cell r="F148">
            <v>107700</v>
          </cell>
          <cell r="G148">
            <v>0</v>
          </cell>
          <cell r="H148">
            <v>0</v>
          </cell>
          <cell r="I148" t="str">
            <v>ﾗﾝﾏ4,5kg　133,500</v>
          </cell>
        </row>
        <row r="149">
          <cell r="B149">
            <v>0</v>
          </cell>
          <cell r="C149" t="str">
            <v xml:space="preserve">      土の一軸圧縮試験</v>
          </cell>
          <cell r="E149" t="str">
            <v>試料</v>
          </cell>
          <cell r="F149">
            <v>17440</v>
          </cell>
          <cell r="G149">
            <v>0</v>
          </cell>
          <cell r="H149">
            <v>0</v>
          </cell>
          <cell r="I149" t="str">
            <v>JIS　A　1216</v>
          </cell>
        </row>
        <row r="150">
          <cell r="B150">
            <v>0</v>
          </cell>
          <cell r="C150" t="str">
            <v xml:space="preserve">      土の圧密試験</v>
          </cell>
          <cell r="E150" t="str">
            <v>試料</v>
          </cell>
          <cell r="F150">
            <v>86530</v>
          </cell>
          <cell r="G150">
            <v>0</v>
          </cell>
          <cell r="H150">
            <v>0</v>
          </cell>
          <cell r="I150" t="str">
            <v>JIS　A　1217</v>
          </cell>
        </row>
        <row r="151">
          <cell r="B151">
            <v>0</v>
          </cell>
          <cell r="C151" t="str">
            <v xml:space="preserve">      一面せん断試験</v>
          </cell>
          <cell r="D151" t="str">
            <v>ＵＵ試験</v>
          </cell>
          <cell r="E151" t="str">
            <v>試料</v>
          </cell>
          <cell r="F151">
            <v>36440</v>
          </cell>
          <cell r="G151">
            <v>0</v>
          </cell>
          <cell r="H151">
            <v>0</v>
          </cell>
        </row>
        <row r="152">
          <cell r="B152">
            <v>0</v>
          </cell>
          <cell r="C152" t="str">
            <v xml:space="preserve">      一面せん断試験</v>
          </cell>
          <cell r="D152" t="str">
            <v>ＣＵ試験</v>
          </cell>
          <cell r="E152" t="str">
            <v>試料</v>
          </cell>
          <cell r="F152">
            <v>87020</v>
          </cell>
          <cell r="G152">
            <v>0</v>
          </cell>
          <cell r="H152">
            <v>0</v>
          </cell>
        </row>
        <row r="153">
          <cell r="B153">
            <v>0</v>
          </cell>
          <cell r="C153" t="str">
            <v xml:space="preserve">      一面せん断試験</v>
          </cell>
          <cell r="D153" t="str">
            <v>ＣＤ試験</v>
          </cell>
          <cell r="E153" t="str">
            <v>試料</v>
          </cell>
          <cell r="F153">
            <v>60040</v>
          </cell>
          <cell r="G153">
            <v>0</v>
          </cell>
          <cell r="H153">
            <v>0</v>
          </cell>
        </row>
        <row r="154">
          <cell r="B154">
            <v>0</v>
          </cell>
          <cell r="C154" t="str">
            <v xml:space="preserve">      三軸圧縮試験</v>
          </cell>
          <cell r="D154" t="str">
            <v>ＵＵ試験</v>
          </cell>
          <cell r="E154" t="str">
            <v>試料</v>
          </cell>
          <cell r="F154">
            <v>40130</v>
          </cell>
          <cell r="G154">
            <v>0</v>
          </cell>
          <cell r="H154">
            <v>0</v>
          </cell>
        </row>
        <row r="155">
          <cell r="B155">
            <v>0</v>
          </cell>
          <cell r="C155" t="str">
            <v xml:space="preserve">      三軸圧縮試験</v>
          </cell>
          <cell r="D155" t="str">
            <v>ＣＤ試験</v>
          </cell>
          <cell r="E155" t="str">
            <v>試料</v>
          </cell>
          <cell r="F155">
            <v>100500</v>
          </cell>
          <cell r="G155">
            <v>0</v>
          </cell>
          <cell r="H155">
            <v>0</v>
          </cell>
        </row>
        <row r="156">
          <cell r="B156">
            <v>0</v>
          </cell>
          <cell r="C156" t="str">
            <v xml:space="preserve">      三軸圧縮試験</v>
          </cell>
          <cell r="D156" t="str">
            <v>ＣＵ試験　φ35ｍｍ</v>
          </cell>
          <cell r="E156" t="str">
            <v>試料</v>
          </cell>
          <cell r="F156">
            <v>120600</v>
          </cell>
          <cell r="G156">
            <v>0</v>
          </cell>
          <cell r="H156">
            <v>0</v>
          </cell>
        </row>
        <row r="157">
          <cell r="B157">
            <v>0</v>
          </cell>
          <cell r="C157" t="str">
            <v xml:space="preserve">      三軸圧縮試験</v>
          </cell>
          <cell r="D157" t="str">
            <v>ＣＵ試験　φ50mm</v>
          </cell>
          <cell r="E157" t="str">
            <v>試料</v>
          </cell>
          <cell r="F157">
            <v>161000</v>
          </cell>
          <cell r="G157">
            <v>0</v>
          </cell>
          <cell r="H157">
            <v>0</v>
          </cell>
        </row>
        <row r="158">
          <cell r="B158">
            <v>0</v>
          </cell>
          <cell r="C158" t="str">
            <v xml:space="preserve">      三軸圧縮試験</v>
          </cell>
          <cell r="D158" t="str">
            <v>ＣＵ試験　φ35ｍｍ</v>
          </cell>
          <cell r="E158" t="str">
            <v>試料</v>
          </cell>
          <cell r="F158">
            <v>261400</v>
          </cell>
          <cell r="G158">
            <v>0</v>
          </cell>
          <cell r="H158">
            <v>0</v>
          </cell>
          <cell r="I158" t="str">
            <v xml:space="preserve"> 間隙水圧測定含む</v>
          </cell>
        </row>
        <row r="159">
          <cell r="B159">
            <v>0</v>
          </cell>
          <cell r="C159" t="str">
            <v xml:space="preserve">      三軸圧縮試験</v>
          </cell>
          <cell r="D159" t="str">
            <v>ＣＵ試験　φ50mm</v>
          </cell>
          <cell r="E159" t="str">
            <v>試料</v>
          </cell>
          <cell r="F159">
            <v>303700</v>
          </cell>
          <cell r="G159">
            <v>0</v>
          </cell>
          <cell r="H159">
            <v>0</v>
          </cell>
          <cell r="I159" t="str">
            <v xml:space="preserve"> 間隙水圧測定含む</v>
          </cell>
        </row>
        <row r="160">
          <cell r="B160">
            <v>0</v>
          </cell>
          <cell r="C160" t="str">
            <v xml:space="preserve">      改良型一面せん断試験</v>
          </cell>
          <cell r="D160" t="str">
            <v>ＵＵ試験</v>
          </cell>
          <cell r="E160" t="str">
            <v>試料</v>
          </cell>
          <cell r="F160">
            <v>48980</v>
          </cell>
          <cell r="G160">
            <v>0</v>
          </cell>
          <cell r="H160">
            <v>0</v>
          </cell>
        </row>
        <row r="161">
          <cell r="B161">
            <v>0</v>
          </cell>
          <cell r="C161" t="str">
            <v xml:space="preserve">      改良型一面せん断試験</v>
          </cell>
          <cell r="D161" t="str">
            <v>ＣＵ試験</v>
          </cell>
          <cell r="E161" t="str">
            <v>試料</v>
          </cell>
          <cell r="F161">
            <v>108100</v>
          </cell>
          <cell r="G161">
            <v>0</v>
          </cell>
          <cell r="H161">
            <v>0</v>
          </cell>
        </row>
        <row r="162">
          <cell r="B162">
            <v>0</v>
          </cell>
          <cell r="C162" t="str">
            <v xml:space="preserve">      改良型一面せん断試験</v>
          </cell>
          <cell r="D162" t="str">
            <v>ＣＤ試験</v>
          </cell>
          <cell r="E162" t="str">
            <v>試料</v>
          </cell>
          <cell r="F162">
            <v>80750</v>
          </cell>
          <cell r="G162">
            <v>0</v>
          </cell>
          <cell r="H162">
            <v>0</v>
          </cell>
        </row>
        <row r="163">
          <cell r="B163">
            <v>0</v>
          </cell>
          <cell r="C163" t="str">
            <v xml:space="preserve">      試料採取</v>
          </cell>
          <cell r="D163" t="str">
            <v>ＣＢＲ試験用現状土</v>
          </cell>
          <cell r="E163" t="str">
            <v>試料</v>
          </cell>
          <cell r="F163">
            <v>54000</v>
          </cell>
          <cell r="G163">
            <v>0</v>
          </cell>
          <cell r="H163">
            <v>0</v>
          </cell>
        </row>
        <row r="164">
          <cell r="B164">
            <v>0</v>
          </cell>
          <cell r="C164" t="str">
            <v xml:space="preserve">      試料採取</v>
          </cell>
          <cell r="D164" t="str">
            <v>ＣＢＲ試験用変状土</v>
          </cell>
          <cell r="E164" t="str">
            <v>試料</v>
          </cell>
          <cell r="F164">
            <v>22700</v>
          </cell>
          <cell r="G164">
            <v>0</v>
          </cell>
          <cell r="H164">
            <v>0</v>
          </cell>
          <cell r="I164" t="str">
            <v>70kg</v>
          </cell>
        </row>
        <row r="165">
          <cell r="B165">
            <v>0</v>
          </cell>
          <cell r="C165" t="str">
            <v xml:space="preserve">      現場ＣＢＲ試験</v>
          </cell>
          <cell r="E165" t="str">
            <v>試料</v>
          </cell>
          <cell r="F165">
            <v>67680</v>
          </cell>
          <cell r="G165">
            <v>0</v>
          </cell>
          <cell r="H165">
            <v>0</v>
          </cell>
        </row>
        <row r="166">
          <cell r="B166">
            <v>0</v>
          </cell>
          <cell r="C166" t="str">
            <v xml:space="preserve">      変状土ＣＢＲ試験</v>
          </cell>
          <cell r="D166" t="str">
            <v>修正ＣＢＲ</v>
          </cell>
          <cell r="E166" t="str">
            <v>試料</v>
          </cell>
          <cell r="F166">
            <v>281500</v>
          </cell>
          <cell r="G166">
            <v>0</v>
          </cell>
          <cell r="H166">
            <v>0</v>
          </cell>
        </row>
        <row r="167">
          <cell r="B167">
            <v>0</v>
          </cell>
          <cell r="C167" t="str">
            <v xml:space="preserve">      変状土ＣＢＲ試験</v>
          </cell>
          <cell r="D167" t="str">
            <v>設計ＣＢＲ</v>
          </cell>
          <cell r="E167" t="str">
            <v>試料</v>
          </cell>
          <cell r="F167">
            <v>65830</v>
          </cell>
          <cell r="G167">
            <v>0</v>
          </cell>
          <cell r="H167">
            <v>0</v>
          </cell>
        </row>
        <row r="168">
          <cell r="B168">
            <v>0</v>
          </cell>
          <cell r="C168" t="str">
            <v xml:space="preserve">      現状土ＣＢＲ試験（水浸４日）</v>
          </cell>
          <cell r="E168" t="str">
            <v>試料</v>
          </cell>
          <cell r="F168">
            <v>30670</v>
          </cell>
          <cell r="G168">
            <v>0</v>
          </cell>
          <cell r="H168">
            <v>0</v>
          </cell>
        </row>
        <row r="169">
          <cell r="B169">
            <v>0</v>
          </cell>
          <cell r="C169" t="str">
            <v xml:space="preserve">      土の強熱減量試験</v>
          </cell>
          <cell r="E169" t="str">
            <v>試料</v>
          </cell>
          <cell r="F169">
            <v>13290</v>
          </cell>
          <cell r="G169">
            <v>0</v>
          </cell>
          <cell r="H169">
            <v>0</v>
          </cell>
          <cell r="I169" t="str">
            <v>土質工学会基準</v>
          </cell>
        </row>
        <row r="170">
          <cell r="B170">
            <v>0</v>
          </cell>
          <cell r="C170" t="str">
            <v xml:space="preserve">      土のＰＨ試験</v>
          </cell>
          <cell r="E170" t="str">
            <v>試料</v>
          </cell>
          <cell r="F170">
            <v>13980</v>
          </cell>
          <cell r="G170">
            <v>0</v>
          </cell>
          <cell r="H170">
            <v>0</v>
          </cell>
          <cell r="I170" t="str">
            <v>土質工学会基準</v>
          </cell>
        </row>
        <row r="171">
          <cell r="B171">
            <v>0</v>
          </cell>
          <cell r="C171" t="str">
            <v xml:space="preserve">      土の塩素イオン含有量試験</v>
          </cell>
          <cell r="E171" t="str">
            <v>試料</v>
          </cell>
          <cell r="F171">
            <v>9390</v>
          </cell>
          <cell r="G171">
            <v>0</v>
          </cell>
          <cell r="H171">
            <v>0</v>
          </cell>
          <cell r="I171" t="str">
            <v>土質工学会基準</v>
          </cell>
        </row>
        <row r="172">
          <cell r="B172">
            <v>0</v>
          </cell>
          <cell r="C172" t="str">
            <v xml:space="preserve">      砂の最大密度･最小密度試験</v>
          </cell>
          <cell r="E172" t="str">
            <v>試料</v>
          </cell>
          <cell r="F172">
            <v>24730</v>
          </cell>
          <cell r="G172">
            <v>0</v>
          </cell>
          <cell r="H172">
            <v>0</v>
          </cell>
        </row>
        <row r="173">
          <cell r="B173">
            <v>0</v>
          </cell>
          <cell r="C173" t="str">
            <v xml:space="preserve">   （参考）</v>
          </cell>
        </row>
        <row r="174">
          <cell r="B174">
            <v>0</v>
          </cell>
          <cell r="C174" t="str">
            <v xml:space="preserve">      動的ねじりせん断試験（中空ねじり）</v>
          </cell>
          <cell r="H174">
            <v>0</v>
          </cell>
        </row>
        <row r="175">
          <cell r="B175">
            <v>0</v>
          </cell>
          <cell r="C175" t="str">
            <v xml:space="preserve">        動的変形特性</v>
          </cell>
          <cell r="D175" t="str">
            <v>砂質土</v>
          </cell>
          <cell r="E175" t="str">
            <v>試料</v>
          </cell>
          <cell r="F175">
            <v>177450</v>
          </cell>
          <cell r="G175">
            <v>0</v>
          </cell>
          <cell r="H175">
            <v>0</v>
          </cell>
        </row>
        <row r="176">
          <cell r="B176">
            <v>0</v>
          </cell>
          <cell r="C176" t="str">
            <v xml:space="preserve">        動的変形特性</v>
          </cell>
          <cell r="D176" t="str">
            <v>粘性土</v>
          </cell>
          <cell r="E176" t="str">
            <v>試料</v>
          </cell>
          <cell r="F176">
            <v>214410</v>
          </cell>
          <cell r="G176">
            <v>0</v>
          </cell>
          <cell r="H176">
            <v>0</v>
          </cell>
        </row>
        <row r="177">
          <cell r="B177">
            <v>0</v>
          </cell>
          <cell r="C177" t="str">
            <v xml:space="preserve">    岩石試験</v>
          </cell>
          <cell r="H177">
            <v>0</v>
          </cell>
        </row>
        <row r="178">
          <cell r="B178">
            <v>0</v>
          </cell>
          <cell r="C178" t="str">
            <v xml:space="preserve">      試料作成費</v>
          </cell>
          <cell r="D178" t="str">
            <v>ブロックサンプル</v>
          </cell>
          <cell r="E178" t="str">
            <v>個</v>
          </cell>
          <cell r="F178">
            <v>27120</v>
          </cell>
          <cell r="G178">
            <v>0</v>
          </cell>
          <cell r="H178">
            <v>0</v>
          </cell>
        </row>
        <row r="179">
          <cell r="B179">
            <v>0</v>
          </cell>
          <cell r="C179" t="str">
            <v xml:space="preserve">      試料作成費</v>
          </cell>
          <cell r="D179" t="str">
            <v>ボーリングコア軟岩</v>
          </cell>
          <cell r="E179" t="str">
            <v>個</v>
          </cell>
          <cell r="F179">
            <v>10220</v>
          </cell>
          <cell r="G179">
            <v>0</v>
          </cell>
          <cell r="H179">
            <v>0</v>
          </cell>
        </row>
        <row r="180">
          <cell r="B180">
            <v>0</v>
          </cell>
          <cell r="C180" t="str">
            <v xml:space="preserve">      試料作成費</v>
          </cell>
          <cell r="D180" t="str">
            <v>ボーリングコア硬岩</v>
          </cell>
          <cell r="E180" t="str">
            <v>個</v>
          </cell>
          <cell r="F180">
            <v>16370</v>
          </cell>
          <cell r="G180">
            <v>0</v>
          </cell>
          <cell r="H180">
            <v>0</v>
          </cell>
        </row>
        <row r="181">
          <cell r="B181">
            <v>0</v>
          </cell>
          <cell r="C181" t="str">
            <v xml:space="preserve">     （一軸）圧縮強度試験</v>
          </cell>
          <cell r="E181" t="str">
            <v>個</v>
          </cell>
          <cell r="F181">
            <v>18960</v>
          </cell>
          <cell r="G181">
            <v>0</v>
          </cell>
          <cell r="H181">
            <v>0</v>
          </cell>
        </row>
        <row r="182">
          <cell r="B182">
            <v>0</v>
          </cell>
          <cell r="C182" t="str">
            <v xml:space="preserve">      静ポアソン比試験</v>
          </cell>
          <cell r="E182" t="str">
            <v>個</v>
          </cell>
          <cell r="F182">
            <v>46660</v>
          </cell>
          <cell r="G182">
            <v>0</v>
          </cell>
          <cell r="H182">
            <v>0</v>
          </cell>
          <cell r="I182" t="str">
            <v>静弾性係数試験含む</v>
          </cell>
        </row>
        <row r="183">
          <cell r="B183">
            <v>0</v>
          </cell>
          <cell r="C183" t="str">
            <v xml:space="preserve">      静弾性係数試験</v>
          </cell>
          <cell r="E183" t="str">
            <v>個</v>
          </cell>
          <cell r="F183">
            <v>38570</v>
          </cell>
          <cell r="G183">
            <v>0</v>
          </cell>
          <cell r="H183">
            <v>0</v>
          </cell>
          <cell r="I183" t="str">
            <v>圧縮強度試験含む</v>
          </cell>
        </row>
        <row r="184">
          <cell r="B184">
            <v>0</v>
          </cell>
          <cell r="C184" t="str">
            <v xml:space="preserve">      引張り試験</v>
          </cell>
          <cell r="E184" t="str">
            <v>個</v>
          </cell>
          <cell r="F184">
            <v>21400</v>
          </cell>
          <cell r="G184">
            <v>0</v>
          </cell>
          <cell r="H184">
            <v>0</v>
          </cell>
        </row>
        <row r="185">
          <cell r="B185">
            <v>0</v>
          </cell>
          <cell r="C185" t="str">
            <v xml:space="preserve">      超音波伝播速度測定</v>
          </cell>
          <cell r="D185" t="str">
            <v>自然状態</v>
          </cell>
          <cell r="E185" t="str">
            <v>個</v>
          </cell>
          <cell r="F185">
            <v>10460</v>
          </cell>
          <cell r="G185">
            <v>0</v>
          </cell>
          <cell r="H185">
            <v>0</v>
          </cell>
          <cell r="I185" t="str">
            <v>動ポアソン比、弾性</v>
          </cell>
        </row>
        <row r="186">
          <cell r="B186">
            <v>0</v>
          </cell>
          <cell r="C186" t="str">
            <v xml:space="preserve">      超音波伝播速度測定</v>
          </cell>
          <cell r="D186" t="str">
            <v>三状態</v>
          </cell>
          <cell r="E186" t="str">
            <v>個</v>
          </cell>
          <cell r="F186">
            <v>38550</v>
          </cell>
          <cell r="G186">
            <v>0</v>
          </cell>
          <cell r="H186">
            <v>0</v>
          </cell>
          <cell r="I186" t="str">
            <v>係数の計算を含む</v>
          </cell>
        </row>
        <row r="187">
          <cell r="B187">
            <v>0</v>
          </cell>
          <cell r="C187" t="str">
            <v xml:space="preserve">      密度試験</v>
          </cell>
          <cell r="E187" t="str">
            <v>個</v>
          </cell>
          <cell r="F187">
            <v>4690</v>
          </cell>
          <cell r="G187">
            <v>0</v>
          </cell>
          <cell r="H187">
            <v>0</v>
          </cell>
          <cell r="I187" t="str">
            <v>JIS A 1110</v>
          </cell>
        </row>
        <row r="188">
          <cell r="B188">
            <v>0</v>
          </cell>
          <cell r="C188" t="str">
            <v xml:space="preserve">      吸水及び有効間隙試験</v>
          </cell>
          <cell r="E188" t="str">
            <v>個</v>
          </cell>
          <cell r="F188">
            <v>4690</v>
          </cell>
          <cell r="G188">
            <v>0</v>
          </cell>
          <cell r="H188">
            <v>0</v>
          </cell>
        </row>
        <row r="189">
          <cell r="B189">
            <v>0</v>
          </cell>
          <cell r="C189" t="str">
            <v xml:space="preserve">      岩石安定性試験</v>
          </cell>
          <cell r="E189" t="str">
            <v>個</v>
          </cell>
          <cell r="F189">
            <v>72660</v>
          </cell>
          <cell r="G189">
            <v>0</v>
          </cell>
          <cell r="H189">
            <v>0</v>
          </cell>
        </row>
        <row r="190">
          <cell r="B190">
            <v>0</v>
          </cell>
          <cell r="C190" t="str">
            <v xml:space="preserve">      ショア硬度試験</v>
          </cell>
          <cell r="E190" t="str">
            <v>個</v>
          </cell>
          <cell r="F190">
            <v>14570</v>
          </cell>
          <cell r="G190">
            <v>0</v>
          </cell>
          <cell r="H190">
            <v>0</v>
          </cell>
        </row>
        <row r="191">
          <cell r="B191">
            <v>0</v>
          </cell>
          <cell r="C191" t="str">
            <v xml:space="preserve">      岩石の吸水膨張試験</v>
          </cell>
          <cell r="E191" t="str">
            <v>個</v>
          </cell>
          <cell r="F191">
            <v>32620</v>
          </cell>
          <cell r="G191">
            <v>0</v>
          </cell>
          <cell r="H191">
            <v>0</v>
          </cell>
        </row>
        <row r="192">
          <cell r="B192">
            <v>0</v>
          </cell>
          <cell r="C192" t="str">
            <v xml:space="preserve">      Ｘ線回折試験</v>
          </cell>
          <cell r="D192" t="str">
            <v>否定方位</v>
          </cell>
          <cell r="E192" t="str">
            <v>個</v>
          </cell>
          <cell r="F192">
            <v>46050</v>
          </cell>
          <cell r="G192">
            <v>0</v>
          </cell>
          <cell r="H192">
            <v>0</v>
          </cell>
        </row>
        <row r="193">
          <cell r="B193">
            <v>0</v>
          </cell>
          <cell r="C193" t="str">
            <v xml:space="preserve">      Ｘ線回折試験</v>
          </cell>
          <cell r="D193" t="str">
            <v>定方位法</v>
          </cell>
          <cell r="E193" t="str">
            <v>個</v>
          </cell>
          <cell r="F193">
            <v>69460</v>
          </cell>
          <cell r="G193">
            <v>0</v>
          </cell>
          <cell r="H193">
            <v>0</v>
          </cell>
        </row>
        <row r="194">
          <cell r="B194">
            <v>0</v>
          </cell>
          <cell r="C194" t="str">
            <v xml:space="preserve">      乾燥繰り返し試験</v>
          </cell>
          <cell r="E194" t="str">
            <v>個</v>
          </cell>
          <cell r="F194">
            <v>69890</v>
          </cell>
          <cell r="G194">
            <v>0</v>
          </cell>
          <cell r="H194">
            <v>0</v>
          </cell>
        </row>
        <row r="195">
          <cell r="B195">
            <v>0</v>
          </cell>
          <cell r="C195" t="str">
            <v xml:space="preserve">      岩の破砕試験</v>
          </cell>
          <cell r="E195" t="str">
            <v>個</v>
          </cell>
          <cell r="F195">
            <v>59090</v>
          </cell>
          <cell r="G195">
            <v>0</v>
          </cell>
          <cell r="H195">
            <v>0</v>
          </cell>
        </row>
        <row r="196">
          <cell r="B196">
            <v>0</v>
          </cell>
          <cell r="C196" t="str">
            <v xml:space="preserve">      岩石の三軸圧縮試験</v>
          </cell>
          <cell r="D196" t="str">
            <v xml:space="preserve"> φ32～50</v>
          </cell>
          <cell r="E196" t="str">
            <v>個</v>
          </cell>
          <cell r="F196">
            <v>183000</v>
          </cell>
          <cell r="G196">
            <v>0</v>
          </cell>
          <cell r="H196">
            <v>0</v>
          </cell>
          <cell r="I196" t="str">
            <v>1試料3供試体</v>
          </cell>
        </row>
        <row r="197">
          <cell r="B197">
            <v>0</v>
          </cell>
          <cell r="C197" t="str">
            <v xml:space="preserve">      せん断強度試験モールの応力円</v>
          </cell>
          <cell r="E197" t="str">
            <v>個</v>
          </cell>
          <cell r="F197">
            <v>5420</v>
          </cell>
          <cell r="G197">
            <v>0</v>
          </cell>
          <cell r="H197">
            <v>0</v>
          </cell>
          <cell r="I197" t="str">
            <v>一軸、三軸、引張強度試験は別途</v>
          </cell>
        </row>
        <row r="198">
          <cell r="B198">
            <v>0</v>
          </cell>
          <cell r="C198" t="str">
            <v xml:space="preserve">      せん断直接せん断強度試験法1</v>
          </cell>
          <cell r="E198" t="str">
            <v>個</v>
          </cell>
          <cell r="F198">
            <v>79320</v>
          </cell>
          <cell r="G198">
            <v>0</v>
          </cell>
          <cell r="H198">
            <v>0</v>
          </cell>
          <cell r="I198" t="str">
            <v>1試料3供試体</v>
          </cell>
        </row>
        <row r="199">
          <cell r="B199">
            <v>0</v>
          </cell>
          <cell r="C199" t="str">
            <v xml:space="preserve">      せん断直接せん断強度試験法2</v>
          </cell>
          <cell r="E199" t="str">
            <v>個</v>
          </cell>
          <cell r="F199">
            <v>51250</v>
          </cell>
          <cell r="G199">
            <v>0</v>
          </cell>
          <cell r="H199">
            <v>0</v>
          </cell>
          <cell r="I199" t="str">
            <v>1試料3供試体</v>
          </cell>
        </row>
        <row r="200">
          <cell r="B200">
            <v>11</v>
          </cell>
          <cell r="C200" t="str">
            <v xml:space="preserve">    労務費及び材料費等</v>
          </cell>
          <cell r="H200">
            <v>141722</v>
          </cell>
        </row>
        <row r="201">
          <cell r="B201">
            <v>12</v>
          </cell>
          <cell r="C201" t="str">
            <v xml:space="preserve">      資料整理取りまとめ</v>
          </cell>
          <cell r="E201" t="str">
            <v>式</v>
          </cell>
          <cell r="G201">
            <v>1</v>
          </cell>
          <cell r="H201">
            <v>69235.600000000006</v>
          </cell>
        </row>
        <row r="202">
          <cell r="B202">
            <v>13</v>
          </cell>
          <cell r="C202" t="str">
            <v xml:space="preserve">      断面図作成</v>
          </cell>
          <cell r="E202" t="str">
            <v>式</v>
          </cell>
          <cell r="G202">
            <v>1</v>
          </cell>
          <cell r="H202">
            <v>72486.024000000005</v>
          </cell>
        </row>
        <row r="203">
          <cell r="B203">
            <v>14</v>
          </cell>
          <cell r="C203" t="str">
            <v xml:space="preserve">    報告書作成</v>
          </cell>
          <cell r="E203" t="str">
            <v>式</v>
          </cell>
          <cell r="G203">
            <v>1</v>
          </cell>
          <cell r="H203">
            <v>40449</v>
          </cell>
          <cell r="I203" t="str">
            <v>直接費×1.6%</v>
          </cell>
        </row>
        <row r="204">
          <cell r="B204">
            <v>0</v>
          </cell>
        </row>
        <row r="205">
          <cell r="B205">
            <v>15</v>
          </cell>
          <cell r="C205" t="str">
            <v xml:space="preserve">  2.間接費</v>
          </cell>
          <cell r="H205">
            <v>1036253</v>
          </cell>
        </row>
        <row r="206">
          <cell r="B206">
            <v>16</v>
          </cell>
          <cell r="C206" t="str">
            <v xml:space="preserve">    準備費</v>
          </cell>
          <cell r="H206">
            <v>261300</v>
          </cell>
        </row>
        <row r="207">
          <cell r="B207">
            <v>17</v>
          </cell>
          <cell r="C207" t="str">
            <v xml:space="preserve">      準備後後片付け</v>
          </cell>
          <cell r="E207" t="str">
            <v>業務</v>
          </cell>
          <cell r="F207">
            <v>261300</v>
          </cell>
          <cell r="G207">
            <v>1</v>
          </cell>
          <cell r="H207">
            <v>261300</v>
          </cell>
        </row>
        <row r="208">
          <cell r="B208">
            <v>0</v>
          </cell>
          <cell r="C208" t="str">
            <v xml:space="preserve">      搬入路伐採等</v>
          </cell>
          <cell r="E208" t="str">
            <v>ｍ</v>
          </cell>
          <cell r="F208">
            <v>343</v>
          </cell>
          <cell r="G208">
            <v>0</v>
          </cell>
          <cell r="H208">
            <v>0</v>
          </cell>
        </row>
        <row r="209">
          <cell r="B209">
            <v>0</v>
          </cell>
          <cell r="C209" t="str">
            <v xml:space="preserve">    安全費</v>
          </cell>
          <cell r="H209">
            <v>0</v>
          </cell>
        </row>
        <row r="210">
          <cell r="B210">
            <v>0</v>
          </cell>
          <cell r="C210" t="str">
            <v xml:space="preserve">      環境保全(仮囲い)</v>
          </cell>
          <cell r="E210" t="str">
            <v>ヶ所</v>
          </cell>
          <cell r="F210">
            <v>49725</v>
          </cell>
          <cell r="G210">
            <v>0</v>
          </cell>
          <cell r="H210">
            <v>0</v>
          </cell>
        </row>
        <row r="211">
          <cell r="B211">
            <v>18</v>
          </cell>
          <cell r="C211" t="str">
            <v xml:space="preserve">    その他</v>
          </cell>
          <cell r="H211">
            <v>38900</v>
          </cell>
        </row>
        <row r="212">
          <cell r="B212">
            <v>0</v>
          </cell>
          <cell r="C212" t="str">
            <v xml:space="preserve">      調査孔閉塞費</v>
          </cell>
          <cell r="E212" t="str">
            <v>ヶ所</v>
          </cell>
          <cell r="F212">
            <v>6340</v>
          </cell>
          <cell r="G212">
            <v>0</v>
          </cell>
          <cell r="H212">
            <v>0</v>
          </cell>
        </row>
        <row r="213">
          <cell r="B213">
            <v>19</v>
          </cell>
          <cell r="C213" t="str">
            <v xml:space="preserve">      ウォーターホース損料</v>
          </cell>
          <cell r="D213" t="str">
            <v>φ44mm</v>
          </cell>
          <cell r="E213" t="str">
            <v>ｍ</v>
          </cell>
          <cell r="F213">
            <v>166</v>
          </cell>
          <cell r="G213">
            <v>200</v>
          </cell>
          <cell r="H213">
            <v>33200</v>
          </cell>
        </row>
        <row r="214">
          <cell r="C214" t="str">
            <v xml:space="preserve">      吸水（揚水）ポンプ運転</v>
          </cell>
          <cell r="E214" t="str">
            <v>日</v>
          </cell>
          <cell r="F214">
            <v>285</v>
          </cell>
          <cell r="G214">
            <v>20</v>
          </cell>
          <cell r="H214">
            <v>5700</v>
          </cell>
        </row>
        <row r="215">
          <cell r="B215">
            <v>20</v>
          </cell>
          <cell r="C215" t="str">
            <v xml:space="preserve">    仮設費</v>
          </cell>
          <cell r="H215">
            <v>220064</v>
          </cell>
        </row>
        <row r="216">
          <cell r="B216">
            <v>21</v>
          </cell>
          <cell r="C216" t="str">
            <v xml:space="preserve">      平地用足場</v>
          </cell>
          <cell r="E216" t="str">
            <v>ヶ所</v>
          </cell>
          <cell r="F216">
            <v>61536</v>
          </cell>
          <cell r="G216">
            <v>1</v>
          </cell>
          <cell r="H216">
            <v>61536</v>
          </cell>
        </row>
        <row r="217">
          <cell r="B217">
            <v>0</v>
          </cell>
          <cell r="C217" t="str">
            <v xml:space="preserve">      湿地用足場</v>
          </cell>
          <cell r="E217" t="str">
            <v>ヶ所</v>
          </cell>
          <cell r="F217">
            <v>115292</v>
          </cell>
          <cell r="G217">
            <v>0</v>
          </cell>
          <cell r="H217">
            <v>0</v>
          </cell>
        </row>
        <row r="218">
          <cell r="B218">
            <v>22</v>
          </cell>
          <cell r="C218" t="str">
            <v xml:space="preserve">      傾斜地用足場</v>
          </cell>
          <cell r="D218" t="str">
            <v>15～30°</v>
          </cell>
          <cell r="E218" t="str">
            <v>ヶ所</v>
          </cell>
          <cell r="F218">
            <v>158528</v>
          </cell>
          <cell r="G218">
            <v>1</v>
          </cell>
          <cell r="H218">
            <v>158528</v>
          </cell>
        </row>
        <row r="219">
          <cell r="B219">
            <v>0</v>
          </cell>
          <cell r="C219" t="str">
            <v xml:space="preserve">      傾斜地用足場</v>
          </cell>
          <cell r="D219" t="str">
            <v>30～45°</v>
          </cell>
          <cell r="E219" t="str">
            <v>ヶ所</v>
          </cell>
          <cell r="F219">
            <v>190233</v>
          </cell>
          <cell r="G219">
            <v>0</v>
          </cell>
          <cell r="H219">
            <v>0</v>
          </cell>
        </row>
        <row r="220">
          <cell r="B220">
            <v>0</v>
          </cell>
          <cell r="C220" t="str">
            <v xml:space="preserve">      傾斜地用足場</v>
          </cell>
          <cell r="D220" t="str">
            <v>45～60°</v>
          </cell>
          <cell r="E220" t="str">
            <v>ヶ所</v>
          </cell>
          <cell r="F220">
            <v>237792</v>
          </cell>
          <cell r="G220">
            <v>0</v>
          </cell>
          <cell r="H220">
            <v>0</v>
          </cell>
        </row>
        <row r="221">
          <cell r="B221">
            <v>0</v>
          </cell>
          <cell r="C221" t="str">
            <v xml:space="preserve">      傾斜地用足場</v>
          </cell>
          <cell r="D221" t="str">
            <v>傾斜BR45°</v>
          </cell>
          <cell r="E221" t="str">
            <v>ヶ所</v>
          </cell>
          <cell r="F221">
            <v>237792</v>
          </cell>
          <cell r="G221">
            <v>0</v>
          </cell>
          <cell r="H221">
            <v>0</v>
          </cell>
        </row>
        <row r="222">
          <cell r="B222">
            <v>0</v>
          </cell>
          <cell r="C222" t="str">
            <v xml:space="preserve">      傾斜地用足場</v>
          </cell>
          <cell r="D222" t="str">
            <v>水平BR</v>
          </cell>
          <cell r="E222" t="str">
            <v>ヶ所</v>
          </cell>
          <cell r="F222">
            <v>317056</v>
          </cell>
          <cell r="G222">
            <v>0</v>
          </cell>
          <cell r="H222">
            <v>0</v>
          </cell>
        </row>
        <row r="223">
          <cell r="B223">
            <v>0</v>
          </cell>
          <cell r="C223" t="str">
            <v xml:space="preserve">      傾斜地用足場</v>
          </cell>
          <cell r="D223" t="str">
            <v>深度80～150ｍ</v>
          </cell>
          <cell r="E223" t="str">
            <v>ヶ所</v>
          </cell>
          <cell r="F223">
            <v>174380</v>
          </cell>
          <cell r="G223">
            <v>0</v>
          </cell>
          <cell r="H223">
            <v>0</v>
          </cell>
        </row>
        <row r="224">
          <cell r="B224">
            <v>0</v>
          </cell>
          <cell r="C224" t="str">
            <v xml:space="preserve">      傾斜地用足場</v>
          </cell>
          <cell r="D224" t="str">
            <v>深度150ｍ以上</v>
          </cell>
          <cell r="E224" t="str">
            <v>ヶ所</v>
          </cell>
          <cell r="F224">
            <v>190233</v>
          </cell>
          <cell r="G224">
            <v>0</v>
          </cell>
          <cell r="H224">
            <v>0</v>
          </cell>
        </row>
        <row r="225">
          <cell r="B225">
            <v>0</v>
          </cell>
          <cell r="C225" t="str">
            <v xml:space="preserve">      水上用足場</v>
          </cell>
          <cell r="D225" t="str">
            <v>水深1ｍ未満</v>
          </cell>
          <cell r="E225" t="str">
            <v>ヶ所</v>
          </cell>
          <cell r="F225">
            <v>343382</v>
          </cell>
          <cell r="G225">
            <v>0</v>
          </cell>
          <cell r="H225">
            <v>0</v>
          </cell>
        </row>
        <row r="226">
          <cell r="B226">
            <v>0</v>
          </cell>
          <cell r="C226" t="str">
            <v xml:space="preserve">      水上用足場</v>
          </cell>
          <cell r="D226" t="str">
            <v>水深1ｍ～3ｍ未満</v>
          </cell>
          <cell r="E226" t="str">
            <v>ヶ所</v>
          </cell>
          <cell r="F226">
            <v>439479</v>
          </cell>
          <cell r="G226">
            <v>0</v>
          </cell>
          <cell r="H226">
            <v>0</v>
          </cell>
        </row>
        <row r="227">
          <cell r="B227">
            <v>0</v>
          </cell>
          <cell r="C227" t="str">
            <v xml:space="preserve">    土地使用量</v>
          </cell>
          <cell r="H227">
            <v>0</v>
          </cell>
        </row>
        <row r="228">
          <cell r="B228">
            <v>0</v>
          </cell>
          <cell r="C228" t="str">
            <v xml:space="preserve">      ボーリング</v>
          </cell>
          <cell r="D228" t="str">
            <v>田</v>
          </cell>
          <cell r="E228" t="str">
            <v>ヶ所</v>
          </cell>
          <cell r="F228">
            <v>14100</v>
          </cell>
          <cell r="G228">
            <v>0</v>
          </cell>
          <cell r="H228">
            <v>0</v>
          </cell>
        </row>
        <row r="229">
          <cell r="B229">
            <v>0</v>
          </cell>
          <cell r="C229" t="str">
            <v xml:space="preserve">      ボーリング</v>
          </cell>
          <cell r="D229" t="str">
            <v>畑</v>
          </cell>
          <cell r="E229" t="str">
            <v>ヶ所</v>
          </cell>
          <cell r="F229">
            <v>14000</v>
          </cell>
          <cell r="G229">
            <v>0</v>
          </cell>
          <cell r="H229">
            <v>0</v>
          </cell>
        </row>
        <row r="230">
          <cell r="B230">
            <v>0</v>
          </cell>
          <cell r="C230" t="str">
            <v xml:space="preserve">      ボーリング</v>
          </cell>
          <cell r="D230" t="str">
            <v>山林</v>
          </cell>
          <cell r="E230" t="str">
            <v>ヶ所</v>
          </cell>
          <cell r="F230">
            <v>12900</v>
          </cell>
          <cell r="G230">
            <v>0</v>
          </cell>
          <cell r="H230">
            <v>0</v>
          </cell>
        </row>
        <row r="231">
          <cell r="B231">
            <v>0</v>
          </cell>
          <cell r="C231" t="str">
            <v xml:space="preserve">      ボーリング</v>
          </cell>
          <cell r="D231" t="str">
            <v>宅地</v>
          </cell>
          <cell r="E231" t="str">
            <v>ヶ所</v>
          </cell>
          <cell r="F231">
            <v>13800</v>
          </cell>
          <cell r="G231">
            <v>0</v>
          </cell>
          <cell r="H231">
            <v>0</v>
          </cell>
        </row>
        <row r="232">
          <cell r="B232">
            <v>0</v>
          </cell>
          <cell r="C232" t="str">
            <v xml:space="preserve">      ｵｰｶﾞｰ･ｻｳﾝﾃﾞｨﾝｸﾞ</v>
          </cell>
          <cell r="D232" t="str">
            <v>田・山林</v>
          </cell>
          <cell r="E232" t="str">
            <v>ヶ所</v>
          </cell>
          <cell r="F232">
            <v>10000</v>
          </cell>
          <cell r="G232">
            <v>0</v>
          </cell>
          <cell r="H232">
            <v>0</v>
          </cell>
        </row>
        <row r="233">
          <cell r="B233">
            <v>0</v>
          </cell>
          <cell r="C233" t="str">
            <v xml:space="preserve">      ｵｰｶﾞｰ･ｻｳﾝﾃﾞｨﾝｸﾞ</v>
          </cell>
          <cell r="D233" t="str">
            <v>畑</v>
          </cell>
          <cell r="E233" t="str">
            <v>ヶ所</v>
          </cell>
          <cell r="F233">
            <v>9500</v>
          </cell>
          <cell r="G233">
            <v>0</v>
          </cell>
          <cell r="H233">
            <v>0</v>
          </cell>
        </row>
        <row r="234">
          <cell r="B234">
            <v>0</v>
          </cell>
          <cell r="C234" t="str">
            <v xml:space="preserve">      ｵｰｶﾞｰ･ｻｳﾝﾃﾞｨﾝｸﾞ</v>
          </cell>
          <cell r="D234" t="str">
            <v>宅地</v>
          </cell>
          <cell r="E234" t="str">
            <v>ヶ所</v>
          </cell>
          <cell r="F234">
            <v>9300</v>
          </cell>
          <cell r="G234">
            <v>0</v>
          </cell>
          <cell r="H234">
            <v>0</v>
          </cell>
        </row>
        <row r="235">
          <cell r="B235">
            <v>0</v>
          </cell>
          <cell r="C235" t="str">
            <v xml:space="preserve">      弾性波・電気探査等</v>
          </cell>
          <cell r="D235" t="str">
            <v>田・山林</v>
          </cell>
          <cell r="E235" t="str">
            <v>ヶ所</v>
          </cell>
          <cell r="F235">
            <v>100</v>
          </cell>
          <cell r="G235">
            <v>0</v>
          </cell>
          <cell r="H235">
            <v>0</v>
          </cell>
        </row>
        <row r="236">
          <cell r="B236">
            <v>0</v>
          </cell>
          <cell r="C236" t="str">
            <v xml:space="preserve">      弾性波・電気探査等</v>
          </cell>
          <cell r="D236" t="str">
            <v>畑</v>
          </cell>
          <cell r="E236" t="str">
            <v>ヶ所</v>
          </cell>
          <cell r="F236">
            <v>80</v>
          </cell>
          <cell r="G236">
            <v>0</v>
          </cell>
          <cell r="H236">
            <v>0</v>
          </cell>
        </row>
        <row r="237">
          <cell r="B237">
            <v>23</v>
          </cell>
          <cell r="C237" t="str">
            <v xml:space="preserve">    運搬費</v>
          </cell>
          <cell r="H237">
            <v>66720</v>
          </cell>
        </row>
        <row r="238">
          <cell r="B238">
            <v>24</v>
          </cell>
          <cell r="C238" t="str">
            <v xml:space="preserve">      トラック</v>
          </cell>
          <cell r="D238" t="str">
            <v>4～4.5ｔ</v>
          </cell>
          <cell r="E238" t="str">
            <v>時間</v>
          </cell>
          <cell r="F238">
            <v>11120</v>
          </cell>
          <cell r="G238">
            <v>6</v>
          </cell>
          <cell r="H238">
            <v>66720</v>
          </cell>
        </row>
        <row r="239">
          <cell r="B239">
            <v>0</v>
          </cell>
          <cell r="C239" t="str">
            <v xml:space="preserve">      トラック</v>
          </cell>
          <cell r="D239" t="str">
            <v>2ｔ</v>
          </cell>
          <cell r="E239" t="str">
            <v>時間</v>
          </cell>
          <cell r="F239">
            <v>9440</v>
          </cell>
          <cell r="G239">
            <v>0</v>
          </cell>
          <cell r="H239">
            <v>0</v>
          </cell>
        </row>
        <row r="240">
          <cell r="B240">
            <v>0</v>
          </cell>
          <cell r="C240" t="str">
            <v xml:space="preserve">    現場内小運搬</v>
          </cell>
          <cell r="H240">
            <v>0</v>
          </cell>
        </row>
        <row r="241">
          <cell r="B241">
            <v>0</v>
          </cell>
          <cell r="C241" t="str">
            <v xml:space="preserve">      人肩運搬</v>
          </cell>
          <cell r="D241" t="str">
            <v>換算距離50ｍまで</v>
          </cell>
          <cell r="E241" t="str">
            <v>ｔ</v>
          </cell>
          <cell r="F241">
            <v>40437</v>
          </cell>
          <cell r="G241">
            <v>0</v>
          </cell>
          <cell r="H241">
            <v>0</v>
          </cell>
        </row>
        <row r="242">
          <cell r="B242">
            <v>0</v>
          </cell>
          <cell r="C242" t="str">
            <v xml:space="preserve">      人肩運搬</v>
          </cell>
          <cell r="D242" t="str">
            <v>換算距離100ｍまで</v>
          </cell>
          <cell r="E242" t="str">
            <v>ｔ</v>
          </cell>
          <cell r="F242">
            <v>82626</v>
          </cell>
          <cell r="G242">
            <v>0</v>
          </cell>
          <cell r="H242">
            <v>0</v>
          </cell>
        </row>
        <row r="243">
          <cell r="B243">
            <v>0</v>
          </cell>
          <cell r="C243" t="str">
            <v xml:space="preserve">      人肩運搬</v>
          </cell>
          <cell r="D243" t="str">
            <v>換算距離200ｍまで</v>
          </cell>
          <cell r="E243" t="str">
            <v>ｔ</v>
          </cell>
          <cell r="F243">
            <v>171330</v>
          </cell>
          <cell r="G243">
            <v>0</v>
          </cell>
          <cell r="H243">
            <v>0</v>
          </cell>
        </row>
        <row r="244">
          <cell r="B244">
            <v>0</v>
          </cell>
          <cell r="C244" t="str">
            <v xml:space="preserve">      クローラ運搬</v>
          </cell>
          <cell r="D244" t="str">
            <v>換算距離100ｍまで</v>
          </cell>
          <cell r="E244" t="str">
            <v>回・ｔ</v>
          </cell>
          <cell r="F244">
            <v>17439</v>
          </cell>
          <cell r="G244">
            <v>0</v>
          </cell>
          <cell r="H244">
            <v>0</v>
          </cell>
        </row>
        <row r="245">
          <cell r="B245">
            <v>0</v>
          </cell>
          <cell r="C245" t="str">
            <v xml:space="preserve">      クローラ運搬</v>
          </cell>
          <cell r="D245" t="str">
            <v>換算距離500ｍまで</v>
          </cell>
          <cell r="E245" t="str">
            <v>回・ｔ</v>
          </cell>
          <cell r="F245">
            <v>36511</v>
          </cell>
          <cell r="G245">
            <v>0</v>
          </cell>
          <cell r="H245">
            <v>0</v>
          </cell>
        </row>
        <row r="246">
          <cell r="B246">
            <v>0</v>
          </cell>
          <cell r="C246" t="str">
            <v xml:space="preserve">      クローラ運搬</v>
          </cell>
          <cell r="D246" t="str">
            <v>換算距離1000ｍまで</v>
          </cell>
          <cell r="E246" t="str">
            <v>回・ｔ</v>
          </cell>
          <cell r="F246">
            <v>58132</v>
          </cell>
          <cell r="G246">
            <v>0</v>
          </cell>
          <cell r="H246">
            <v>0</v>
          </cell>
        </row>
        <row r="247">
          <cell r="B247">
            <v>25</v>
          </cell>
          <cell r="C247" t="str">
            <v xml:space="preserve">    モノレール架設撤去運搬費等(小型200kg積）</v>
          </cell>
          <cell r="H247">
            <v>431290</v>
          </cell>
        </row>
        <row r="248">
          <cell r="B248">
            <v>0</v>
          </cell>
          <cell r="C248" t="str">
            <v xml:space="preserve">      モノレール架設撤去費</v>
          </cell>
          <cell r="D248" t="str">
            <v>10ｍ</v>
          </cell>
          <cell r="E248" t="str">
            <v>ヶ所</v>
          </cell>
          <cell r="F248">
            <v>179928</v>
          </cell>
          <cell r="G248">
            <v>0</v>
          </cell>
          <cell r="H248">
            <v>0</v>
          </cell>
        </row>
        <row r="249">
          <cell r="B249">
            <v>0</v>
          </cell>
          <cell r="C249" t="str">
            <v xml:space="preserve">      モノレール架設撤去費</v>
          </cell>
          <cell r="D249" t="str">
            <v>20ｍ</v>
          </cell>
          <cell r="E249" t="str">
            <v>ヶ所</v>
          </cell>
          <cell r="F249">
            <v>199920</v>
          </cell>
          <cell r="G249">
            <v>0</v>
          </cell>
          <cell r="H249">
            <v>0</v>
          </cell>
        </row>
        <row r="250">
          <cell r="B250">
            <v>0</v>
          </cell>
          <cell r="C250" t="str">
            <v xml:space="preserve">      モノレール架設撤去費</v>
          </cell>
          <cell r="D250" t="str">
            <v>30ｍ</v>
          </cell>
          <cell r="E250" t="str">
            <v>ヶ所</v>
          </cell>
          <cell r="F250">
            <v>219912</v>
          </cell>
          <cell r="G250">
            <v>0</v>
          </cell>
          <cell r="H250">
            <v>0</v>
          </cell>
        </row>
        <row r="251">
          <cell r="B251">
            <v>0</v>
          </cell>
          <cell r="C251" t="str">
            <v xml:space="preserve">      モノレール架設撤去費</v>
          </cell>
          <cell r="D251" t="str">
            <v>40ｍ</v>
          </cell>
          <cell r="E251" t="str">
            <v>ヶ所</v>
          </cell>
          <cell r="F251">
            <v>239904</v>
          </cell>
          <cell r="G251">
            <v>0</v>
          </cell>
          <cell r="H251">
            <v>0</v>
          </cell>
        </row>
        <row r="252">
          <cell r="B252">
            <v>0</v>
          </cell>
          <cell r="C252" t="str">
            <v xml:space="preserve">      モノレール架設撤去費</v>
          </cell>
          <cell r="D252" t="str">
            <v>50ｍ</v>
          </cell>
          <cell r="E252" t="str">
            <v>ヶ所</v>
          </cell>
          <cell r="F252">
            <v>259896</v>
          </cell>
          <cell r="G252">
            <v>0</v>
          </cell>
          <cell r="H252">
            <v>0</v>
          </cell>
        </row>
        <row r="253">
          <cell r="B253">
            <v>0</v>
          </cell>
          <cell r="C253" t="str">
            <v xml:space="preserve">      モノレール架設撤去費</v>
          </cell>
          <cell r="D253" t="str">
            <v>60ｍ</v>
          </cell>
          <cell r="E253" t="str">
            <v>ヶ所</v>
          </cell>
          <cell r="F253">
            <v>279888</v>
          </cell>
          <cell r="G253">
            <v>0</v>
          </cell>
          <cell r="H253">
            <v>0</v>
          </cell>
        </row>
        <row r="254">
          <cell r="B254">
            <v>0</v>
          </cell>
          <cell r="C254" t="str">
            <v xml:space="preserve">      モノレール架設撤去費</v>
          </cell>
          <cell r="D254" t="str">
            <v>70ｍ</v>
          </cell>
          <cell r="E254" t="str">
            <v>ヶ所</v>
          </cell>
          <cell r="F254">
            <v>299880</v>
          </cell>
          <cell r="G254">
            <v>0</v>
          </cell>
          <cell r="H254">
            <v>0</v>
          </cell>
        </row>
        <row r="255">
          <cell r="B255">
            <v>0</v>
          </cell>
          <cell r="C255" t="str">
            <v xml:space="preserve">      モノレール架設撤去費</v>
          </cell>
          <cell r="D255" t="str">
            <v>80ｍ</v>
          </cell>
          <cell r="E255" t="str">
            <v>ヶ所</v>
          </cell>
          <cell r="F255">
            <v>319872</v>
          </cell>
          <cell r="G255">
            <v>0</v>
          </cell>
          <cell r="H255">
            <v>0</v>
          </cell>
        </row>
        <row r="256">
          <cell r="B256">
            <v>0</v>
          </cell>
          <cell r="C256" t="str">
            <v xml:space="preserve">      モノレール架設撤去費</v>
          </cell>
          <cell r="D256" t="str">
            <v>90ｍ</v>
          </cell>
          <cell r="E256" t="str">
            <v>ヶ所</v>
          </cell>
          <cell r="F256">
            <v>348126</v>
          </cell>
          <cell r="G256">
            <v>0</v>
          </cell>
          <cell r="H256">
            <v>0</v>
          </cell>
        </row>
        <row r="257">
          <cell r="B257">
            <v>26</v>
          </cell>
          <cell r="C257" t="str">
            <v xml:space="preserve">      モノレール架設撤去費</v>
          </cell>
          <cell r="D257" t="str">
            <v>100ｍ</v>
          </cell>
          <cell r="E257" t="str">
            <v>ヶ所</v>
          </cell>
          <cell r="F257">
            <v>368118</v>
          </cell>
          <cell r="G257">
            <v>1</v>
          </cell>
          <cell r="H257">
            <v>368118</v>
          </cell>
        </row>
        <row r="258">
          <cell r="B258">
            <v>0</v>
          </cell>
          <cell r="C258" t="str">
            <v xml:space="preserve">      モノレール架設撤去費</v>
          </cell>
          <cell r="D258" t="str">
            <v>150ｍ</v>
          </cell>
          <cell r="E258" t="str">
            <v>ヶ所</v>
          </cell>
          <cell r="F258">
            <v>468078</v>
          </cell>
          <cell r="G258">
            <v>0</v>
          </cell>
          <cell r="H258">
            <v>0</v>
          </cell>
        </row>
        <row r="259">
          <cell r="B259">
            <v>0</v>
          </cell>
          <cell r="C259" t="str">
            <v xml:space="preserve">      モノレール架設撤去費</v>
          </cell>
          <cell r="D259" t="str">
            <v>200ｍ</v>
          </cell>
          <cell r="E259" t="str">
            <v>ヶ所</v>
          </cell>
          <cell r="F259">
            <v>576300</v>
          </cell>
          <cell r="G259">
            <v>0</v>
          </cell>
          <cell r="H259">
            <v>0</v>
          </cell>
        </row>
        <row r="260">
          <cell r="B260">
            <v>0</v>
          </cell>
          <cell r="C260" t="str">
            <v xml:space="preserve">      モノレール架設撤去費</v>
          </cell>
          <cell r="D260" t="str">
            <v>250ｍ</v>
          </cell>
          <cell r="E260" t="str">
            <v>ヶ所</v>
          </cell>
          <cell r="F260">
            <v>676260</v>
          </cell>
          <cell r="G260">
            <v>0</v>
          </cell>
          <cell r="H260">
            <v>0</v>
          </cell>
        </row>
        <row r="261">
          <cell r="B261">
            <v>0</v>
          </cell>
          <cell r="C261" t="str">
            <v xml:space="preserve">      モノレール架設撤去費</v>
          </cell>
          <cell r="D261" t="str">
            <v>300ｍ</v>
          </cell>
          <cell r="E261" t="str">
            <v>ヶ所</v>
          </cell>
          <cell r="F261">
            <v>784482</v>
          </cell>
          <cell r="G261">
            <v>0</v>
          </cell>
          <cell r="H261">
            <v>0</v>
          </cell>
        </row>
        <row r="262">
          <cell r="B262">
            <v>0</v>
          </cell>
          <cell r="C262" t="str">
            <v xml:space="preserve">      モノレール架設撤去費</v>
          </cell>
          <cell r="D262" t="str">
            <v>400ｍ</v>
          </cell>
          <cell r="E262" t="str">
            <v>ヶ所</v>
          </cell>
          <cell r="F262">
            <v>992664</v>
          </cell>
          <cell r="G262">
            <v>0</v>
          </cell>
          <cell r="H262">
            <v>0</v>
          </cell>
        </row>
        <row r="263">
          <cell r="B263">
            <v>0</v>
          </cell>
          <cell r="C263" t="str">
            <v xml:space="preserve">      モノレール架設撤去費</v>
          </cell>
          <cell r="D263" t="str">
            <v>500ｍ</v>
          </cell>
          <cell r="E263" t="str">
            <v>ヶ所</v>
          </cell>
          <cell r="F263">
            <v>1200846</v>
          </cell>
          <cell r="G263">
            <v>0</v>
          </cell>
          <cell r="H263">
            <v>0</v>
          </cell>
        </row>
        <row r="264">
          <cell r="B264">
            <v>0</v>
          </cell>
          <cell r="C264" t="str">
            <v xml:space="preserve">      モノレール架設撤去費</v>
          </cell>
          <cell r="D264" t="str">
            <v>600ｍ</v>
          </cell>
          <cell r="E264" t="str">
            <v>ヶ所</v>
          </cell>
          <cell r="F264">
            <v>1409028</v>
          </cell>
          <cell r="G264">
            <v>0</v>
          </cell>
          <cell r="H264">
            <v>0</v>
          </cell>
        </row>
        <row r="265">
          <cell r="B265">
            <v>0</v>
          </cell>
          <cell r="C265" t="str">
            <v xml:space="preserve">      モノレール架設撤去費</v>
          </cell>
          <cell r="D265" t="str">
            <v>700ｍ</v>
          </cell>
          <cell r="E265" t="str">
            <v>ヶ所</v>
          </cell>
          <cell r="F265">
            <v>1617210</v>
          </cell>
          <cell r="G265">
            <v>0</v>
          </cell>
          <cell r="H265">
            <v>0</v>
          </cell>
        </row>
        <row r="266">
          <cell r="B266">
            <v>0</v>
          </cell>
          <cell r="C266" t="str">
            <v xml:space="preserve">      モノレール架設撤去費</v>
          </cell>
          <cell r="D266" t="str">
            <v>800ｍ</v>
          </cell>
          <cell r="E266" t="str">
            <v>ヶ所</v>
          </cell>
          <cell r="F266">
            <v>1825392</v>
          </cell>
          <cell r="G266">
            <v>0</v>
          </cell>
          <cell r="H266">
            <v>0</v>
          </cell>
        </row>
        <row r="267">
          <cell r="B267">
            <v>0</v>
          </cell>
          <cell r="C267" t="str">
            <v xml:space="preserve">      モノレール架設撤去費</v>
          </cell>
          <cell r="D267" t="str">
            <v>900ｍ</v>
          </cell>
          <cell r="E267" t="str">
            <v>ヶ所</v>
          </cell>
          <cell r="F267">
            <v>2033574</v>
          </cell>
          <cell r="G267">
            <v>0</v>
          </cell>
          <cell r="H267">
            <v>0</v>
          </cell>
        </row>
        <row r="268">
          <cell r="B268">
            <v>0</v>
          </cell>
          <cell r="C268" t="str">
            <v xml:space="preserve">      モノレール架設撤去費</v>
          </cell>
          <cell r="D268" t="str">
            <v>1000ｍ</v>
          </cell>
          <cell r="E268" t="str">
            <v>ヶ所</v>
          </cell>
          <cell r="F268">
            <v>2241756</v>
          </cell>
          <cell r="G268">
            <v>0</v>
          </cell>
          <cell r="H268">
            <v>0</v>
          </cell>
        </row>
        <row r="269">
          <cell r="B269">
            <v>0</v>
          </cell>
          <cell r="C269" t="str">
            <v xml:space="preserve">      モノレール運搬費</v>
          </cell>
          <cell r="D269" t="str">
            <v>22ｍまで</v>
          </cell>
          <cell r="E269" t="str">
            <v>ｔ</v>
          </cell>
          <cell r="F269">
            <v>20664</v>
          </cell>
          <cell r="G269">
            <v>0</v>
          </cell>
          <cell r="H269">
            <v>0</v>
          </cell>
        </row>
        <row r="270">
          <cell r="B270">
            <v>0</v>
          </cell>
          <cell r="C270" t="str">
            <v xml:space="preserve">      モノレール運搬費</v>
          </cell>
          <cell r="D270" t="str">
            <v>79ｍまで</v>
          </cell>
          <cell r="E270" t="str">
            <v>ｔ</v>
          </cell>
          <cell r="F270">
            <v>22197</v>
          </cell>
          <cell r="G270">
            <v>0</v>
          </cell>
          <cell r="H270">
            <v>0</v>
          </cell>
        </row>
        <row r="271">
          <cell r="B271">
            <v>27</v>
          </cell>
          <cell r="C271" t="str">
            <v xml:space="preserve">      モノレール運搬費</v>
          </cell>
          <cell r="D271" t="str">
            <v>133ｍまで</v>
          </cell>
          <cell r="E271" t="str">
            <v>ｔ</v>
          </cell>
          <cell r="F271">
            <v>24297</v>
          </cell>
          <cell r="G271">
            <v>2.6</v>
          </cell>
          <cell r="H271">
            <v>63172</v>
          </cell>
        </row>
        <row r="272">
          <cell r="B272">
            <v>0</v>
          </cell>
          <cell r="C272" t="str">
            <v xml:space="preserve">      モノレール運搬費</v>
          </cell>
          <cell r="D272" t="str">
            <v>244ｍまで</v>
          </cell>
          <cell r="E272" t="str">
            <v>ｔ</v>
          </cell>
          <cell r="F272">
            <v>25830</v>
          </cell>
          <cell r="G272">
            <v>0</v>
          </cell>
          <cell r="H272">
            <v>0</v>
          </cell>
        </row>
        <row r="273">
          <cell r="B273">
            <v>0</v>
          </cell>
          <cell r="C273" t="str">
            <v xml:space="preserve">      モノレール運搬費</v>
          </cell>
          <cell r="D273" t="str">
            <v>279ｍまで</v>
          </cell>
          <cell r="E273" t="str">
            <v>ｔ</v>
          </cell>
          <cell r="F273">
            <v>27363</v>
          </cell>
          <cell r="G273">
            <v>0</v>
          </cell>
          <cell r="H273">
            <v>0</v>
          </cell>
        </row>
        <row r="274">
          <cell r="B274">
            <v>0</v>
          </cell>
          <cell r="C274" t="str">
            <v xml:space="preserve">      モノレール運搬費</v>
          </cell>
          <cell r="D274" t="str">
            <v>355ｍまで</v>
          </cell>
          <cell r="E274" t="str">
            <v>ｔ</v>
          </cell>
          <cell r="F274">
            <v>29463</v>
          </cell>
          <cell r="G274">
            <v>0</v>
          </cell>
          <cell r="H274">
            <v>0</v>
          </cell>
        </row>
        <row r="275">
          <cell r="B275">
            <v>0</v>
          </cell>
          <cell r="C275" t="str">
            <v xml:space="preserve">      モノレール運搬費</v>
          </cell>
          <cell r="D275" t="str">
            <v>466ｍまで</v>
          </cell>
          <cell r="E275" t="str">
            <v>ｔ</v>
          </cell>
          <cell r="F275">
            <v>30996</v>
          </cell>
          <cell r="G275">
            <v>0</v>
          </cell>
          <cell r="H275">
            <v>0</v>
          </cell>
        </row>
        <row r="276">
          <cell r="B276">
            <v>0</v>
          </cell>
          <cell r="C276" t="str">
            <v xml:space="preserve">      モノレール運搬費</v>
          </cell>
          <cell r="D276" t="str">
            <v>479ｍまで</v>
          </cell>
          <cell r="E276" t="str">
            <v>ｔ</v>
          </cell>
          <cell r="F276">
            <v>32529</v>
          </cell>
          <cell r="G276">
            <v>0</v>
          </cell>
          <cell r="H276">
            <v>0</v>
          </cell>
        </row>
        <row r="277">
          <cell r="B277">
            <v>0</v>
          </cell>
          <cell r="C277" t="str">
            <v xml:space="preserve">      モノレール運搬費</v>
          </cell>
          <cell r="D277" t="str">
            <v>577ｍまで</v>
          </cell>
          <cell r="E277" t="str">
            <v>ｔ</v>
          </cell>
          <cell r="F277">
            <v>34629</v>
          </cell>
          <cell r="G277">
            <v>0</v>
          </cell>
          <cell r="H277">
            <v>0</v>
          </cell>
        </row>
        <row r="278">
          <cell r="B278">
            <v>0</v>
          </cell>
          <cell r="C278" t="str">
            <v xml:space="preserve">      モノレール運搬費</v>
          </cell>
          <cell r="D278" t="str">
            <v>679ｍまで</v>
          </cell>
          <cell r="E278" t="str">
            <v>ｔ</v>
          </cell>
          <cell r="F278">
            <v>36162</v>
          </cell>
          <cell r="G278">
            <v>0</v>
          </cell>
          <cell r="H278">
            <v>0</v>
          </cell>
        </row>
        <row r="279">
          <cell r="B279">
            <v>0</v>
          </cell>
          <cell r="C279" t="str">
            <v xml:space="preserve">      モノレール運搬費</v>
          </cell>
          <cell r="D279" t="str">
            <v>688ｍまで</v>
          </cell>
          <cell r="E279" t="str">
            <v>ｔ</v>
          </cell>
          <cell r="F279">
            <v>38262</v>
          </cell>
          <cell r="G279">
            <v>0</v>
          </cell>
          <cell r="H279">
            <v>0</v>
          </cell>
        </row>
        <row r="280">
          <cell r="B280">
            <v>0</v>
          </cell>
          <cell r="C280" t="str">
            <v xml:space="preserve">      モノレール運搬費</v>
          </cell>
          <cell r="D280" t="str">
            <v>799ｍまで</v>
          </cell>
          <cell r="E280" t="str">
            <v>ｔ</v>
          </cell>
          <cell r="F280">
            <v>39795</v>
          </cell>
          <cell r="G280">
            <v>0</v>
          </cell>
          <cell r="H280">
            <v>0</v>
          </cell>
        </row>
        <row r="281">
          <cell r="B281">
            <v>0</v>
          </cell>
          <cell r="C281" t="str">
            <v xml:space="preserve">      モノレール運搬費</v>
          </cell>
          <cell r="D281" t="str">
            <v>879ｍまで</v>
          </cell>
          <cell r="E281" t="str">
            <v>ｔ</v>
          </cell>
          <cell r="F281">
            <v>41328</v>
          </cell>
          <cell r="G281">
            <v>0</v>
          </cell>
          <cell r="H281">
            <v>0</v>
          </cell>
        </row>
        <row r="282">
          <cell r="B282">
            <v>0</v>
          </cell>
          <cell r="C282" t="str">
            <v xml:space="preserve">      モノレール運搬費</v>
          </cell>
          <cell r="D282" t="str">
            <v>911ｍまで</v>
          </cell>
          <cell r="E282" t="str">
            <v>ｔ</v>
          </cell>
          <cell r="F282">
            <v>43428</v>
          </cell>
          <cell r="G282">
            <v>0</v>
          </cell>
          <cell r="H282">
            <v>0</v>
          </cell>
        </row>
        <row r="283">
          <cell r="B283">
            <v>0</v>
          </cell>
          <cell r="C283" t="str">
            <v xml:space="preserve">      モノレール運搬費</v>
          </cell>
          <cell r="D283" t="str">
            <v>1022ｍまで</v>
          </cell>
          <cell r="E283" t="str">
            <v>ｔ</v>
          </cell>
          <cell r="F283">
            <v>44961</v>
          </cell>
          <cell r="G283">
            <v>0</v>
          </cell>
          <cell r="H283">
            <v>0</v>
          </cell>
        </row>
        <row r="284">
          <cell r="B284">
            <v>0</v>
          </cell>
          <cell r="C284" t="str">
            <v xml:space="preserve">      モノレール運搬機損料</v>
          </cell>
          <cell r="D284" t="str">
            <v>小型</v>
          </cell>
          <cell r="E284" t="str">
            <v>日</v>
          </cell>
          <cell r="F284">
            <v>1130</v>
          </cell>
          <cell r="G284">
            <v>0</v>
          </cell>
          <cell r="H284">
            <v>0</v>
          </cell>
        </row>
        <row r="285">
          <cell r="B285">
            <v>0</v>
          </cell>
          <cell r="C285" t="str">
            <v xml:space="preserve">      ラックレール損料</v>
          </cell>
          <cell r="D285" t="str">
            <v>小型200kg</v>
          </cell>
          <cell r="E285" t="str">
            <v>日/m</v>
          </cell>
          <cell r="F285">
            <v>1.81</v>
          </cell>
          <cell r="G285">
            <v>0</v>
          </cell>
          <cell r="H285">
            <v>0</v>
          </cell>
        </row>
        <row r="286">
          <cell r="B286">
            <v>0</v>
          </cell>
          <cell r="C286" t="str">
            <v xml:space="preserve">    モノレール架設撤去運搬費等(中型500kg積）</v>
          </cell>
          <cell r="H286">
            <v>0</v>
          </cell>
        </row>
        <row r="287">
          <cell r="B287">
            <v>0</v>
          </cell>
          <cell r="C287" t="str">
            <v xml:space="preserve">      モノレール架設撤去費</v>
          </cell>
          <cell r="D287" t="str">
            <v>10ｍ</v>
          </cell>
          <cell r="E287" t="str">
            <v>ヶ所</v>
          </cell>
          <cell r="F287">
            <v>215913</v>
          </cell>
          <cell r="G287">
            <v>0</v>
          </cell>
          <cell r="H287">
            <v>0</v>
          </cell>
        </row>
        <row r="288">
          <cell r="B288">
            <v>0</v>
          </cell>
          <cell r="C288" t="str">
            <v xml:space="preserve">      モノレール架設撤去費</v>
          </cell>
          <cell r="D288" t="str">
            <v>20ｍ</v>
          </cell>
          <cell r="E288" t="str">
            <v>ヶ所</v>
          </cell>
          <cell r="F288">
            <v>239904</v>
          </cell>
          <cell r="G288">
            <v>0</v>
          </cell>
          <cell r="H288">
            <v>0</v>
          </cell>
        </row>
        <row r="289">
          <cell r="B289">
            <v>0</v>
          </cell>
          <cell r="C289" t="str">
            <v xml:space="preserve">      モノレール架設撤去費</v>
          </cell>
          <cell r="D289" t="str">
            <v>30ｍ</v>
          </cell>
          <cell r="E289" t="str">
            <v>ヶ所</v>
          </cell>
          <cell r="F289">
            <v>263894</v>
          </cell>
          <cell r="G289">
            <v>0</v>
          </cell>
          <cell r="H289">
            <v>0</v>
          </cell>
        </row>
        <row r="290">
          <cell r="B290">
            <v>0</v>
          </cell>
          <cell r="C290" t="str">
            <v xml:space="preserve">      モノレール架設撤去費</v>
          </cell>
          <cell r="D290" t="str">
            <v>40ｍ</v>
          </cell>
          <cell r="E290" t="str">
            <v>ヶ所</v>
          </cell>
          <cell r="F290">
            <v>287884</v>
          </cell>
          <cell r="G290">
            <v>0</v>
          </cell>
          <cell r="H290">
            <v>0</v>
          </cell>
        </row>
        <row r="291">
          <cell r="B291">
            <v>0</v>
          </cell>
          <cell r="C291" t="str">
            <v xml:space="preserve">      モノレール架設撤去費</v>
          </cell>
          <cell r="D291" t="str">
            <v>50ｍ</v>
          </cell>
          <cell r="E291" t="str">
            <v>ヶ所</v>
          </cell>
          <cell r="F291">
            <v>311875</v>
          </cell>
          <cell r="G291">
            <v>0</v>
          </cell>
          <cell r="H291">
            <v>0</v>
          </cell>
        </row>
        <row r="292">
          <cell r="B292">
            <v>0</v>
          </cell>
          <cell r="C292" t="str">
            <v xml:space="preserve">      モノレール架設撤去費</v>
          </cell>
          <cell r="D292" t="str">
            <v>60ｍ</v>
          </cell>
          <cell r="E292" t="str">
            <v>ヶ所</v>
          </cell>
          <cell r="F292">
            <v>335865</v>
          </cell>
          <cell r="G292">
            <v>0</v>
          </cell>
          <cell r="H292">
            <v>0</v>
          </cell>
        </row>
        <row r="293">
          <cell r="B293">
            <v>0</v>
          </cell>
          <cell r="C293" t="str">
            <v xml:space="preserve">      モノレール架設撤去費</v>
          </cell>
          <cell r="D293" t="str">
            <v>70ｍ</v>
          </cell>
          <cell r="E293" t="str">
            <v>ヶ所</v>
          </cell>
          <cell r="F293">
            <v>359856</v>
          </cell>
          <cell r="G293">
            <v>0</v>
          </cell>
          <cell r="H293">
            <v>0</v>
          </cell>
        </row>
        <row r="294">
          <cell r="B294">
            <v>0</v>
          </cell>
          <cell r="C294" t="str">
            <v xml:space="preserve">      モノレール架設撤去費</v>
          </cell>
          <cell r="D294" t="str">
            <v>80ｍ</v>
          </cell>
          <cell r="E294" t="str">
            <v>ヶ所</v>
          </cell>
          <cell r="F294">
            <v>383846</v>
          </cell>
          <cell r="G294">
            <v>0</v>
          </cell>
          <cell r="H294">
            <v>0</v>
          </cell>
        </row>
        <row r="295">
          <cell r="B295">
            <v>0</v>
          </cell>
          <cell r="C295" t="str">
            <v xml:space="preserve">      モノレール架設撤去費</v>
          </cell>
          <cell r="D295" t="str">
            <v>90ｍ</v>
          </cell>
          <cell r="E295" t="str">
            <v>ヶ所</v>
          </cell>
          <cell r="F295">
            <v>417751</v>
          </cell>
          <cell r="G295">
            <v>0</v>
          </cell>
          <cell r="H295">
            <v>0</v>
          </cell>
        </row>
        <row r="296">
          <cell r="B296">
            <v>0</v>
          </cell>
          <cell r="C296" t="str">
            <v xml:space="preserve">      モノレール架設撤去費</v>
          </cell>
          <cell r="D296" t="str">
            <v>100ｍ</v>
          </cell>
          <cell r="E296" t="str">
            <v>ヶ所</v>
          </cell>
          <cell r="F296">
            <v>441741</v>
          </cell>
          <cell r="G296">
            <v>0</v>
          </cell>
          <cell r="H296">
            <v>0</v>
          </cell>
        </row>
        <row r="297">
          <cell r="B297">
            <v>0</v>
          </cell>
          <cell r="C297" t="str">
            <v xml:space="preserve">      モノレール架設撤去費</v>
          </cell>
          <cell r="D297" t="str">
            <v>150ｍ</v>
          </cell>
          <cell r="E297" t="str">
            <v>ヶ所</v>
          </cell>
          <cell r="F297">
            <v>561693</v>
          </cell>
          <cell r="G297">
            <v>0</v>
          </cell>
          <cell r="H297">
            <v>0</v>
          </cell>
        </row>
        <row r="298">
          <cell r="B298">
            <v>0</v>
          </cell>
          <cell r="C298" t="str">
            <v xml:space="preserve">      モノレール架設撤去費</v>
          </cell>
          <cell r="D298" t="str">
            <v>200ｍ</v>
          </cell>
          <cell r="E298" t="str">
            <v>ヶ所</v>
          </cell>
          <cell r="F298">
            <v>691560</v>
          </cell>
          <cell r="G298">
            <v>0</v>
          </cell>
          <cell r="H298">
            <v>0</v>
          </cell>
        </row>
        <row r="299">
          <cell r="B299">
            <v>0</v>
          </cell>
          <cell r="C299" t="str">
            <v xml:space="preserve">      モノレール架設撤去費</v>
          </cell>
          <cell r="D299" t="str">
            <v>250ｍ</v>
          </cell>
          <cell r="E299" t="str">
            <v>ヶ所</v>
          </cell>
          <cell r="F299">
            <v>811512</v>
          </cell>
          <cell r="G299">
            <v>0</v>
          </cell>
          <cell r="H299">
            <v>0</v>
          </cell>
        </row>
        <row r="300">
          <cell r="B300">
            <v>0</v>
          </cell>
          <cell r="C300" t="str">
            <v xml:space="preserve">      モノレール架設撤去費</v>
          </cell>
          <cell r="D300" t="str">
            <v>300ｍ</v>
          </cell>
          <cell r="E300" t="str">
            <v>ヶ所</v>
          </cell>
          <cell r="F300">
            <v>941378</v>
          </cell>
          <cell r="G300">
            <v>0</v>
          </cell>
          <cell r="H300">
            <v>0</v>
          </cell>
        </row>
        <row r="301">
          <cell r="B301">
            <v>0</v>
          </cell>
          <cell r="C301" t="str">
            <v xml:space="preserve">      モノレール架設撤去費</v>
          </cell>
          <cell r="D301" t="str">
            <v>400ｍ</v>
          </cell>
          <cell r="E301" t="str">
            <v>ヶ所</v>
          </cell>
          <cell r="F301">
            <v>1191196</v>
          </cell>
          <cell r="G301">
            <v>0</v>
          </cell>
          <cell r="H301">
            <v>0</v>
          </cell>
        </row>
        <row r="302">
          <cell r="B302">
            <v>0</v>
          </cell>
          <cell r="C302" t="str">
            <v xml:space="preserve">      モノレール架設撤去費</v>
          </cell>
          <cell r="D302" t="str">
            <v>500ｍ</v>
          </cell>
          <cell r="E302" t="str">
            <v>ヶ所</v>
          </cell>
          <cell r="F302">
            <v>1441015</v>
          </cell>
          <cell r="G302">
            <v>0</v>
          </cell>
          <cell r="H302">
            <v>0</v>
          </cell>
        </row>
        <row r="303">
          <cell r="B303">
            <v>0</v>
          </cell>
          <cell r="C303" t="str">
            <v xml:space="preserve">      モノレール架設撤去費</v>
          </cell>
          <cell r="D303" t="str">
            <v>600ｍ</v>
          </cell>
          <cell r="E303" t="str">
            <v>ヶ所</v>
          </cell>
          <cell r="F303">
            <v>1690833</v>
          </cell>
          <cell r="G303">
            <v>0</v>
          </cell>
          <cell r="H303">
            <v>0</v>
          </cell>
        </row>
        <row r="304">
          <cell r="B304">
            <v>0</v>
          </cell>
          <cell r="C304" t="str">
            <v xml:space="preserve">      モノレール架設撤去費</v>
          </cell>
          <cell r="D304" t="str">
            <v>700ｍ</v>
          </cell>
          <cell r="E304" t="str">
            <v>ヶ所</v>
          </cell>
          <cell r="F304">
            <v>1940652</v>
          </cell>
          <cell r="G304">
            <v>0</v>
          </cell>
          <cell r="H304">
            <v>0</v>
          </cell>
        </row>
        <row r="305">
          <cell r="B305">
            <v>0</v>
          </cell>
          <cell r="C305" t="str">
            <v xml:space="preserve">      モノレール架設撤去費</v>
          </cell>
          <cell r="D305" t="str">
            <v>800ｍ</v>
          </cell>
          <cell r="E305" t="str">
            <v>ヶ所</v>
          </cell>
          <cell r="F305">
            <v>2190470</v>
          </cell>
          <cell r="G305">
            <v>0</v>
          </cell>
          <cell r="H305">
            <v>0</v>
          </cell>
        </row>
        <row r="306">
          <cell r="B306">
            <v>0</v>
          </cell>
          <cell r="C306" t="str">
            <v xml:space="preserve">      モノレール架設撤去費</v>
          </cell>
          <cell r="D306" t="str">
            <v>900ｍ</v>
          </cell>
          <cell r="E306" t="str">
            <v>ヶ所</v>
          </cell>
          <cell r="F306">
            <v>2440288</v>
          </cell>
          <cell r="G306">
            <v>0</v>
          </cell>
          <cell r="H306">
            <v>0</v>
          </cell>
        </row>
        <row r="307">
          <cell r="B307">
            <v>0</v>
          </cell>
          <cell r="C307" t="str">
            <v xml:space="preserve">      モノレール架設撤去費</v>
          </cell>
          <cell r="D307" t="str">
            <v>1000ｍ</v>
          </cell>
          <cell r="E307" t="str">
            <v>ヶ所</v>
          </cell>
          <cell r="F307">
            <v>2690107</v>
          </cell>
          <cell r="G307">
            <v>0</v>
          </cell>
          <cell r="H307">
            <v>0</v>
          </cell>
        </row>
        <row r="308">
          <cell r="B308">
            <v>0</v>
          </cell>
          <cell r="C308" t="str">
            <v xml:space="preserve">      モノレール運搬費</v>
          </cell>
          <cell r="D308" t="str">
            <v>27ｍまで</v>
          </cell>
          <cell r="E308" t="str">
            <v>ｔ</v>
          </cell>
          <cell r="F308">
            <v>8799</v>
          </cell>
          <cell r="G308">
            <v>0</v>
          </cell>
          <cell r="H308">
            <v>0</v>
          </cell>
        </row>
        <row r="309">
          <cell r="B309">
            <v>0</v>
          </cell>
          <cell r="C309" t="str">
            <v xml:space="preserve">      モノレール運搬費</v>
          </cell>
          <cell r="D309" t="str">
            <v>118ｍまで</v>
          </cell>
          <cell r="E309" t="str">
            <v>ｔ</v>
          </cell>
          <cell r="F309">
            <v>10332</v>
          </cell>
          <cell r="G309">
            <v>0</v>
          </cell>
          <cell r="H309">
            <v>0</v>
          </cell>
        </row>
        <row r="310">
          <cell r="B310">
            <v>0</v>
          </cell>
          <cell r="C310" t="str">
            <v xml:space="preserve">      モノレール運搬費</v>
          </cell>
          <cell r="D310" t="str">
            <v>149ｍまで</v>
          </cell>
          <cell r="E310" t="str">
            <v>ｔ</v>
          </cell>
          <cell r="F310">
            <v>11865</v>
          </cell>
          <cell r="G310">
            <v>0</v>
          </cell>
          <cell r="H310">
            <v>0</v>
          </cell>
        </row>
        <row r="311">
          <cell r="B311">
            <v>0</v>
          </cell>
          <cell r="C311" t="str">
            <v xml:space="preserve">      モノレール運搬費</v>
          </cell>
          <cell r="D311" t="str">
            <v>209ｍまで</v>
          </cell>
          <cell r="E311" t="str">
            <v>ｔ</v>
          </cell>
          <cell r="F311">
            <v>13965</v>
          </cell>
          <cell r="G311">
            <v>0</v>
          </cell>
          <cell r="H311">
            <v>0</v>
          </cell>
        </row>
        <row r="312">
          <cell r="B312">
            <v>0</v>
          </cell>
          <cell r="C312" t="str">
            <v xml:space="preserve">      モノレール運搬費</v>
          </cell>
          <cell r="D312" t="str">
            <v>299ｍまで</v>
          </cell>
          <cell r="E312" t="str">
            <v>ｔ</v>
          </cell>
          <cell r="F312">
            <v>15498</v>
          </cell>
          <cell r="G312">
            <v>0</v>
          </cell>
          <cell r="H312">
            <v>0</v>
          </cell>
        </row>
        <row r="313">
          <cell r="B313">
            <v>0</v>
          </cell>
          <cell r="C313" t="str">
            <v xml:space="preserve">      モノレール運搬費</v>
          </cell>
          <cell r="D313" t="str">
            <v>316ｍまで</v>
          </cell>
          <cell r="E313" t="str">
            <v>ｔ</v>
          </cell>
          <cell r="F313">
            <v>17031</v>
          </cell>
          <cell r="G313">
            <v>0</v>
          </cell>
          <cell r="H313">
            <v>0</v>
          </cell>
        </row>
        <row r="314">
          <cell r="B314">
            <v>0</v>
          </cell>
          <cell r="C314" t="str">
            <v xml:space="preserve">      モノレール運搬費</v>
          </cell>
          <cell r="D314" t="str">
            <v>390ｍまで</v>
          </cell>
          <cell r="E314" t="str">
            <v>ｔ</v>
          </cell>
          <cell r="F314">
            <v>19131</v>
          </cell>
          <cell r="G314">
            <v>0</v>
          </cell>
          <cell r="H314">
            <v>0</v>
          </cell>
        </row>
        <row r="315">
          <cell r="B315">
            <v>0</v>
          </cell>
          <cell r="C315" t="str">
            <v xml:space="preserve">      モノレール運搬費</v>
          </cell>
          <cell r="D315" t="str">
            <v>481ｍまで</v>
          </cell>
          <cell r="E315" t="str">
            <v>ｔ</v>
          </cell>
          <cell r="F315">
            <v>20664</v>
          </cell>
          <cell r="G315">
            <v>0</v>
          </cell>
          <cell r="H315">
            <v>0</v>
          </cell>
        </row>
        <row r="316">
          <cell r="B316">
            <v>0</v>
          </cell>
          <cell r="C316" t="str">
            <v xml:space="preserve">      モノレール運搬費</v>
          </cell>
          <cell r="D316" t="str">
            <v>483ｍまで</v>
          </cell>
          <cell r="E316" t="str">
            <v>ｔ</v>
          </cell>
          <cell r="F316">
            <v>22197</v>
          </cell>
          <cell r="G316">
            <v>0</v>
          </cell>
          <cell r="H316">
            <v>0</v>
          </cell>
        </row>
        <row r="317">
          <cell r="B317">
            <v>0</v>
          </cell>
          <cell r="C317" t="str">
            <v xml:space="preserve">      モノレール運搬費</v>
          </cell>
          <cell r="D317" t="str">
            <v>572ｍまで</v>
          </cell>
          <cell r="E317" t="str">
            <v>ｔ</v>
          </cell>
          <cell r="F317">
            <v>24297</v>
          </cell>
          <cell r="G317">
            <v>0</v>
          </cell>
          <cell r="H317">
            <v>0</v>
          </cell>
        </row>
        <row r="318">
          <cell r="B318">
            <v>0</v>
          </cell>
          <cell r="C318" t="str">
            <v xml:space="preserve">      モノレール運搬費</v>
          </cell>
          <cell r="D318" t="str">
            <v>649ｍまで</v>
          </cell>
          <cell r="E318" t="str">
            <v>ｔ</v>
          </cell>
          <cell r="F318">
            <v>25830</v>
          </cell>
          <cell r="G318">
            <v>0</v>
          </cell>
          <cell r="H318">
            <v>0</v>
          </cell>
        </row>
        <row r="319">
          <cell r="B319">
            <v>0</v>
          </cell>
          <cell r="C319" t="str">
            <v xml:space="preserve">      モノレール運搬費</v>
          </cell>
          <cell r="D319" t="str">
            <v>663ｍまで</v>
          </cell>
          <cell r="E319" t="str">
            <v>ｔ</v>
          </cell>
          <cell r="F319">
            <v>27930</v>
          </cell>
          <cell r="G319">
            <v>0</v>
          </cell>
          <cell r="H319">
            <v>0</v>
          </cell>
        </row>
        <row r="320">
          <cell r="B320">
            <v>0</v>
          </cell>
          <cell r="C320" t="str">
            <v xml:space="preserve">      モノレール運搬費</v>
          </cell>
          <cell r="D320" t="str">
            <v>754ｍまで</v>
          </cell>
          <cell r="E320" t="str">
            <v>ｔ</v>
          </cell>
          <cell r="F320">
            <v>29463</v>
          </cell>
          <cell r="G320">
            <v>0</v>
          </cell>
          <cell r="H320">
            <v>0</v>
          </cell>
        </row>
        <row r="321">
          <cell r="B321">
            <v>0</v>
          </cell>
          <cell r="C321" t="str">
            <v xml:space="preserve">      モノレール運搬費</v>
          </cell>
          <cell r="D321" t="str">
            <v>816ｍまで</v>
          </cell>
          <cell r="E321" t="str">
            <v>ｔ</v>
          </cell>
          <cell r="F321">
            <v>30996</v>
          </cell>
          <cell r="G321">
            <v>0</v>
          </cell>
          <cell r="H321">
            <v>0</v>
          </cell>
        </row>
        <row r="322">
          <cell r="B322">
            <v>0</v>
          </cell>
          <cell r="C322" t="str">
            <v xml:space="preserve">      モノレール運搬費</v>
          </cell>
          <cell r="D322" t="str">
            <v>845ｍまで</v>
          </cell>
          <cell r="E322" t="str">
            <v>ｔ</v>
          </cell>
          <cell r="F322">
            <v>33096</v>
          </cell>
          <cell r="G322">
            <v>0</v>
          </cell>
          <cell r="H322">
            <v>0</v>
          </cell>
        </row>
        <row r="323">
          <cell r="B323">
            <v>0</v>
          </cell>
          <cell r="C323" t="str">
            <v xml:space="preserve">      モノレール運搬費</v>
          </cell>
          <cell r="D323" t="str">
            <v>936ｍまで</v>
          </cell>
          <cell r="E323" t="str">
            <v>ｔ</v>
          </cell>
          <cell r="F323">
            <v>34629</v>
          </cell>
          <cell r="G323">
            <v>0</v>
          </cell>
          <cell r="H323">
            <v>0</v>
          </cell>
        </row>
        <row r="324">
          <cell r="B324">
            <v>0</v>
          </cell>
          <cell r="C324" t="str">
            <v xml:space="preserve">      モノレール運搬費</v>
          </cell>
          <cell r="D324" t="str">
            <v>983ｍまで</v>
          </cell>
          <cell r="E324" t="str">
            <v>ｔ</v>
          </cell>
          <cell r="F324">
            <v>36162</v>
          </cell>
          <cell r="G324">
            <v>0</v>
          </cell>
          <cell r="H324">
            <v>0</v>
          </cell>
        </row>
        <row r="325">
          <cell r="B325">
            <v>0</v>
          </cell>
          <cell r="C325" t="str">
            <v xml:space="preserve">      モノレール運搬費</v>
          </cell>
          <cell r="D325" t="str">
            <v>1027ｍまで</v>
          </cell>
          <cell r="E325" t="str">
            <v>ｔ</v>
          </cell>
          <cell r="F325">
            <v>38262</v>
          </cell>
          <cell r="G325">
            <v>0</v>
          </cell>
          <cell r="H325">
            <v>0</v>
          </cell>
        </row>
        <row r="326">
          <cell r="B326">
            <v>0</v>
          </cell>
          <cell r="C326" t="str">
            <v xml:space="preserve">      モノレール運搬機損料</v>
          </cell>
          <cell r="D326" t="str">
            <v>中型</v>
          </cell>
          <cell r="E326" t="str">
            <v>日</v>
          </cell>
          <cell r="F326">
            <v>1970</v>
          </cell>
          <cell r="G326">
            <v>0</v>
          </cell>
          <cell r="H326">
            <v>0</v>
          </cell>
        </row>
        <row r="327">
          <cell r="B327">
            <v>0</v>
          </cell>
          <cell r="C327" t="str">
            <v xml:space="preserve">      ラックレール損料</v>
          </cell>
          <cell r="D327" t="str">
            <v>中型500kg</v>
          </cell>
          <cell r="E327" t="str">
            <v>日/m</v>
          </cell>
          <cell r="F327">
            <v>4.1500000000000004</v>
          </cell>
          <cell r="G327">
            <v>0</v>
          </cell>
          <cell r="H327">
            <v>0</v>
          </cell>
        </row>
        <row r="328">
          <cell r="B328">
            <v>0</v>
          </cell>
          <cell r="C328" t="str">
            <v xml:space="preserve">    ケーブルクレーン架設･撤去･運搬費 小型7.5PS</v>
          </cell>
          <cell r="H328">
            <v>0</v>
          </cell>
        </row>
        <row r="329">
          <cell r="B329">
            <v>0</v>
          </cell>
          <cell r="C329" t="str">
            <v xml:space="preserve">      架設撤去費</v>
          </cell>
          <cell r="D329" t="str">
            <v>設置距離25ｍ</v>
          </cell>
          <cell r="E329" t="str">
            <v>ヶ所</v>
          </cell>
          <cell r="F329">
            <v>99919</v>
          </cell>
          <cell r="G329">
            <v>0</v>
          </cell>
          <cell r="H329">
            <v>0</v>
          </cell>
        </row>
        <row r="330">
          <cell r="B330">
            <v>0</v>
          </cell>
          <cell r="C330" t="str">
            <v xml:space="preserve">      架設撤去費</v>
          </cell>
          <cell r="D330" t="str">
            <v>設置距離50ｍ</v>
          </cell>
          <cell r="E330" t="str">
            <v>ヶ所</v>
          </cell>
          <cell r="F330">
            <v>169014</v>
          </cell>
          <cell r="G330">
            <v>0</v>
          </cell>
          <cell r="H330">
            <v>0</v>
          </cell>
        </row>
        <row r="331">
          <cell r="B331">
            <v>0</v>
          </cell>
          <cell r="C331" t="str">
            <v xml:space="preserve">      架設撤去費</v>
          </cell>
          <cell r="D331" t="str">
            <v>設置距離75ｍ</v>
          </cell>
          <cell r="E331" t="str">
            <v>ヶ所</v>
          </cell>
          <cell r="F331">
            <v>238108</v>
          </cell>
          <cell r="G331">
            <v>0</v>
          </cell>
          <cell r="H331">
            <v>0</v>
          </cell>
        </row>
        <row r="332">
          <cell r="B332">
            <v>0</v>
          </cell>
          <cell r="C332" t="str">
            <v xml:space="preserve">      架設撤去費</v>
          </cell>
          <cell r="D332" t="str">
            <v>設置距離100ｍ</v>
          </cell>
          <cell r="E332" t="str">
            <v>ヶ所</v>
          </cell>
          <cell r="F332">
            <v>307203</v>
          </cell>
          <cell r="G332">
            <v>0</v>
          </cell>
          <cell r="H332">
            <v>0</v>
          </cell>
        </row>
        <row r="333">
          <cell r="B333">
            <v>0</v>
          </cell>
          <cell r="C333" t="str">
            <v xml:space="preserve">      架設撤去費</v>
          </cell>
          <cell r="D333" t="str">
            <v>設置距離125ｍ</v>
          </cell>
          <cell r="E333" t="str">
            <v>ヶ所</v>
          </cell>
          <cell r="F333">
            <v>376298</v>
          </cell>
          <cell r="G333">
            <v>0</v>
          </cell>
          <cell r="H333">
            <v>0</v>
          </cell>
        </row>
        <row r="334">
          <cell r="B334">
            <v>0</v>
          </cell>
          <cell r="C334" t="str">
            <v xml:space="preserve">      架設撤去費</v>
          </cell>
          <cell r="D334" t="str">
            <v>設置距離150ｍ</v>
          </cell>
          <cell r="E334" t="str">
            <v>ヶ所</v>
          </cell>
          <cell r="F334">
            <v>445393</v>
          </cell>
          <cell r="G334">
            <v>0</v>
          </cell>
          <cell r="H334">
            <v>0</v>
          </cell>
        </row>
        <row r="335">
          <cell r="B335">
            <v>0</v>
          </cell>
          <cell r="C335" t="str">
            <v xml:space="preserve">      ケーブルクレーン運搬費</v>
          </cell>
          <cell r="D335" t="str">
            <v>小型7.5PS</v>
          </cell>
          <cell r="E335" t="str">
            <v>t</v>
          </cell>
          <cell r="F335">
            <v>17892</v>
          </cell>
          <cell r="G335">
            <v>0</v>
          </cell>
          <cell r="H335">
            <v>0</v>
          </cell>
        </row>
        <row r="336">
          <cell r="B336">
            <v>0</v>
          </cell>
          <cell r="C336" t="str">
            <v xml:space="preserve">      ｹｰﾌﾞﾙｸﾚｰﾝｳｨﾝﾁ損料</v>
          </cell>
          <cell r="D336" t="str">
            <v>小型7.5PS</v>
          </cell>
          <cell r="E336" t="str">
            <v>日</v>
          </cell>
          <cell r="F336">
            <v>4270</v>
          </cell>
          <cell r="G336">
            <v>0</v>
          </cell>
          <cell r="H336">
            <v>0</v>
          </cell>
          <cell r="I336" t="str">
            <v>供用日数分計上</v>
          </cell>
        </row>
        <row r="337">
          <cell r="B337">
            <v>0</v>
          </cell>
          <cell r="C337" t="str">
            <v xml:space="preserve">      ｹｰﾌﾞﾙｸﾚｰﾝﾜｲﾔｰﾛｰﾌﾟ損料</v>
          </cell>
          <cell r="D337" t="str">
            <v>小型7.6PS用</v>
          </cell>
          <cell r="E337" t="str">
            <v>日/m</v>
          </cell>
          <cell r="F337">
            <v>1.165</v>
          </cell>
          <cell r="G337">
            <v>0</v>
          </cell>
          <cell r="H337">
            <v>0</v>
          </cell>
        </row>
        <row r="338">
          <cell r="B338">
            <v>0</v>
          </cell>
          <cell r="C338" t="str">
            <v xml:space="preserve">    ケーブルクレーン架設・撤去・運搬費 中型15PS</v>
          </cell>
          <cell r="H338">
            <v>0</v>
          </cell>
        </row>
        <row r="339">
          <cell r="B339">
            <v>0</v>
          </cell>
          <cell r="C339" t="str">
            <v xml:space="preserve">      架設撤去費</v>
          </cell>
          <cell r="D339" t="str">
            <v>設置距離50ｍ</v>
          </cell>
          <cell r="E339" t="str">
            <v>ヶ所</v>
          </cell>
          <cell r="F339">
            <v>444320</v>
          </cell>
          <cell r="G339">
            <v>0</v>
          </cell>
          <cell r="H339">
            <v>0</v>
          </cell>
        </row>
        <row r="340">
          <cell r="B340">
            <v>0</v>
          </cell>
          <cell r="C340" t="str">
            <v xml:space="preserve">      架設撤去費</v>
          </cell>
          <cell r="D340" t="str">
            <v>設置距離100ｍ</v>
          </cell>
          <cell r="E340" t="str">
            <v>ヶ所</v>
          </cell>
          <cell r="F340">
            <v>460252</v>
          </cell>
          <cell r="G340">
            <v>0</v>
          </cell>
          <cell r="H340">
            <v>0</v>
          </cell>
        </row>
        <row r="341">
          <cell r="B341">
            <v>0</v>
          </cell>
          <cell r="C341" t="str">
            <v xml:space="preserve">      架設撤去費</v>
          </cell>
          <cell r="D341" t="str">
            <v>設置距離150ｍ</v>
          </cell>
          <cell r="E341" t="str">
            <v>ヶ所</v>
          </cell>
          <cell r="F341">
            <v>476184</v>
          </cell>
          <cell r="G341">
            <v>0</v>
          </cell>
          <cell r="H341">
            <v>0</v>
          </cell>
        </row>
        <row r="342">
          <cell r="B342">
            <v>0</v>
          </cell>
          <cell r="C342" t="str">
            <v xml:space="preserve">      架設撤去費</v>
          </cell>
          <cell r="D342" t="str">
            <v>設置距離200ｍ</v>
          </cell>
          <cell r="E342" t="str">
            <v>ヶ所</v>
          </cell>
          <cell r="F342">
            <v>492117</v>
          </cell>
          <cell r="G342">
            <v>0</v>
          </cell>
          <cell r="H342">
            <v>0</v>
          </cell>
        </row>
        <row r="343">
          <cell r="B343">
            <v>0</v>
          </cell>
          <cell r="C343" t="str">
            <v xml:space="preserve">      架設撤去費</v>
          </cell>
          <cell r="D343" t="str">
            <v>設置距離250ｍ</v>
          </cell>
          <cell r="E343" t="str">
            <v>ヶ所</v>
          </cell>
          <cell r="F343">
            <v>508049</v>
          </cell>
          <cell r="G343">
            <v>0</v>
          </cell>
          <cell r="H343">
            <v>0</v>
          </cell>
        </row>
        <row r="344">
          <cell r="B344">
            <v>0</v>
          </cell>
          <cell r="C344" t="str">
            <v xml:space="preserve">      架設撤去費</v>
          </cell>
          <cell r="D344" t="str">
            <v>設置距離300ｍ</v>
          </cell>
          <cell r="E344" t="str">
            <v>ヶ所</v>
          </cell>
          <cell r="F344">
            <v>523982</v>
          </cell>
          <cell r="G344">
            <v>0</v>
          </cell>
          <cell r="H344">
            <v>0</v>
          </cell>
        </row>
        <row r="345">
          <cell r="B345">
            <v>0</v>
          </cell>
          <cell r="C345" t="str">
            <v xml:space="preserve">      ケーブルクレーン運搬費</v>
          </cell>
          <cell r="D345" t="str">
            <v>中型15PS</v>
          </cell>
          <cell r="E345" t="str">
            <v>ｔ</v>
          </cell>
          <cell r="F345">
            <v>26838</v>
          </cell>
          <cell r="G345">
            <v>0</v>
          </cell>
          <cell r="H345">
            <v>0</v>
          </cell>
        </row>
        <row r="346">
          <cell r="B346">
            <v>0</v>
          </cell>
          <cell r="C346" t="str">
            <v xml:space="preserve">      ｹｰﾌﾞﾙｸﾚｰﾝｳｨﾝﾁ損料</v>
          </cell>
          <cell r="D346" t="str">
            <v>中型用</v>
          </cell>
          <cell r="E346" t="str">
            <v>日</v>
          </cell>
          <cell r="F346">
            <v>5160</v>
          </cell>
          <cell r="G346">
            <v>0</v>
          </cell>
          <cell r="H346">
            <v>0</v>
          </cell>
        </row>
        <row r="347">
          <cell r="B347">
            <v>0</v>
          </cell>
          <cell r="C347" t="str">
            <v xml:space="preserve">      ｹｰﾌﾞﾙｸﾚｰﾝﾜｲﾔｰﾛｰﾌﾟ損料</v>
          </cell>
          <cell r="D347" t="str">
            <v>中型15PS用</v>
          </cell>
          <cell r="E347" t="str">
            <v>日/m</v>
          </cell>
          <cell r="F347">
            <v>1.69</v>
          </cell>
          <cell r="G347">
            <v>0</v>
          </cell>
          <cell r="H347">
            <v>0</v>
          </cell>
        </row>
        <row r="348">
          <cell r="B348">
            <v>0</v>
          </cell>
          <cell r="C348" t="str">
            <v xml:space="preserve">    ボーリング船</v>
          </cell>
          <cell r="D348" t="str">
            <v>鋼製ﾃﾞｨｰｾﾞﾙ50Ps･4.9t</v>
          </cell>
          <cell r="H348">
            <v>0</v>
          </cell>
        </row>
        <row r="349">
          <cell r="B349">
            <v>0</v>
          </cell>
          <cell r="C349" t="str">
            <v xml:space="preserve">      運転</v>
          </cell>
          <cell r="D349" t="str">
            <v>運転2時間、就業8時間</v>
          </cell>
          <cell r="E349" t="str">
            <v>日</v>
          </cell>
          <cell r="F349">
            <v>65530</v>
          </cell>
          <cell r="G349">
            <v>0</v>
          </cell>
          <cell r="H349">
            <v>0</v>
          </cell>
        </row>
        <row r="350">
          <cell r="B350">
            <v>0</v>
          </cell>
          <cell r="C350" t="str">
            <v xml:space="preserve">      供用</v>
          </cell>
          <cell r="D350" t="str">
            <v>運転2時間、就業8時間</v>
          </cell>
          <cell r="E350" t="str">
            <v>日</v>
          </cell>
          <cell r="F350">
            <v>50830</v>
          </cell>
          <cell r="G350">
            <v>0</v>
          </cell>
          <cell r="H350">
            <v>0</v>
          </cell>
        </row>
        <row r="351">
          <cell r="B351">
            <v>0</v>
          </cell>
          <cell r="C351" t="str">
            <v xml:space="preserve">      運転</v>
          </cell>
          <cell r="D351" t="str">
            <v>運転6時間、就業8時間</v>
          </cell>
          <cell r="E351" t="str">
            <v>日</v>
          </cell>
          <cell r="F351">
            <v>66220</v>
          </cell>
          <cell r="G351">
            <v>0</v>
          </cell>
          <cell r="H351">
            <v>0</v>
          </cell>
        </row>
        <row r="352">
          <cell r="B352">
            <v>0</v>
          </cell>
          <cell r="C352" t="str">
            <v xml:space="preserve">      供用</v>
          </cell>
          <cell r="D352" t="str">
            <v>運転6時間、就業8時間</v>
          </cell>
          <cell r="E352" t="str">
            <v>日</v>
          </cell>
          <cell r="F352">
            <v>50830</v>
          </cell>
          <cell r="G352">
            <v>0</v>
          </cell>
          <cell r="H352">
            <v>0</v>
          </cell>
        </row>
        <row r="353">
          <cell r="B353">
            <v>0</v>
          </cell>
        </row>
        <row r="354">
          <cell r="B354">
            <v>28</v>
          </cell>
          <cell r="C354" t="str">
            <v xml:space="preserve">    施工管理費</v>
          </cell>
          <cell r="E354" t="str">
            <v>％</v>
          </cell>
          <cell r="F354">
            <v>0.7</v>
          </cell>
          <cell r="H354">
            <v>17979</v>
          </cell>
          <cell r="I354" t="str">
            <v>直接費×0.7％</v>
          </cell>
        </row>
        <row r="355">
          <cell r="B355">
            <v>0</v>
          </cell>
        </row>
        <row r="356">
          <cell r="B356">
            <v>0</v>
          </cell>
          <cell r="C356" t="str">
            <v xml:space="preserve">    業務連絡費</v>
          </cell>
          <cell r="D356" t="str">
            <v>打合せ協議(土質調査)</v>
          </cell>
          <cell r="E356" t="str">
            <v>式</v>
          </cell>
          <cell r="F356">
            <v>117900</v>
          </cell>
          <cell r="G356">
            <v>0</v>
          </cell>
          <cell r="H356">
            <v>0</v>
          </cell>
        </row>
        <row r="357">
          <cell r="B357">
            <v>0</v>
          </cell>
        </row>
        <row r="358">
          <cell r="B358">
            <v>0</v>
          </cell>
          <cell r="C358" t="str">
            <v xml:space="preserve">    交通費</v>
          </cell>
          <cell r="D358" t="str">
            <v>ﾗｲﾄﾊﾞﾝ･5人乗り</v>
          </cell>
          <cell r="E358" t="str">
            <v>日</v>
          </cell>
          <cell r="F358">
            <v>1700</v>
          </cell>
          <cell r="G358">
            <v>0</v>
          </cell>
          <cell r="H358">
            <v>0</v>
          </cell>
        </row>
        <row r="359">
          <cell r="B359">
            <v>0</v>
          </cell>
        </row>
        <row r="360">
          <cell r="B360">
            <v>29</v>
          </cell>
          <cell r="C360" t="str">
            <v xml:space="preserve">  3.純調査費</v>
          </cell>
          <cell r="H360">
            <v>3604744</v>
          </cell>
          <cell r="I360" t="str">
            <v>(1.直接費)+(2.間接費)</v>
          </cell>
        </row>
        <row r="361">
          <cell r="B361">
            <v>30</v>
          </cell>
          <cell r="C361" t="str">
            <v xml:space="preserve">  4.諸経費</v>
          </cell>
          <cell r="H361">
            <v>1395036</v>
          </cell>
          <cell r="I361">
            <v>0.38700000000000001</v>
          </cell>
        </row>
        <row r="362">
          <cell r="B362">
            <v>0</v>
          </cell>
        </row>
        <row r="363">
          <cell r="B363">
            <v>0</v>
          </cell>
        </row>
        <row r="364">
          <cell r="B364">
            <v>31</v>
          </cell>
          <cell r="C364" t="str">
            <v>Ⅱ.解析等コンサルタント的調査</v>
          </cell>
          <cell r="H364">
            <v>1757916</v>
          </cell>
        </row>
        <row r="365">
          <cell r="B365">
            <v>32</v>
          </cell>
          <cell r="C365" t="str">
            <v>1.直接業務費</v>
          </cell>
          <cell r="H365">
            <v>758358</v>
          </cell>
        </row>
        <row r="366">
          <cell r="B366">
            <v>33</v>
          </cell>
          <cell r="C366" t="str">
            <v xml:space="preserve">    (1)直接人件費</v>
          </cell>
          <cell r="H366">
            <v>537397</v>
          </cell>
        </row>
        <row r="367">
          <cell r="B367">
            <v>0</v>
          </cell>
          <cell r="C367" t="str">
            <v xml:space="preserve">       既存資料の収集、現地調査</v>
          </cell>
          <cell r="E367" t="str">
            <v>式</v>
          </cell>
          <cell r="F367">
            <v>58049</v>
          </cell>
          <cell r="G367">
            <v>0</v>
          </cell>
          <cell r="H367">
            <v>0</v>
          </cell>
        </row>
        <row r="368">
          <cell r="B368">
            <v>34</v>
          </cell>
          <cell r="C368" t="str">
            <v xml:space="preserve">       資料整理取りまとめ</v>
          </cell>
          <cell r="E368" t="str">
            <v>式</v>
          </cell>
          <cell r="F368">
            <v>37126</v>
          </cell>
          <cell r="G368">
            <v>1</v>
          </cell>
          <cell r="H368">
            <v>37126</v>
          </cell>
        </row>
        <row r="369">
          <cell r="B369">
            <v>35</v>
          </cell>
          <cell r="C369" t="str">
            <v xml:space="preserve">       断面図作成</v>
          </cell>
          <cell r="E369" t="str">
            <v>式</v>
          </cell>
          <cell r="F369">
            <v>39171</v>
          </cell>
          <cell r="G369">
            <v>1</v>
          </cell>
          <cell r="H369">
            <v>39171</v>
          </cell>
        </row>
        <row r="370">
          <cell r="B370">
            <v>36</v>
          </cell>
          <cell r="C370" t="str">
            <v xml:space="preserve">       総合解析取りまとめ</v>
          </cell>
          <cell r="E370" t="str">
            <v>式</v>
          </cell>
          <cell r="F370">
            <v>283200</v>
          </cell>
          <cell r="G370">
            <v>1</v>
          </cell>
          <cell r="H370">
            <v>283200</v>
          </cell>
          <cell r="I370" t="str">
            <v>調査種目数0～3</v>
          </cell>
        </row>
        <row r="371">
          <cell r="B371">
            <v>0</v>
          </cell>
          <cell r="C371" t="str">
            <v xml:space="preserve">       総合解析取りまとめ</v>
          </cell>
          <cell r="E371" t="str">
            <v>式</v>
          </cell>
          <cell r="F371">
            <v>339840</v>
          </cell>
          <cell r="G371">
            <v>0</v>
          </cell>
          <cell r="H371">
            <v>0</v>
          </cell>
          <cell r="I371" t="str">
            <v>調査種目数4～5</v>
          </cell>
        </row>
        <row r="372">
          <cell r="B372">
            <v>0</v>
          </cell>
          <cell r="C372" t="str">
            <v xml:space="preserve">       総合解析取りまとめ</v>
          </cell>
          <cell r="E372" t="str">
            <v>式</v>
          </cell>
          <cell r="F372">
            <v>368160</v>
          </cell>
          <cell r="G372">
            <v>0</v>
          </cell>
          <cell r="H372">
            <v>0</v>
          </cell>
          <cell r="I372" t="str">
            <v>調査種目数6～9</v>
          </cell>
        </row>
        <row r="373">
          <cell r="B373">
            <v>37</v>
          </cell>
          <cell r="C373" t="str">
            <v xml:space="preserve">       打合せ協議</v>
          </cell>
          <cell r="E373" t="str">
            <v>式</v>
          </cell>
          <cell r="F373">
            <v>177900</v>
          </cell>
          <cell r="G373">
            <v>1</v>
          </cell>
          <cell r="H373">
            <v>177900</v>
          </cell>
        </row>
        <row r="374">
          <cell r="B374">
            <v>0</v>
          </cell>
          <cell r="C374" t="str">
            <v xml:space="preserve">       コア調査</v>
          </cell>
          <cell r="E374" t="str">
            <v>ｍ</v>
          </cell>
          <cell r="F374">
            <v>1862</v>
          </cell>
          <cell r="G374">
            <v>0</v>
          </cell>
          <cell r="H374">
            <v>0</v>
          </cell>
        </row>
        <row r="375">
          <cell r="B375">
            <v>0</v>
          </cell>
          <cell r="C375" t="str">
            <v xml:space="preserve">       ルジオンテストの考察</v>
          </cell>
          <cell r="E375" t="str">
            <v>回</v>
          </cell>
          <cell r="F375">
            <v>3382</v>
          </cell>
          <cell r="G375">
            <v>0</v>
          </cell>
          <cell r="H375">
            <v>0</v>
          </cell>
        </row>
        <row r="376">
          <cell r="B376">
            <v>0</v>
          </cell>
        </row>
        <row r="377">
          <cell r="B377">
            <v>0</v>
          </cell>
          <cell r="C377" t="str">
            <v xml:space="preserve">       弾性波探査(解析等)</v>
          </cell>
          <cell r="H377">
            <v>0</v>
          </cell>
        </row>
        <row r="378">
          <cell r="B378">
            <v>0</v>
          </cell>
          <cell r="C378" t="str">
            <v xml:space="preserve">         計画･準備</v>
          </cell>
          <cell r="E378" t="str">
            <v>式</v>
          </cell>
          <cell r="F378">
            <v>267200</v>
          </cell>
          <cell r="G378">
            <v>0</v>
          </cell>
          <cell r="H378">
            <v>0</v>
          </cell>
        </row>
        <row r="379">
          <cell r="B379">
            <v>0</v>
          </cell>
          <cell r="C379" t="str">
            <v xml:space="preserve">         現地踏査</v>
          </cell>
          <cell r="D379" t="str">
            <v>普通山地</v>
          </cell>
          <cell r="E379" t="str">
            <v>km</v>
          </cell>
          <cell r="F379">
            <v>127425</v>
          </cell>
          <cell r="G379">
            <v>0</v>
          </cell>
          <cell r="H379">
            <v>0</v>
          </cell>
        </row>
        <row r="380">
          <cell r="B380">
            <v>0</v>
          </cell>
          <cell r="C380" t="str">
            <v xml:space="preserve">         現地踏査</v>
          </cell>
          <cell r="D380" t="str">
            <v>丘陵地</v>
          </cell>
          <cell r="E380" t="str">
            <v>km</v>
          </cell>
          <cell r="F380">
            <v>82826</v>
          </cell>
          <cell r="G380">
            <v>0</v>
          </cell>
          <cell r="H380">
            <v>0</v>
          </cell>
        </row>
        <row r="381">
          <cell r="B381">
            <v>0</v>
          </cell>
          <cell r="C381" t="str">
            <v xml:space="preserve">         現地踏査</v>
          </cell>
          <cell r="D381" t="str">
            <v>急峻山地</v>
          </cell>
          <cell r="E381" t="str">
            <v>km</v>
          </cell>
          <cell r="F381">
            <v>165652</v>
          </cell>
          <cell r="G381">
            <v>0</v>
          </cell>
          <cell r="H381">
            <v>0</v>
          </cell>
        </row>
        <row r="382">
          <cell r="B382">
            <v>0</v>
          </cell>
          <cell r="C382" t="str">
            <v xml:space="preserve">         解析取りまとめ</v>
          </cell>
          <cell r="D382" t="str">
            <v>側線間隔5ｍ</v>
          </cell>
          <cell r="E382" t="str">
            <v>km</v>
          </cell>
          <cell r="F382">
            <v>515000</v>
          </cell>
          <cell r="G382">
            <v>0</v>
          </cell>
          <cell r="H382">
            <v>0</v>
          </cell>
        </row>
        <row r="383">
          <cell r="B383">
            <v>0</v>
          </cell>
          <cell r="C383" t="str">
            <v xml:space="preserve">         解析取りまとめ</v>
          </cell>
          <cell r="D383" t="str">
            <v>側線間隔10ｍ</v>
          </cell>
          <cell r="E383" t="str">
            <v>km</v>
          </cell>
          <cell r="F383">
            <v>351580</v>
          </cell>
          <cell r="G383">
            <v>0</v>
          </cell>
          <cell r="H383">
            <v>0</v>
          </cell>
        </row>
        <row r="384">
          <cell r="B384">
            <v>0</v>
          </cell>
          <cell r="C384" t="str">
            <v xml:space="preserve">     弾性波探査･スタッキング法解析等</v>
          </cell>
          <cell r="H384">
            <v>0</v>
          </cell>
        </row>
        <row r="385">
          <cell r="B385">
            <v>0</v>
          </cell>
          <cell r="C385" t="str">
            <v xml:space="preserve">         計画･準備</v>
          </cell>
          <cell r="E385" t="str">
            <v>件</v>
          </cell>
          <cell r="F385">
            <v>249800</v>
          </cell>
          <cell r="G385">
            <v>0</v>
          </cell>
          <cell r="H385">
            <v>0</v>
          </cell>
        </row>
        <row r="386">
          <cell r="B386">
            <v>0</v>
          </cell>
          <cell r="C386" t="str">
            <v xml:space="preserve">         現地踏査・資料検討</v>
          </cell>
          <cell r="D386" t="str">
            <v>0.8km未満</v>
          </cell>
          <cell r="E386" t="str">
            <v>件</v>
          </cell>
          <cell r="F386">
            <v>48650</v>
          </cell>
          <cell r="G386">
            <v>0</v>
          </cell>
          <cell r="H386">
            <v>0</v>
          </cell>
        </row>
        <row r="387">
          <cell r="B387">
            <v>0</v>
          </cell>
          <cell r="C387" t="str">
            <v xml:space="preserve">         現地踏査・資料検討</v>
          </cell>
          <cell r="D387" t="str">
            <v>0.8以上1.1km未満</v>
          </cell>
          <cell r="E387" t="str">
            <v>件</v>
          </cell>
          <cell r="F387">
            <v>70800</v>
          </cell>
          <cell r="G387">
            <v>0</v>
          </cell>
          <cell r="H387">
            <v>0</v>
          </cell>
        </row>
        <row r="388">
          <cell r="B388">
            <v>0</v>
          </cell>
          <cell r="C388" t="str">
            <v xml:space="preserve">         現地踏査・資料検討</v>
          </cell>
          <cell r="D388" t="str">
            <v>1.1以上1.5km未満</v>
          </cell>
          <cell r="E388" t="str">
            <v>件</v>
          </cell>
          <cell r="F388">
            <v>97300</v>
          </cell>
          <cell r="G388">
            <v>0</v>
          </cell>
          <cell r="H388">
            <v>0</v>
          </cell>
        </row>
        <row r="389">
          <cell r="B389">
            <v>0</v>
          </cell>
          <cell r="C389" t="str">
            <v xml:space="preserve">         現地踏査・資料検討</v>
          </cell>
          <cell r="D389" t="str">
            <v>1.5以上2.1km未満</v>
          </cell>
          <cell r="E389" t="str">
            <v>件</v>
          </cell>
          <cell r="F389">
            <v>119450</v>
          </cell>
          <cell r="G389">
            <v>0</v>
          </cell>
          <cell r="H389">
            <v>0</v>
          </cell>
        </row>
        <row r="390">
          <cell r="B390">
            <v>0</v>
          </cell>
          <cell r="C390" t="str">
            <v xml:space="preserve">         現地踏査・資料検討</v>
          </cell>
          <cell r="D390" t="str">
            <v>2.1以上2.8km未満</v>
          </cell>
          <cell r="E390" t="str">
            <v>件</v>
          </cell>
          <cell r="F390">
            <v>168100</v>
          </cell>
          <cell r="G390">
            <v>0</v>
          </cell>
          <cell r="H390">
            <v>0</v>
          </cell>
        </row>
        <row r="391">
          <cell r="B391">
            <v>0</v>
          </cell>
          <cell r="C391" t="str">
            <v xml:space="preserve">         現地踏査・資料検討</v>
          </cell>
          <cell r="D391" t="str">
            <v>2.8以上3.0km未満</v>
          </cell>
          <cell r="E391" t="str">
            <v>件</v>
          </cell>
          <cell r="F391">
            <v>190250</v>
          </cell>
          <cell r="G391">
            <v>0</v>
          </cell>
          <cell r="H391">
            <v>0</v>
          </cell>
        </row>
        <row r="392">
          <cell r="B392">
            <v>0</v>
          </cell>
          <cell r="C392" t="str">
            <v xml:space="preserve">         現地踏査・資料検討</v>
          </cell>
          <cell r="D392" t="str">
            <v>3.0以上3.4km未満</v>
          </cell>
          <cell r="E392" t="str">
            <v>件</v>
          </cell>
          <cell r="F392">
            <v>216750</v>
          </cell>
          <cell r="G392">
            <v>0</v>
          </cell>
          <cell r="H392">
            <v>0</v>
          </cell>
        </row>
        <row r="393">
          <cell r="B393">
            <v>0</v>
          </cell>
          <cell r="C393" t="str">
            <v xml:space="preserve">         現地踏査・資料検討</v>
          </cell>
          <cell r="D393" t="str">
            <v>3.4以上4.0km未満</v>
          </cell>
          <cell r="E393" t="str">
            <v>件</v>
          </cell>
          <cell r="F393">
            <v>238900</v>
          </cell>
          <cell r="G393">
            <v>0</v>
          </cell>
          <cell r="H393">
            <v>0</v>
          </cell>
        </row>
        <row r="394">
          <cell r="B394">
            <v>0</v>
          </cell>
          <cell r="C394" t="str">
            <v xml:space="preserve">         解析</v>
          </cell>
          <cell r="D394" t="str">
            <v>0.5km</v>
          </cell>
          <cell r="E394" t="str">
            <v>件</v>
          </cell>
          <cell r="F394">
            <v>280550</v>
          </cell>
          <cell r="G394">
            <v>0</v>
          </cell>
          <cell r="H394">
            <v>0</v>
          </cell>
        </row>
        <row r="395">
          <cell r="B395">
            <v>0</v>
          </cell>
          <cell r="C395" t="str">
            <v xml:space="preserve">         解析</v>
          </cell>
          <cell r="D395" t="str">
            <v>1.0km</v>
          </cell>
          <cell r="E395" t="str">
            <v>件</v>
          </cell>
          <cell r="F395">
            <v>417700</v>
          </cell>
          <cell r="G395">
            <v>0</v>
          </cell>
          <cell r="H395">
            <v>0</v>
          </cell>
        </row>
        <row r="396">
          <cell r="B396">
            <v>0</v>
          </cell>
          <cell r="C396" t="str">
            <v xml:space="preserve">         解析</v>
          </cell>
          <cell r="D396" t="str">
            <v>1.5km</v>
          </cell>
          <cell r="E396" t="str">
            <v>件</v>
          </cell>
          <cell r="F396">
            <v>542950</v>
          </cell>
          <cell r="G396">
            <v>0</v>
          </cell>
          <cell r="H396">
            <v>0</v>
          </cell>
        </row>
        <row r="397">
          <cell r="B397">
            <v>0</v>
          </cell>
          <cell r="C397" t="str">
            <v xml:space="preserve">         解析</v>
          </cell>
          <cell r="D397" t="str">
            <v>2.0km</v>
          </cell>
          <cell r="E397" t="str">
            <v>件</v>
          </cell>
          <cell r="F397">
            <v>746900</v>
          </cell>
          <cell r="G397">
            <v>0</v>
          </cell>
          <cell r="H397">
            <v>0</v>
          </cell>
        </row>
        <row r="398">
          <cell r="B398">
            <v>0</v>
          </cell>
          <cell r="C398" t="str">
            <v xml:space="preserve">         解析</v>
          </cell>
          <cell r="D398" t="str">
            <v>2.5km</v>
          </cell>
          <cell r="E398" t="str">
            <v>件</v>
          </cell>
          <cell r="F398">
            <v>872150</v>
          </cell>
          <cell r="G398">
            <v>0</v>
          </cell>
          <cell r="H398">
            <v>0</v>
          </cell>
        </row>
        <row r="399">
          <cell r="B399">
            <v>0</v>
          </cell>
          <cell r="C399" t="str">
            <v xml:space="preserve">         解析</v>
          </cell>
          <cell r="D399" t="str">
            <v>3.0km</v>
          </cell>
          <cell r="E399" t="str">
            <v>件</v>
          </cell>
          <cell r="F399">
            <v>1027450</v>
          </cell>
          <cell r="G399">
            <v>0</v>
          </cell>
          <cell r="H399">
            <v>0</v>
          </cell>
        </row>
        <row r="400">
          <cell r="B400">
            <v>0</v>
          </cell>
          <cell r="C400" t="str">
            <v xml:space="preserve">         解析</v>
          </cell>
          <cell r="D400" t="str">
            <v>3.5km</v>
          </cell>
          <cell r="E400" t="str">
            <v>件</v>
          </cell>
          <cell r="F400">
            <v>1186750</v>
          </cell>
          <cell r="G400">
            <v>0</v>
          </cell>
          <cell r="H400">
            <v>0</v>
          </cell>
        </row>
        <row r="401">
          <cell r="B401">
            <v>0</v>
          </cell>
          <cell r="C401" t="str">
            <v xml:space="preserve">         解析</v>
          </cell>
          <cell r="D401" t="str">
            <v>4.0km</v>
          </cell>
          <cell r="E401" t="str">
            <v>件</v>
          </cell>
          <cell r="F401">
            <v>1271700</v>
          </cell>
          <cell r="G401">
            <v>0</v>
          </cell>
          <cell r="H401">
            <v>0</v>
          </cell>
        </row>
        <row r="402">
          <cell r="B402">
            <v>0</v>
          </cell>
          <cell r="C402" t="str">
            <v xml:space="preserve">         報告書取りまとめ</v>
          </cell>
          <cell r="E402" t="str">
            <v>件</v>
          </cell>
          <cell r="F402">
            <v>242450</v>
          </cell>
          <cell r="G402">
            <v>0</v>
          </cell>
          <cell r="H402">
            <v>0</v>
          </cell>
        </row>
        <row r="403">
          <cell r="B403">
            <v>0</v>
          </cell>
          <cell r="C403" t="str">
            <v xml:space="preserve">       地質概査</v>
          </cell>
          <cell r="H403">
            <v>0</v>
          </cell>
        </row>
        <row r="404">
          <cell r="B404">
            <v>0</v>
          </cell>
          <cell r="C404" t="str">
            <v xml:space="preserve">         計画準備</v>
          </cell>
          <cell r="E404" t="str">
            <v>件</v>
          </cell>
          <cell r="F404">
            <v>62800</v>
          </cell>
          <cell r="G404">
            <v>0</v>
          </cell>
          <cell r="H404">
            <v>0</v>
          </cell>
        </row>
        <row r="405">
          <cell r="B405">
            <v>0</v>
          </cell>
          <cell r="C405" t="str">
            <v xml:space="preserve">         調査協議</v>
          </cell>
          <cell r="E405" t="str">
            <v>件</v>
          </cell>
          <cell r="F405">
            <v>233800</v>
          </cell>
          <cell r="G405">
            <v>0</v>
          </cell>
          <cell r="H405">
            <v>0</v>
          </cell>
        </row>
        <row r="406">
          <cell r="B406">
            <v>0</v>
          </cell>
          <cell r="C406" t="str">
            <v xml:space="preserve">         現地調査</v>
          </cell>
          <cell r="D406" t="str">
            <v>普通山地(1/2,500)</v>
          </cell>
          <cell r="E406" t="str">
            <v>km2</v>
          </cell>
          <cell r="F406">
            <v>270200</v>
          </cell>
          <cell r="G406">
            <v>0</v>
          </cell>
          <cell r="H406">
            <v>0</v>
          </cell>
        </row>
        <row r="407">
          <cell r="B407">
            <v>0</v>
          </cell>
          <cell r="C407" t="str">
            <v xml:space="preserve">         現地調査</v>
          </cell>
          <cell r="D407" t="str">
            <v>普通山地(1/5,000)</v>
          </cell>
          <cell r="E407" t="str">
            <v>km2</v>
          </cell>
          <cell r="F407">
            <v>181900</v>
          </cell>
          <cell r="G407">
            <v>0</v>
          </cell>
          <cell r="H407">
            <v>0</v>
          </cell>
        </row>
        <row r="408">
          <cell r="B408">
            <v>0</v>
          </cell>
          <cell r="C408" t="str">
            <v xml:space="preserve">         現地調査</v>
          </cell>
          <cell r="D408" t="str">
            <v>普通山地(1/10,000)</v>
          </cell>
          <cell r="E408" t="str">
            <v>km2</v>
          </cell>
          <cell r="F408">
            <v>88300</v>
          </cell>
          <cell r="G408">
            <v>0</v>
          </cell>
          <cell r="H408">
            <v>0</v>
          </cell>
        </row>
        <row r="409">
          <cell r="B409">
            <v>0</v>
          </cell>
          <cell r="C409" t="str">
            <v xml:space="preserve">         現地調査</v>
          </cell>
          <cell r="D409" t="str">
            <v>普通山地(1/50,000)</v>
          </cell>
          <cell r="E409" t="str">
            <v>km2</v>
          </cell>
          <cell r="F409">
            <v>27340</v>
          </cell>
          <cell r="G409">
            <v>0</v>
          </cell>
          <cell r="H409">
            <v>0</v>
          </cell>
        </row>
        <row r="410">
          <cell r="B410">
            <v>0</v>
          </cell>
          <cell r="C410" t="str">
            <v xml:space="preserve">         現地調査</v>
          </cell>
          <cell r="D410" t="str">
            <v>丘陵地(1/2,500)</v>
          </cell>
          <cell r="E410" t="str">
            <v>km2</v>
          </cell>
          <cell r="F410">
            <v>189140</v>
          </cell>
          <cell r="G410">
            <v>0</v>
          </cell>
          <cell r="H410">
            <v>0</v>
          </cell>
        </row>
        <row r="411">
          <cell r="B411">
            <v>0</v>
          </cell>
          <cell r="C411" t="str">
            <v xml:space="preserve">         現地調査</v>
          </cell>
          <cell r="D411" t="str">
            <v>丘陵地(1/5,000)</v>
          </cell>
          <cell r="E411" t="str">
            <v>km2</v>
          </cell>
          <cell r="F411">
            <v>127330</v>
          </cell>
          <cell r="G411">
            <v>0</v>
          </cell>
          <cell r="H411">
            <v>0</v>
          </cell>
        </row>
        <row r="412">
          <cell r="B412">
            <v>0</v>
          </cell>
          <cell r="C412" t="str">
            <v xml:space="preserve">         現地調査</v>
          </cell>
          <cell r="D412" t="str">
            <v>丘陵地(1/10,000)</v>
          </cell>
          <cell r="E412" t="str">
            <v>km2</v>
          </cell>
          <cell r="F412">
            <v>61810</v>
          </cell>
          <cell r="G412">
            <v>0</v>
          </cell>
          <cell r="H412">
            <v>0</v>
          </cell>
        </row>
        <row r="413">
          <cell r="B413">
            <v>0</v>
          </cell>
          <cell r="C413" t="str">
            <v xml:space="preserve">         現地調査</v>
          </cell>
          <cell r="D413" t="str">
            <v>丘陵地(1/50,000)</v>
          </cell>
          <cell r="E413" t="str">
            <v>km2</v>
          </cell>
          <cell r="F413">
            <v>19138</v>
          </cell>
          <cell r="G413">
            <v>0</v>
          </cell>
          <cell r="H413">
            <v>0</v>
          </cell>
        </row>
        <row r="414">
          <cell r="B414">
            <v>0</v>
          </cell>
          <cell r="C414" t="str">
            <v xml:space="preserve">         現地調査</v>
          </cell>
          <cell r="D414" t="str">
            <v>急峻山地(1/2,500)</v>
          </cell>
          <cell r="E414" t="str">
            <v>km2</v>
          </cell>
          <cell r="F414">
            <v>351260</v>
          </cell>
          <cell r="G414">
            <v>0</v>
          </cell>
          <cell r="H414">
            <v>0</v>
          </cell>
        </row>
        <row r="415">
          <cell r="B415">
            <v>0</v>
          </cell>
          <cell r="C415" t="str">
            <v xml:space="preserve">         現地調査</v>
          </cell>
          <cell r="D415" t="str">
            <v>急峻山地(1/5,000)</v>
          </cell>
          <cell r="E415" t="str">
            <v>km2</v>
          </cell>
          <cell r="F415">
            <v>236470</v>
          </cell>
          <cell r="G415">
            <v>0</v>
          </cell>
          <cell r="H415">
            <v>0</v>
          </cell>
        </row>
        <row r="416">
          <cell r="B416">
            <v>0</v>
          </cell>
          <cell r="C416" t="str">
            <v xml:space="preserve">         現地調査</v>
          </cell>
          <cell r="D416" t="str">
            <v>急峻山地(1/10,000)</v>
          </cell>
          <cell r="E416" t="str">
            <v>km2</v>
          </cell>
          <cell r="F416">
            <v>114790</v>
          </cell>
          <cell r="G416">
            <v>0</v>
          </cell>
          <cell r="H416">
            <v>0</v>
          </cell>
        </row>
        <row r="417">
          <cell r="B417">
            <v>0</v>
          </cell>
          <cell r="C417" t="str">
            <v xml:space="preserve">         現地調査</v>
          </cell>
          <cell r="D417" t="str">
            <v>急峻山地(1/50,000)</v>
          </cell>
          <cell r="E417" t="str">
            <v>km2</v>
          </cell>
          <cell r="F417">
            <v>35542</v>
          </cell>
          <cell r="G417">
            <v>0</v>
          </cell>
          <cell r="H417">
            <v>0</v>
          </cell>
        </row>
        <row r="418">
          <cell r="B418">
            <v>0</v>
          </cell>
          <cell r="C418" t="str">
            <v xml:space="preserve">         解析</v>
          </cell>
          <cell r="D418" t="str">
            <v>調査精度(1/2,500)</v>
          </cell>
          <cell r="E418" t="str">
            <v>km2</v>
          </cell>
          <cell r="F418">
            <v>241530</v>
          </cell>
          <cell r="G418">
            <v>0</v>
          </cell>
          <cell r="H418">
            <v>0</v>
          </cell>
        </row>
        <row r="419">
          <cell r="B419">
            <v>0</v>
          </cell>
          <cell r="C419" t="str">
            <v xml:space="preserve">         解析</v>
          </cell>
          <cell r="D419" t="str">
            <v>調査精度(1/5,000)</v>
          </cell>
          <cell r="E419" t="str">
            <v>km2</v>
          </cell>
          <cell r="F419">
            <v>188620</v>
          </cell>
          <cell r="G419">
            <v>0</v>
          </cell>
          <cell r="H419">
            <v>0</v>
          </cell>
        </row>
        <row r="420">
          <cell r="B420">
            <v>0</v>
          </cell>
          <cell r="C420" t="str">
            <v xml:space="preserve">         解析</v>
          </cell>
          <cell r="D420" t="str">
            <v>調査精度(1/10,000)</v>
          </cell>
          <cell r="E420" t="str">
            <v>km2</v>
          </cell>
          <cell r="F420">
            <v>94310</v>
          </cell>
          <cell r="G420">
            <v>0</v>
          </cell>
          <cell r="H420">
            <v>0</v>
          </cell>
        </row>
        <row r="421">
          <cell r="B421">
            <v>0</v>
          </cell>
          <cell r="C421" t="str">
            <v xml:space="preserve">         解析</v>
          </cell>
          <cell r="D421" t="str">
            <v>調査精度(1/50,000)</v>
          </cell>
          <cell r="E421" t="str">
            <v>km2</v>
          </cell>
          <cell r="F421">
            <v>38515</v>
          </cell>
          <cell r="G421">
            <v>0</v>
          </cell>
          <cell r="H421">
            <v>0</v>
          </cell>
        </row>
        <row r="422">
          <cell r="B422">
            <v>0</v>
          </cell>
        </row>
        <row r="423">
          <cell r="B423">
            <v>0</v>
          </cell>
          <cell r="C423" t="str">
            <v xml:space="preserve">       ボアホールスキャナー解析費</v>
          </cell>
          <cell r="E423" t="str">
            <v>ｍ</v>
          </cell>
          <cell r="F423">
            <v>5430</v>
          </cell>
          <cell r="G423">
            <v>0</v>
          </cell>
          <cell r="H423">
            <v>0</v>
          </cell>
        </row>
        <row r="424">
          <cell r="B424">
            <v>0</v>
          </cell>
          <cell r="C424" t="str">
            <v xml:space="preserve">       Ｐ・Ｓ検層 解析費</v>
          </cell>
          <cell r="E424" t="str">
            <v>ｍ</v>
          </cell>
          <cell r="F424">
            <v>5798</v>
          </cell>
          <cell r="G424">
            <v>0</v>
          </cell>
          <cell r="H424">
            <v>0</v>
          </cell>
        </row>
        <row r="425">
          <cell r="B425">
            <v>0</v>
          </cell>
          <cell r="C425" t="str">
            <v xml:space="preserve">       電気探査</v>
          </cell>
          <cell r="H425">
            <v>0</v>
          </cell>
        </row>
        <row r="426">
          <cell r="B426">
            <v>0</v>
          </cell>
          <cell r="C426" t="str">
            <v xml:space="preserve">         計画準備</v>
          </cell>
          <cell r="E426" t="str">
            <v>件</v>
          </cell>
          <cell r="F426">
            <v>118440</v>
          </cell>
          <cell r="G426">
            <v>0</v>
          </cell>
          <cell r="H426">
            <v>0</v>
          </cell>
        </row>
        <row r="427">
          <cell r="B427">
            <v>0</v>
          </cell>
          <cell r="C427" t="str">
            <v xml:space="preserve">         現地踏査資料検討</v>
          </cell>
          <cell r="E427" t="str">
            <v>点</v>
          </cell>
          <cell r="F427">
            <v>7080</v>
          </cell>
          <cell r="G427">
            <v>0</v>
          </cell>
          <cell r="H427">
            <v>0</v>
          </cell>
        </row>
        <row r="428">
          <cell r="B428">
            <v>0</v>
          </cell>
          <cell r="C428" t="str">
            <v xml:space="preserve">         解析費</v>
          </cell>
          <cell r="E428" t="str">
            <v>点</v>
          </cell>
          <cell r="F428">
            <v>13435</v>
          </cell>
          <cell r="G428">
            <v>0</v>
          </cell>
          <cell r="H428">
            <v>0</v>
          </cell>
        </row>
        <row r="429">
          <cell r="B429">
            <v>0</v>
          </cell>
          <cell r="C429" t="str">
            <v xml:space="preserve">         報文執筆費</v>
          </cell>
          <cell r="E429" t="str">
            <v>件</v>
          </cell>
          <cell r="F429">
            <v>163625</v>
          </cell>
          <cell r="G429">
            <v>0</v>
          </cell>
          <cell r="H429">
            <v>0</v>
          </cell>
        </row>
        <row r="430">
          <cell r="B430">
            <v>0</v>
          </cell>
          <cell r="C430" t="str">
            <v xml:space="preserve">       地質概査</v>
          </cell>
          <cell r="D430" t="str">
            <v>(1/2,500～1/10,000)</v>
          </cell>
          <cell r="H430">
            <v>0</v>
          </cell>
        </row>
        <row r="431">
          <cell r="B431">
            <v>0</v>
          </cell>
          <cell r="C431" t="str">
            <v xml:space="preserve">         計画準備</v>
          </cell>
          <cell r="E431" t="str">
            <v>km2</v>
          </cell>
          <cell r="F431">
            <v>15740</v>
          </cell>
          <cell r="G431">
            <v>0</v>
          </cell>
          <cell r="H431">
            <v>0</v>
          </cell>
        </row>
        <row r="432">
          <cell r="B432">
            <v>0</v>
          </cell>
          <cell r="C432" t="str">
            <v xml:space="preserve">         現地調査</v>
          </cell>
          <cell r="E432" t="str">
            <v>km2</v>
          </cell>
          <cell r="F432">
            <v>142100</v>
          </cell>
          <cell r="G432">
            <v>0</v>
          </cell>
          <cell r="H432">
            <v>0</v>
          </cell>
        </row>
        <row r="433">
          <cell r="B433">
            <v>0</v>
          </cell>
          <cell r="C433" t="str">
            <v xml:space="preserve">         解析及び報告書作成</v>
          </cell>
          <cell r="E433" t="str">
            <v>km2</v>
          </cell>
          <cell r="F433">
            <v>337300</v>
          </cell>
          <cell r="G433">
            <v>0</v>
          </cell>
          <cell r="H433">
            <v>0</v>
          </cell>
        </row>
        <row r="434">
          <cell r="B434">
            <v>0</v>
          </cell>
          <cell r="C434" t="str">
            <v xml:space="preserve">       地質精査</v>
          </cell>
          <cell r="D434" t="str">
            <v>(1/500～1/1,000)</v>
          </cell>
          <cell r="H434">
            <v>0</v>
          </cell>
        </row>
        <row r="435">
          <cell r="B435">
            <v>0</v>
          </cell>
          <cell r="C435" t="str">
            <v xml:space="preserve">         計画準備</v>
          </cell>
          <cell r="E435" t="str">
            <v>0.1km2</v>
          </cell>
          <cell r="F435">
            <v>29900</v>
          </cell>
          <cell r="G435">
            <v>0</v>
          </cell>
          <cell r="H435">
            <v>0</v>
          </cell>
        </row>
        <row r="436">
          <cell r="B436">
            <v>0</v>
          </cell>
          <cell r="C436" t="str">
            <v xml:space="preserve">         現地調査</v>
          </cell>
          <cell r="E436" t="str">
            <v>0.1km2</v>
          </cell>
          <cell r="F436">
            <v>429500</v>
          </cell>
          <cell r="G436">
            <v>0</v>
          </cell>
          <cell r="H436">
            <v>0</v>
          </cell>
        </row>
        <row r="437">
          <cell r="B437">
            <v>0</v>
          </cell>
          <cell r="C437" t="str">
            <v xml:space="preserve">         解析及び報告書作成</v>
          </cell>
          <cell r="E437" t="str">
            <v>0.1km2</v>
          </cell>
          <cell r="F437">
            <v>418020</v>
          </cell>
          <cell r="G437">
            <v>0</v>
          </cell>
          <cell r="H437">
            <v>0</v>
          </cell>
        </row>
        <row r="438">
          <cell r="B438">
            <v>38</v>
          </cell>
          <cell r="C438" t="str">
            <v xml:space="preserve">   (2)直接経費</v>
          </cell>
          <cell r="H438">
            <v>220961</v>
          </cell>
        </row>
        <row r="439">
          <cell r="B439">
            <v>39</v>
          </cell>
          <cell r="C439" t="str">
            <v xml:space="preserve">      労務費及び材料費等</v>
          </cell>
          <cell r="H439">
            <v>220961</v>
          </cell>
        </row>
        <row r="440">
          <cell r="B440">
            <v>40</v>
          </cell>
          <cell r="C440" t="str">
            <v xml:space="preserve">      既存資料の収集、現地調査</v>
          </cell>
          <cell r="E440" t="str">
            <v>式</v>
          </cell>
          <cell r="F440">
            <v>1161</v>
          </cell>
          <cell r="G440">
            <v>1</v>
          </cell>
          <cell r="H440">
            <v>1161</v>
          </cell>
        </row>
        <row r="441">
          <cell r="B441">
            <v>41</v>
          </cell>
          <cell r="C441" t="str">
            <v xml:space="preserve">      総合解析取りまとめ</v>
          </cell>
          <cell r="E441" t="str">
            <v>式</v>
          </cell>
          <cell r="F441">
            <v>800</v>
          </cell>
          <cell r="G441">
            <v>1</v>
          </cell>
          <cell r="H441">
            <v>800</v>
          </cell>
          <cell r="I441" t="str">
            <v>調査種目数0～3</v>
          </cell>
        </row>
        <row r="442">
          <cell r="B442">
            <v>0</v>
          </cell>
          <cell r="C442" t="str">
            <v xml:space="preserve">      総合解析取りまとめ</v>
          </cell>
          <cell r="E442" t="str">
            <v>式</v>
          </cell>
          <cell r="F442">
            <v>2832</v>
          </cell>
          <cell r="G442">
            <v>0</v>
          </cell>
          <cell r="H442">
            <v>0</v>
          </cell>
          <cell r="I442" t="str">
            <v>調査種目数4～5</v>
          </cell>
        </row>
        <row r="443">
          <cell r="B443">
            <v>0</v>
          </cell>
          <cell r="C443" t="str">
            <v xml:space="preserve">      総合解析取りまとめ</v>
          </cell>
          <cell r="E443" t="str">
            <v>式</v>
          </cell>
          <cell r="F443">
            <v>3398</v>
          </cell>
          <cell r="G443">
            <v>0</v>
          </cell>
          <cell r="H443">
            <v>0</v>
          </cell>
          <cell r="I443" t="str">
            <v>調査種目数6～9</v>
          </cell>
        </row>
        <row r="444">
          <cell r="B444">
            <v>0</v>
          </cell>
          <cell r="C444" t="str">
            <v xml:space="preserve">      コア調査</v>
          </cell>
          <cell r="E444" t="str">
            <v>ｍ</v>
          </cell>
          <cell r="F444">
            <v>520</v>
          </cell>
          <cell r="G444">
            <v>0</v>
          </cell>
          <cell r="H444">
            <v>0</v>
          </cell>
          <cell r="I444" t="str">
            <v>普通作業員</v>
          </cell>
        </row>
        <row r="445">
          <cell r="B445">
            <v>0</v>
          </cell>
          <cell r="C445" t="str">
            <v xml:space="preserve">      ルジオンテストの考察</v>
          </cell>
          <cell r="E445" t="str">
            <v>回</v>
          </cell>
          <cell r="F445">
            <v>1005</v>
          </cell>
          <cell r="G445">
            <v>0</v>
          </cell>
          <cell r="H445">
            <v>0</v>
          </cell>
          <cell r="I445" t="str">
            <v>図工</v>
          </cell>
        </row>
        <row r="446">
          <cell r="B446">
            <v>42</v>
          </cell>
          <cell r="C446" t="str">
            <v xml:space="preserve">      地質概査</v>
          </cell>
          <cell r="H446">
            <v>219000</v>
          </cell>
        </row>
        <row r="447">
          <cell r="B447">
            <v>0</v>
          </cell>
          <cell r="C447" t="str">
            <v xml:space="preserve">        現地調査</v>
          </cell>
          <cell r="D447" t="str">
            <v>普通山地(1/2,500)</v>
          </cell>
          <cell r="E447" t="str">
            <v>km2</v>
          </cell>
          <cell r="F447">
            <v>65700</v>
          </cell>
          <cell r="G447">
            <v>0</v>
          </cell>
          <cell r="H447">
            <v>0</v>
          </cell>
          <cell r="I447" t="str">
            <v>普通作業員</v>
          </cell>
        </row>
        <row r="448">
          <cell r="B448">
            <v>0</v>
          </cell>
          <cell r="C448" t="str">
            <v xml:space="preserve">        現地調査</v>
          </cell>
          <cell r="D448" t="str">
            <v>普通山地(1/5,000)</v>
          </cell>
          <cell r="E448" t="str">
            <v>km2</v>
          </cell>
          <cell r="F448">
            <v>43800</v>
          </cell>
          <cell r="G448">
            <v>0</v>
          </cell>
          <cell r="H448">
            <v>0</v>
          </cell>
        </row>
        <row r="449">
          <cell r="B449">
            <v>0</v>
          </cell>
          <cell r="C449" t="str">
            <v xml:space="preserve">        現地調査</v>
          </cell>
          <cell r="D449" t="str">
            <v>普通山地(1/10,000)</v>
          </cell>
          <cell r="E449" t="str">
            <v>km2</v>
          </cell>
          <cell r="F449">
            <v>21900</v>
          </cell>
          <cell r="G449">
            <v>0</v>
          </cell>
          <cell r="H449">
            <v>0</v>
          </cell>
        </row>
        <row r="450">
          <cell r="B450">
            <v>43</v>
          </cell>
          <cell r="C450" t="str">
            <v xml:space="preserve">        現地調査</v>
          </cell>
          <cell r="D450" t="str">
            <v>普通山地(1/50,000)</v>
          </cell>
          <cell r="E450" t="str">
            <v>km2</v>
          </cell>
          <cell r="F450">
            <v>7300</v>
          </cell>
          <cell r="G450">
            <v>30</v>
          </cell>
          <cell r="H450">
            <v>219000</v>
          </cell>
        </row>
        <row r="451">
          <cell r="B451">
            <v>0</v>
          </cell>
          <cell r="C451" t="str">
            <v xml:space="preserve">        現地調査</v>
          </cell>
          <cell r="D451" t="str">
            <v>丘陵地(1/2,500)</v>
          </cell>
          <cell r="E451" t="str">
            <v>km2</v>
          </cell>
          <cell r="F451">
            <v>45990</v>
          </cell>
          <cell r="G451">
            <v>0</v>
          </cell>
          <cell r="H451">
            <v>0</v>
          </cell>
        </row>
        <row r="452">
          <cell r="B452">
            <v>0</v>
          </cell>
          <cell r="C452" t="str">
            <v xml:space="preserve">        現地調査</v>
          </cell>
          <cell r="D452" t="str">
            <v>丘陵地(1/5,000)</v>
          </cell>
          <cell r="E452" t="str">
            <v>km2</v>
          </cell>
          <cell r="F452">
            <v>30660</v>
          </cell>
          <cell r="G452">
            <v>0</v>
          </cell>
          <cell r="H452">
            <v>0</v>
          </cell>
        </row>
        <row r="453">
          <cell r="B453">
            <v>0</v>
          </cell>
          <cell r="C453" t="str">
            <v xml:space="preserve">        現地調査</v>
          </cell>
          <cell r="D453" t="str">
            <v>丘陵地(1/10,000)</v>
          </cell>
          <cell r="E453" t="str">
            <v>km2</v>
          </cell>
          <cell r="F453">
            <v>15330</v>
          </cell>
          <cell r="G453">
            <v>0</v>
          </cell>
          <cell r="H453">
            <v>0</v>
          </cell>
        </row>
        <row r="454">
          <cell r="B454">
            <v>0</v>
          </cell>
          <cell r="C454" t="str">
            <v xml:space="preserve">        現地調査</v>
          </cell>
          <cell r="D454" t="str">
            <v>丘陵地(1/50,000)</v>
          </cell>
          <cell r="E454" t="str">
            <v>km2</v>
          </cell>
          <cell r="F454">
            <v>5110</v>
          </cell>
          <cell r="G454">
            <v>0</v>
          </cell>
          <cell r="H454">
            <v>0</v>
          </cell>
        </row>
        <row r="455">
          <cell r="B455">
            <v>0</v>
          </cell>
          <cell r="C455" t="str">
            <v xml:space="preserve">        現地調査</v>
          </cell>
          <cell r="D455" t="str">
            <v>急峻山地(1/2,500)</v>
          </cell>
          <cell r="E455" t="str">
            <v>km2</v>
          </cell>
          <cell r="F455">
            <v>85410</v>
          </cell>
          <cell r="G455">
            <v>0</v>
          </cell>
          <cell r="H455">
            <v>0</v>
          </cell>
        </row>
        <row r="456">
          <cell r="B456">
            <v>0</v>
          </cell>
          <cell r="C456" t="str">
            <v xml:space="preserve">        現地調査</v>
          </cell>
          <cell r="D456" t="str">
            <v>急峻山地(1/5,000)</v>
          </cell>
          <cell r="E456" t="str">
            <v>km2</v>
          </cell>
          <cell r="F456">
            <v>56940</v>
          </cell>
          <cell r="G456">
            <v>0</v>
          </cell>
          <cell r="H456">
            <v>0</v>
          </cell>
        </row>
        <row r="457">
          <cell r="B457">
            <v>0</v>
          </cell>
          <cell r="C457" t="str">
            <v xml:space="preserve">        現地調査</v>
          </cell>
          <cell r="D457" t="str">
            <v>急峻山地(1/10,000)</v>
          </cell>
          <cell r="E457" t="str">
            <v>km2</v>
          </cell>
          <cell r="F457">
            <v>28470</v>
          </cell>
          <cell r="G457">
            <v>0</v>
          </cell>
          <cell r="H457">
            <v>0</v>
          </cell>
        </row>
        <row r="458">
          <cell r="B458">
            <v>0</v>
          </cell>
          <cell r="C458" t="str">
            <v xml:space="preserve">        現地調査</v>
          </cell>
          <cell r="D458" t="str">
            <v>急峻山地(1/50,000)</v>
          </cell>
          <cell r="E458" t="str">
            <v>km2</v>
          </cell>
          <cell r="F458">
            <v>9490</v>
          </cell>
          <cell r="G458">
            <v>0</v>
          </cell>
          <cell r="H458">
            <v>0</v>
          </cell>
        </row>
        <row r="459">
          <cell r="B459">
            <v>0</v>
          </cell>
          <cell r="C459" t="str">
            <v xml:space="preserve">        解析･調査精度</v>
          </cell>
          <cell r="D459" t="str">
            <v>(1/2,500)</v>
          </cell>
          <cell r="E459" t="str">
            <v>km2</v>
          </cell>
          <cell r="F459">
            <v>30150</v>
          </cell>
          <cell r="G459">
            <v>0</v>
          </cell>
          <cell r="H459">
            <v>0</v>
          </cell>
          <cell r="I459" t="str">
            <v>図工</v>
          </cell>
        </row>
        <row r="460">
          <cell r="B460">
            <v>0</v>
          </cell>
          <cell r="C460" t="str">
            <v xml:space="preserve">        解析･調査精度</v>
          </cell>
          <cell r="D460" t="str">
            <v>(1/5,000)</v>
          </cell>
          <cell r="E460" t="str">
            <v>km2</v>
          </cell>
          <cell r="F460">
            <v>20100</v>
          </cell>
          <cell r="G460">
            <v>0</v>
          </cell>
          <cell r="H460">
            <v>0</v>
          </cell>
        </row>
        <row r="461">
          <cell r="B461">
            <v>0</v>
          </cell>
          <cell r="C461" t="str">
            <v xml:space="preserve">        解析･調査精度</v>
          </cell>
          <cell r="D461" t="str">
            <v>(1/10,000)</v>
          </cell>
          <cell r="E461" t="str">
            <v>km2</v>
          </cell>
          <cell r="F461">
            <v>10050</v>
          </cell>
          <cell r="G461">
            <v>0</v>
          </cell>
          <cell r="H461">
            <v>0</v>
          </cell>
        </row>
        <row r="462">
          <cell r="B462">
            <v>0</v>
          </cell>
          <cell r="C462" t="str">
            <v xml:space="preserve">        解析･調査精度</v>
          </cell>
          <cell r="D462" t="str">
            <v>(1/50,000)</v>
          </cell>
          <cell r="E462" t="str">
            <v>km2</v>
          </cell>
          <cell r="F462">
            <v>4020</v>
          </cell>
          <cell r="G462">
            <v>0</v>
          </cell>
          <cell r="H462">
            <v>0</v>
          </cell>
        </row>
        <row r="463">
          <cell r="B463">
            <v>0</v>
          </cell>
          <cell r="C463" t="str">
            <v xml:space="preserve">        地質概査 現地調査</v>
          </cell>
          <cell r="E463" t="str">
            <v>km2</v>
          </cell>
          <cell r="F463">
            <v>21900</v>
          </cell>
          <cell r="G463">
            <v>0</v>
          </cell>
          <cell r="H463">
            <v>0</v>
          </cell>
          <cell r="I463" t="str">
            <v>普通作業員</v>
          </cell>
        </row>
        <row r="464">
          <cell r="B464">
            <v>0</v>
          </cell>
          <cell r="C464" t="str">
            <v xml:space="preserve">        地質概査 現地調査</v>
          </cell>
          <cell r="E464" t="str">
            <v>0.1km2</v>
          </cell>
          <cell r="F464">
            <v>73000</v>
          </cell>
          <cell r="G464">
            <v>0</v>
          </cell>
          <cell r="H464">
            <v>0</v>
          </cell>
          <cell r="I464" t="str">
            <v>普通作業員</v>
          </cell>
        </row>
        <row r="465">
          <cell r="B465">
            <v>0</v>
          </cell>
          <cell r="C465" t="str">
            <v xml:space="preserve">        ﾎﾞｱﾎｰﾙｽｷｬﾅｰ機械経費等</v>
          </cell>
          <cell r="E465" t="str">
            <v>ｍ</v>
          </cell>
          <cell r="F465">
            <v>1127.4000000000001</v>
          </cell>
          <cell r="G465">
            <v>0</v>
          </cell>
          <cell r="H465">
            <v>0</v>
          </cell>
        </row>
        <row r="466">
          <cell r="B466">
            <v>0</v>
          </cell>
        </row>
        <row r="467">
          <cell r="B467">
            <v>44</v>
          </cell>
          <cell r="C467" t="str">
            <v xml:space="preserve">  2.間接費</v>
          </cell>
          <cell r="H467">
            <v>999558</v>
          </cell>
        </row>
        <row r="468">
          <cell r="B468">
            <v>45</v>
          </cell>
          <cell r="C468" t="str">
            <v xml:space="preserve">   (1)諸経費</v>
          </cell>
          <cell r="E468" t="str">
            <v>式</v>
          </cell>
          <cell r="G468">
            <v>1</v>
          </cell>
          <cell r="H468">
            <v>644876</v>
          </cell>
          <cell r="I468" t="str">
            <v>直接人件費×120％</v>
          </cell>
        </row>
        <row r="469">
          <cell r="B469">
            <v>46</v>
          </cell>
          <cell r="C469" t="str">
            <v xml:space="preserve">   (2)技術経費</v>
          </cell>
          <cell r="E469" t="str">
            <v>式</v>
          </cell>
          <cell r="G469">
            <v>1</v>
          </cell>
          <cell r="H469">
            <v>354682</v>
          </cell>
          <cell r="I469" t="str">
            <v>(直接人件費+諸経費)×30％</v>
          </cell>
        </row>
        <row r="470">
          <cell r="B470">
            <v>47</v>
          </cell>
        </row>
        <row r="471">
          <cell r="B471">
            <v>48</v>
          </cell>
        </row>
        <row r="472">
          <cell r="B472">
            <v>49</v>
          </cell>
        </row>
        <row r="473">
          <cell r="B473">
            <v>50</v>
          </cell>
        </row>
        <row r="474">
          <cell r="B474">
            <v>51</v>
          </cell>
        </row>
        <row r="475">
          <cell r="B475">
            <v>52</v>
          </cell>
        </row>
        <row r="476">
          <cell r="B476">
            <v>53</v>
          </cell>
        </row>
        <row r="477">
          <cell r="B477">
            <v>54</v>
          </cell>
        </row>
        <row r="478">
          <cell r="B478">
            <v>55</v>
          </cell>
        </row>
        <row r="479">
          <cell r="B479">
            <v>56</v>
          </cell>
        </row>
        <row r="480">
          <cell r="B480">
            <v>57</v>
          </cell>
        </row>
        <row r="481">
          <cell r="B481">
            <v>58</v>
          </cell>
        </row>
        <row r="482">
          <cell r="B482">
            <v>59</v>
          </cell>
        </row>
        <row r="483">
          <cell r="B483">
            <v>60</v>
          </cell>
        </row>
        <row r="484">
          <cell r="B484">
            <v>61</v>
          </cell>
        </row>
        <row r="485">
          <cell r="B485">
            <v>62</v>
          </cell>
        </row>
        <row r="486">
          <cell r="B486">
            <v>63</v>
          </cell>
        </row>
        <row r="487">
          <cell r="B487">
            <v>64</v>
          </cell>
        </row>
        <row r="488">
          <cell r="B488">
            <v>65</v>
          </cell>
        </row>
        <row r="489">
          <cell r="B489">
            <v>66</v>
          </cell>
        </row>
        <row r="490">
          <cell r="B490">
            <v>67</v>
          </cell>
        </row>
        <row r="491">
          <cell r="B491">
            <v>68</v>
          </cell>
        </row>
        <row r="492">
          <cell r="B492">
            <v>69</v>
          </cell>
        </row>
        <row r="493">
          <cell r="B493">
            <v>70</v>
          </cell>
        </row>
        <row r="494">
          <cell r="B494">
            <v>71</v>
          </cell>
        </row>
        <row r="495">
          <cell r="B495">
            <v>72</v>
          </cell>
        </row>
        <row r="496">
          <cell r="B496">
            <v>73</v>
          </cell>
        </row>
        <row r="497">
          <cell r="B497">
            <v>74</v>
          </cell>
        </row>
        <row r="498">
          <cell r="B498">
            <v>75</v>
          </cell>
        </row>
        <row r="499">
          <cell r="B499">
            <v>76</v>
          </cell>
        </row>
        <row r="500">
          <cell r="B500">
            <v>77</v>
          </cell>
        </row>
        <row r="501">
          <cell r="B501">
            <v>78</v>
          </cell>
        </row>
        <row r="502">
          <cell r="B502">
            <v>79</v>
          </cell>
        </row>
        <row r="503">
          <cell r="B503">
            <v>80</v>
          </cell>
        </row>
        <row r="504">
          <cell r="B504">
            <v>81</v>
          </cell>
        </row>
        <row r="505">
          <cell r="B505">
            <v>82</v>
          </cell>
        </row>
        <row r="506">
          <cell r="B506">
            <v>83</v>
          </cell>
        </row>
        <row r="507">
          <cell r="B507">
            <v>84</v>
          </cell>
        </row>
        <row r="508">
          <cell r="B508">
            <v>85</v>
          </cell>
        </row>
        <row r="509">
          <cell r="B509">
            <v>86</v>
          </cell>
        </row>
        <row r="510">
          <cell r="B510">
            <v>87</v>
          </cell>
        </row>
        <row r="511">
          <cell r="B511">
            <v>88</v>
          </cell>
        </row>
        <row r="512">
          <cell r="B512">
            <v>89</v>
          </cell>
        </row>
        <row r="513">
          <cell r="B513">
            <v>90</v>
          </cell>
        </row>
        <row r="514">
          <cell r="B514">
            <v>91</v>
          </cell>
        </row>
        <row r="515">
          <cell r="B515">
            <v>92</v>
          </cell>
        </row>
        <row r="516">
          <cell r="B516">
            <v>93</v>
          </cell>
        </row>
        <row r="517">
          <cell r="B517">
            <v>94</v>
          </cell>
        </row>
        <row r="518">
          <cell r="B518">
            <v>95</v>
          </cell>
        </row>
        <row r="519">
          <cell r="B519">
            <v>96</v>
          </cell>
        </row>
        <row r="520">
          <cell r="B520">
            <v>97</v>
          </cell>
        </row>
        <row r="521">
          <cell r="B521">
            <v>98</v>
          </cell>
        </row>
        <row r="522">
          <cell r="B522">
            <v>99</v>
          </cell>
        </row>
        <row r="523">
          <cell r="B523">
            <v>100</v>
          </cell>
        </row>
        <row r="524">
          <cell r="B524">
            <v>101</v>
          </cell>
        </row>
        <row r="525">
          <cell r="B525">
            <v>102</v>
          </cell>
        </row>
        <row r="526">
          <cell r="B526">
            <v>103</v>
          </cell>
        </row>
        <row r="527">
          <cell r="B527">
            <v>104</v>
          </cell>
        </row>
        <row r="528">
          <cell r="B528">
            <v>105</v>
          </cell>
        </row>
        <row r="529">
          <cell r="B529">
            <v>106</v>
          </cell>
        </row>
        <row r="530">
          <cell r="B530">
            <v>107</v>
          </cell>
        </row>
        <row r="531">
          <cell r="B531">
            <v>108</v>
          </cell>
        </row>
        <row r="532">
          <cell r="B532">
            <v>109</v>
          </cell>
        </row>
        <row r="533">
          <cell r="B533">
            <v>110</v>
          </cell>
        </row>
        <row r="534">
          <cell r="B534">
            <v>111</v>
          </cell>
        </row>
        <row r="535">
          <cell r="B535">
            <v>112</v>
          </cell>
        </row>
        <row r="536">
          <cell r="B536">
            <v>113</v>
          </cell>
        </row>
        <row r="537">
          <cell r="B537">
            <v>114</v>
          </cell>
        </row>
        <row r="538">
          <cell r="B538">
            <v>115</v>
          </cell>
        </row>
        <row r="539">
          <cell r="B539">
            <v>116</v>
          </cell>
        </row>
        <row r="540">
          <cell r="B540">
            <v>117</v>
          </cell>
        </row>
        <row r="541">
          <cell r="B541">
            <v>118</v>
          </cell>
        </row>
        <row r="542">
          <cell r="B542">
            <v>119</v>
          </cell>
        </row>
        <row r="543">
          <cell r="B543">
            <v>120</v>
          </cell>
        </row>
        <row r="544">
          <cell r="B544">
            <v>121</v>
          </cell>
        </row>
        <row r="545">
          <cell r="B545">
            <v>122</v>
          </cell>
        </row>
        <row r="546">
          <cell r="B546">
            <v>123</v>
          </cell>
        </row>
        <row r="547">
          <cell r="B547">
            <v>124</v>
          </cell>
        </row>
        <row r="548">
          <cell r="B548">
            <v>125</v>
          </cell>
        </row>
        <row r="549">
          <cell r="B549">
            <v>126</v>
          </cell>
        </row>
        <row r="550">
          <cell r="B550">
            <v>127</v>
          </cell>
        </row>
        <row r="551">
          <cell r="B551">
            <v>128</v>
          </cell>
        </row>
        <row r="552">
          <cell r="B552">
            <v>129</v>
          </cell>
        </row>
        <row r="553">
          <cell r="B553">
            <v>130</v>
          </cell>
        </row>
        <row r="554">
          <cell r="B554">
            <v>131</v>
          </cell>
        </row>
        <row r="555">
          <cell r="B555">
            <v>132</v>
          </cell>
        </row>
        <row r="556">
          <cell r="B556">
            <v>133</v>
          </cell>
        </row>
        <row r="557">
          <cell r="B557">
            <v>134</v>
          </cell>
        </row>
        <row r="558">
          <cell r="B558">
            <v>135</v>
          </cell>
        </row>
        <row r="559">
          <cell r="B559">
            <v>136</v>
          </cell>
        </row>
        <row r="560">
          <cell r="B560">
            <v>137</v>
          </cell>
        </row>
        <row r="561">
          <cell r="B561">
            <v>138</v>
          </cell>
        </row>
        <row r="562">
          <cell r="B562">
            <v>139</v>
          </cell>
        </row>
        <row r="563">
          <cell r="B563">
            <v>140</v>
          </cell>
        </row>
        <row r="564">
          <cell r="B564">
            <v>141</v>
          </cell>
        </row>
        <row r="565">
          <cell r="B565">
            <v>142</v>
          </cell>
        </row>
        <row r="566">
          <cell r="B566">
            <v>143</v>
          </cell>
        </row>
        <row r="567">
          <cell r="B567">
            <v>144</v>
          </cell>
        </row>
        <row r="568">
          <cell r="B568">
            <v>145</v>
          </cell>
        </row>
        <row r="569">
          <cell r="B569">
            <v>146</v>
          </cell>
        </row>
        <row r="570">
          <cell r="B570">
            <v>147</v>
          </cell>
        </row>
        <row r="571">
          <cell r="B571">
            <v>148</v>
          </cell>
        </row>
        <row r="572">
          <cell r="B572">
            <v>149</v>
          </cell>
        </row>
        <row r="573">
          <cell r="B573">
            <v>150</v>
          </cell>
        </row>
        <row r="574">
          <cell r="B574">
            <v>151</v>
          </cell>
        </row>
        <row r="575">
          <cell r="B575">
            <v>152</v>
          </cell>
        </row>
        <row r="576">
          <cell r="B576">
            <v>153</v>
          </cell>
        </row>
        <row r="577">
          <cell r="B577">
            <v>154</v>
          </cell>
        </row>
        <row r="578">
          <cell r="B578">
            <v>155</v>
          </cell>
        </row>
        <row r="579">
          <cell r="B579">
            <v>156</v>
          </cell>
        </row>
        <row r="580">
          <cell r="B580">
            <v>157</v>
          </cell>
        </row>
        <row r="581">
          <cell r="B581">
            <v>158</v>
          </cell>
        </row>
        <row r="582">
          <cell r="B582">
            <v>159</v>
          </cell>
        </row>
        <row r="583">
          <cell r="B583">
            <v>160</v>
          </cell>
        </row>
        <row r="584">
          <cell r="B584">
            <v>161</v>
          </cell>
        </row>
        <row r="585">
          <cell r="B585">
            <v>162</v>
          </cell>
        </row>
        <row r="586">
          <cell r="B586">
            <v>163</v>
          </cell>
        </row>
        <row r="587">
          <cell r="B587">
            <v>164</v>
          </cell>
        </row>
        <row r="588">
          <cell r="B588">
            <v>165</v>
          </cell>
        </row>
        <row r="589">
          <cell r="B589">
            <v>166</v>
          </cell>
        </row>
        <row r="590">
          <cell r="B590">
            <v>167</v>
          </cell>
        </row>
        <row r="591">
          <cell r="B591">
            <v>168</v>
          </cell>
        </row>
        <row r="592">
          <cell r="B592">
            <v>169</v>
          </cell>
        </row>
        <row r="593">
          <cell r="B593">
            <v>170</v>
          </cell>
        </row>
        <row r="594">
          <cell r="B594">
            <v>171</v>
          </cell>
        </row>
        <row r="595">
          <cell r="B595">
            <v>172</v>
          </cell>
        </row>
        <row r="596">
          <cell r="B596">
            <v>173</v>
          </cell>
        </row>
        <row r="597">
          <cell r="B597">
            <v>174</v>
          </cell>
        </row>
        <row r="598">
          <cell r="B598">
            <v>175</v>
          </cell>
        </row>
        <row r="599">
          <cell r="B599">
            <v>176</v>
          </cell>
        </row>
        <row r="600">
          <cell r="B600">
            <v>177</v>
          </cell>
        </row>
        <row r="601">
          <cell r="B601">
            <v>178</v>
          </cell>
        </row>
        <row r="602">
          <cell r="B602">
            <v>179</v>
          </cell>
        </row>
        <row r="603">
          <cell r="B603">
            <v>180</v>
          </cell>
        </row>
        <row r="604">
          <cell r="B604">
            <v>181</v>
          </cell>
        </row>
        <row r="605">
          <cell r="B605">
            <v>182</v>
          </cell>
        </row>
        <row r="606">
          <cell r="B606">
            <v>183</v>
          </cell>
        </row>
        <row r="607">
          <cell r="B607">
            <v>184</v>
          </cell>
        </row>
        <row r="608">
          <cell r="B608">
            <v>185</v>
          </cell>
        </row>
        <row r="609">
          <cell r="B609">
            <v>186</v>
          </cell>
        </row>
        <row r="610">
          <cell r="B610">
            <v>187</v>
          </cell>
        </row>
        <row r="611">
          <cell r="B611">
            <v>188</v>
          </cell>
        </row>
        <row r="612">
          <cell r="B612">
            <v>189</v>
          </cell>
        </row>
        <row r="613">
          <cell r="B613">
            <v>190</v>
          </cell>
        </row>
        <row r="614">
          <cell r="B614">
            <v>191</v>
          </cell>
        </row>
        <row r="615">
          <cell r="B615">
            <v>192</v>
          </cell>
        </row>
        <row r="616">
          <cell r="B616">
            <v>193</v>
          </cell>
        </row>
        <row r="617">
          <cell r="B617">
            <v>194</v>
          </cell>
        </row>
        <row r="618">
          <cell r="B618">
            <v>195</v>
          </cell>
        </row>
        <row r="619">
          <cell r="B619">
            <v>196</v>
          </cell>
        </row>
        <row r="620">
          <cell r="B620">
            <v>197</v>
          </cell>
        </row>
        <row r="621">
          <cell r="B621">
            <v>198</v>
          </cell>
        </row>
        <row r="622">
          <cell r="B622">
            <v>199</v>
          </cell>
        </row>
        <row r="623">
          <cell r="B623">
            <v>200</v>
          </cell>
        </row>
        <row r="624">
          <cell r="B624">
            <v>201</v>
          </cell>
        </row>
        <row r="625">
          <cell r="B625">
            <v>202</v>
          </cell>
        </row>
        <row r="626">
          <cell r="B626">
            <v>203</v>
          </cell>
        </row>
        <row r="627">
          <cell r="B627">
            <v>204</v>
          </cell>
        </row>
        <row r="628">
          <cell r="B628">
            <v>205</v>
          </cell>
        </row>
        <row r="629">
          <cell r="B629">
            <v>206</v>
          </cell>
        </row>
        <row r="630">
          <cell r="B630">
            <v>207</v>
          </cell>
        </row>
        <row r="631">
          <cell r="B631">
            <v>208</v>
          </cell>
        </row>
        <row r="632">
          <cell r="B632">
            <v>209</v>
          </cell>
        </row>
        <row r="633">
          <cell r="B633">
            <v>210</v>
          </cell>
        </row>
        <row r="634">
          <cell r="B634">
            <v>211</v>
          </cell>
        </row>
        <row r="635">
          <cell r="B635">
            <v>212</v>
          </cell>
        </row>
        <row r="636">
          <cell r="B636">
            <v>213</v>
          </cell>
        </row>
        <row r="637">
          <cell r="B637">
            <v>214</v>
          </cell>
        </row>
        <row r="638">
          <cell r="B638">
            <v>215</v>
          </cell>
        </row>
        <row r="639">
          <cell r="B639">
            <v>216</v>
          </cell>
        </row>
        <row r="640">
          <cell r="B640">
            <v>217</v>
          </cell>
        </row>
        <row r="641">
          <cell r="B641">
            <v>218</v>
          </cell>
        </row>
        <row r="642">
          <cell r="B642">
            <v>219</v>
          </cell>
        </row>
        <row r="643">
          <cell r="B643">
            <v>220</v>
          </cell>
        </row>
        <row r="644">
          <cell r="B644">
            <v>221</v>
          </cell>
        </row>
        <row r="645">
          <cell r="B645">
            <v>222</v>
          </cell>
        </row>
        <row r="646">
          <cell r="B646">
            <v>223</v>
          </cell>
        </row>
        <row r="647">
          <cell r="B647">
            <v>224</v>
          </cell>
        </row>
        <row r="648">
          <cell r="B648">
            <v>225</v>
          </cell>
        </row>
        <row r="649">
          <cell r="B649">
            <v>226</v>
          </cell>
        </row>
        <row r="650">
          <cell r="B650">
            <v>227</v>
          </cell>
        </row>
        <row r="651">
          <cell r="B651">
            <v>228</v>
          </cell>
        </row>
        <row r="652">
          <cell r="B652">
            <v>229</v>
          </cell>
        </row>
        <row r="653">
          <cell r="B653">
            <v>230</v>
          </cell>
        </row>
        <row r="654">
          <cell r="B654">
            <v>231</v>
          </cell>
        </row>
        <row r="655">
          <cell r="B655">
            <v>232</v>
          </cell>
        </row>
        <row r="656">
          <cell r="B656">
            <v>233</v>
          </cell>
        </row>
        <row r="657">
          <cell r="B657">
            <v>234</v>
          </cell>
        </row>
        <row r="658">
          <cell r="B658">
            <v>235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代価表"/>
      <sheetName val="員数算定"/>
      <sheetName val="単価算定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2A487-29A8-48E2-9FC0-55D0732D0F5D}">
  <sheetPr>
    <tabColor indexed="43"/>
    <pageSetUpPr fitToPage="1"/>
  </sheetPr>
  <dimension ref="A1:LP64"/>
  <sheetViews>
    <sheetView tabSelected="1" zoomScale="70" zoomScaleNormal="70" workbookViewId="0">
      <pane xSplit="3" ySplit="6" topLeftCell="AB7" activePane="bottomRight" state="frozen"/>
      <selection activeCell="O23" sqref="O23"/>
      <selection pane="topRight" activeCell="O23" sqref="O23"/>
      <selection pane="bottomLeft" activeCell="O23" sqref="O23"/>
      <selection pane="bottomRight" activeCell="AG30" sqref="AG30"/>
    </sheetView>
  </sheetViews>
  <sheetFormatPr defaultColWidth="10.28515625" defaultRowHeight="12"/>
  <cols>
    <col min="1" max="1" width="2.42578125" style="1" customWidth="1"/>
    <col min="2" max="2" width="76.7109375" style="1" customWidth="1"/>
    <col min="3" max="3" width="11.28515625" style="1" customWidth="1"/>
    <col min="4" max="27" width="6" style="1" hidden="1" customWidth="1"/>
    <col min="28" max="99" width="6" style="1" customWidth="1"/>
    <col min="100" max="327" width="6" style="1" hidden="1" customWidth="1"/>
    <col min="328" max="328" width="10.42578125" style="1" customWidth="1"/>
    <col min="329" max="329" width="10.28515625" style="1" customWidth="1"/>
    <col min="330" max="331" width="5.28515625" style="1" customWidth="1"/>
    <col min="332" max="16384" width="10.28515625" style="1"/>
  </cols>
  <sheetData>
    <row r="1" spans="1:328">
      <c r="B1" s="1" t="s">
        <v>172</v>
      </c>
    </row>
    <row r="3" spans="1:328">
      <c r="B3" s="1" t="s">
        <v>127</v>
      </c>
    </row>
    <row r="4" spans="1:328" ht="12.75" thickBot="1"/>
    <row r="5" spans="1:328">
      <c r="B5" s="2"/>
      <c r="C5" s="3" t="s">
        <v>170</v>
      </c>
      <c r="D5" s="4" t="s">
        <v>128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4" t="s">
        <v>129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4" t="s">
        <v>167</v>
      </c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4" t="s">
        <v>168</v>
      </c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4" t="s">
        <v>169</v>
      </c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4" t="s">
        <v>130</v>
      </c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4" t="s">
        <v>131</v>
      </c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4" t="s">
        <v>132</v>
      </c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4" t="s">
        <v>133</v>
      </c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4" t="s">
        <v>134</v>
      </c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4" t="s">
        <v>135</v>
      </c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4" t="s">
        <v>136</v>
      </c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4" t="s">
        <v>137</v>
      </c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4" t="s">
        <v>138</v>
      </c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4" t="s">
        <v>139</v>
      </c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4" t="s">
        <v>140</v>
      </c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4" t="s">
        <v>141</v>
      </c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4" t="s">
        <v>142</v>
      </c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4" t="s">
        <v>143</v>
      </c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4" t="s">
        <v>144</v>
      </c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4" t="s">
        <v>145</v>
      </c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4" t="s">
        <v>146</v>
      </c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4" t="s">
        <v>147</v>
      </c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4" t="s">
        <v>148</v>
      </c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4" t="s">
        <v>149</v>
      </c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4" t="s">
        <v>150</v>
      </c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4" t="s">
        <v>151</v>
      </c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6" t="s">
        <v>152</v>
      </c>
    </row>
    <row r="6" spans="1:328" ht="12.75" thickBot="1">
      <c r="B6" s="7"/>
      <c r="C6" s="8" t="s">
        <v>171</v>
      </c>
      <c r="D6" s="9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</v>
      </c>
      <c r="N6" s="10">
        <v>2</v>
      </c>
      <c r="O6" s="11">
        <v>3</v>
      </c>
      <c r="P6" s="9">
        <v>4</v>
      </c>
      <c r="Q6" s="10">
        <v>5</v>
      </c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10">
        <v>11</v>
      </c>
      <c r="X6" s="10">
        <v>12</v>
      </c>
      <c r="Y6" s="10">
        <v>1</v>
      </c>
      <c r="Z6" s="10">
        <v>2</v>
      </c>
      <c r="AA6" s="12">
        <v>3</v>
      </c>
      <c r="AB6" s="9">
        <v>4</v>
      </c>
      <c r="AC6" s="10">
        <v>5</v>
      </c>
      <c r="AD6" s="10">
        <v>6</v>
      </c>
      <c r="AE6" s="10">
        <v>7</v>
      </c>
      <c r="AF6" s="10">
        <v>8</v>
      </c>
      <c r="AG6" s="10">
        <v>9</v>
      </c>
      <c r="AH6" s="10">
        <v>10</v>
      </c>
      <c r="AI6" s="10">
        <v>11</v>
      </c>
      <c r="AJ6" s="10">
        <v>12</v>
      </c>
      <c r="AK6" s="10">
        <v>1</v>
      </c>
      <c r="AL6" s="10">
        <v>2</v>
      </c>
      <c r="AM6" s="12">
        <v>3</v>
      </c>
      <c r="AN6" s="9">
        <v>4</v>
      </c>
      <c r="AO6" s="10">
        <v>5</v>
      </c>
      <c r="AP6" s="10">
        <v>6</v>
      </c>
      <c r="AQ6" s="10">
        <v>7</v>
      </c>
      <c r="AR6" s="10">
        <v>8</v>
      </c>
      <c r="AS6" s="10">
        <v>9</v>
      </c>
      <c r="AT6" s="10">
        <v>10</v>
      </c>
      <c r="AU6" s="10">
        <v>11</v>
      </c>
      <c r="AV6" s="10">
        <v>12</v>
      </c>
      <c r="AW6" s="10">
        <v>1</v>
      </c>
      <c r="AX6" s="10">
        <v>2</v>
      </c>
      <c r="AY6" s="12">
        <v>3</v>
      </c>
      <c r="AZ6" s="9">
        <v>4</v>
      </c>
      <c r="BA6" s="10">
        <v>5</v>
      </c>
      <c r="BB6" s="10">
        <v>6</v>
      </c>
      <c r="BC6" s="10">
        <v>7</v>
      </c>
      <c r="BD6" s="10">
        <v>8</v>
      </c>
      <c r="BE6" s="10">
        <v>9</v>
      </c>
      <c r="BF6" s="10">
        <v>10</v>
      </c>
      <c r="BG6" s="10">
        <v>11</v>
      </c>
      <c r="BH6" s="10">
        <v>12</v>
      </c>
      <c r="BI6" s="10">
        <v>1</v>
      </c>
      <c r="BJ6" s="10">
        <v>2</v>
      </c>
      <c r="BK6" s="12">
        <v>3</v>
      </c>
      <c r="BL6" s="9">
        <v>4</v>
      </c>
      <c r="BM6" s="10">
        <v>5</v>
      </c>
      <c r="BN6" s="10">
        <v>6</v>
      </c>
      <c r="BO6" s="10">
        <v>7</v>
      </c>
      <c r="BP6" s="10">
        <v>8</v>
      </c>
      <c r="BQ6" s="10">
        <v>9</v>
      </c>
      <c r="BR6" s="10">
        <v>10</v>
      </c>
      <c r="BS6" s="10">
        <v>11</v>
      </c>
      <c r="BT6" s="10">
        <v>12</v>
      </c>
      <c r="BU6" s="10">
        <v>1</v>
      </c>
      <c r="BV6" s="10">
        <v>2</v>
      </c>
      <c r="BW6" s="12">
        <v>3</v>
      </c>
      <c r="BX6" s="9">
        <v>4</v>
      </c>
      <c r="BY6" s="10">
        <v>5</v>
      </c>
      <c r="BZ6" s="10">
        <v>6</v>
      </c>
      <c r="CA6" s="10">
        <v>7</v>
      </c>
      <c r="CB6" s="10">
        <v>8</v>
      </c>
      <c r="CC6" s="10">
        <v>9</v>
      </c>
      <c r="CD6" s="10">
        <v>10</v>
      </c>
      <c r="CE6" s="10">
        <v>11</v>
      </c>
      <c r="CF6" s="10">
        <v>12</v>
      </c>
      <c r="CG6" s="10">
        <v>1</v>
      </c>
      <c r="CH6" s="10">
        <v>2</v>
      </c>
      <c r="CI6" s="12">
        <v>3</v>
      </c>
      <c r="CJ6" s="9">
        <v>4</v>
      </c>
      <c r="CK6" s="10">
        <v>5</v>
      </c>
      <c r="CL6" s="10">
        <v>6</v>
      </c>
      <c r="CM6" s="10">
        <v>7</v>
      </c>
      <c r="CN6" s="10">
        <v>8</v>
      </c>
      <c r="CO6" s="10">
        <v>9</v>
      </c>
      <c r="CP6" s="10">
        <v>10</v>
      </c>
      <c r="CQ6" s="10">
        <v>11</v>
      </c>
      <c r="CR6" s="10">
        <v>12</v>
      </c>
      <c r="CS6" s="10">
        <v>1</v>
      </c>
      <c r="CT6" s="10">
        <v>2</v>
      </c>
      <c r="CU6" s="12">
        <v>3</v>
      </c>
      <c r="CV6" s="9">
        <v>4</v>
      </c>
      <c r="CW6" s="10">
        <v>5</v>
      </c>
      <c r="CX6" s="10">
        <v>6</v>
      </c>
      <c r="CY6" s="10">
        <v>7</v>
      </c>
      <c r="CZ6" s="10">
        <v>8</v>
      </c>
      <c r="DA6" s="10">
        <v>9</v>
      </c>
      <c r="DB6" s="10">
        <v>10</v>
      </c>
      <c r="DC6" s="10">
        <v>11</v>
      </c>
      <c r="DD6" s="10">
        <v>12</v>
      </c>
      <c r="DE6" s="10">
        <v>1</v>
      </c>
      <c r="DF6" s="10">
        <v>2</v>
      </c>
      <c r="DG6" s="12">
        <v>3</v>
      </c>
      <c r="DH6" s="9">
        <v>4</v>
      </c>
      <c r="DI6" s="10">
        <v>5</v>
      </c>
      <c r="DJ6" s="10">
        <v>6</v>
      </c>
      <c r="DK6" s="10">
        <v>7</v>
      </c>
      <c r="DL6" s="10">
        <v>8</v>
      </c>
      <c r="DM6" s="10">
        <v>9</v>
      </c>
      <c r="DN6" s="10">
        <v>10</v>
      </c>
      <c r="DO6" s="10">
        <v>11</v>
      </c>
      <c r="DP6" s="10">
        <v>12</v>
      </c>
      <c r="DQ6" s="10">
        <v>1</v>
      </c>
      <c r="DR6" s="10">
        <v>2</v>
      </c>
      <c r="DS6" s="12">
        <v>3</v>
      </c>
      <c r="DT6" s="9">
        <v>4</v>
      </c>
      <c r="DU6" s="10">
        <v>5</v>
      </c>
      <c r="DV6" s="10">
        <v>6</v>
      </c>
      <c r="DW6" s="10">
        <v>7</v>
      </c>
      <c r="DX6" s="10">
        <v>8</v>
      </c>
      <c r="DY6" s="10">
        <v>9</v>
      </c>
      <c r="DZ6" s="10">
        <v>10</v>
      </c>
      <c r="EA6" s="10">
        <v>11</v>
      </c>
      <c r="EB6" s="10">
        <v>12</v>
      </c>
      <c r="EC6" s="10">
        <v>1</v>
      </c>
      <c r="ED6" s="10">
        <v>2</v>
      </c>
      <c r="EE6" s="12">
        <v>3</v>
      </c>
      <c r="EF6" s="9">
        <v>4</v>
      </c>
      <c r="EG6" s="10">
        <v>5</v>
      </c>
      <c r="EH6" s="10">
        <v>6</v>
      </c>
      <c r="EI6" s="10">
        <v>7</v>
      </c>
      <c r="EJ6" s="10">
        <v>8</v>
      </c>
      <c r="EK6" s="10">
        <v>9</v>
      </c>
      <c r="EL6" s="10">
        <v>10</v>
      </c>
      <c r="EM6" s="10">
        <v>11</v>
      </c>
      <c r="EN6" s="10">
        <v>12</v>
      </c>
      <c r="EO6" s="10">
        <v>1</v>
      </c>
      <c r="EP6" s="10">
        <v>2</v>
      </c>
      <c r="EQ6" s="12">
        <v>3</v>
      </c>
      <c r="ER6" s="9">
        <v>4</v>
      </c>
      <c r="ES6" s="10">
        <v>5</v>
      </c>
      <c r="ET6" s="10">
        <v>6</v>
      </c>
      <c r="EU6" s="10">
        <v>7</v>
      </c>
      <c r="EV6" s="10">
        <v>8</v>
      </c>
      <c r="EW6" s="10">
        <v>9</v>
      </c>
      <c r="EX6" s="10">
        <v>10</v>
      </c>
      <c r="EY6" s="10">
        <v>11</v>
      </c>
      <c r="EZ6" s="10">
        <v>12</v>
      </c>
      <c r="FA6" s="10">
        <v>1</v>
      </c>
      <c r="FB6" s="10">
        <v>2</v>
      </c>
      <c r="FC6" s="12">
        <v>3</v>
      </c>
      <c r="FD6" s="9">
        <v>4</v>
      </c>
      <c r="FE6" s="10">
        <v>5</v>
      </c>
      <c r="FF6" s="10">
        <v>6</v>
      </c>
      <c r="FG6" s="10">
        <v>7</v>
      </c>
      <c r="FH6" s="10">
        <v>8</v>
      </c>
      <c r="FI6" s="10">
        <v>9</v>
      </c>
      <c r="FJ6" s="10">
        <v>10</v>
      </c>
      <c r="FK6" s="10">
        <v>11</v>
      </c>
      <c r="FL6" s="10">
        <v>12</v>
      </c>
      <c r="FM6" s="10">
        <v>1</v>
      </c>
      <c r="FN6" s="10">
        <v>2</v>
      </c>
      <c r="FO6" s="12">
        <v>3</v>
      </c>
      <c r="FP6" s="9">
        <v>4</v>
      </c>
      <c r="FQ6" s="10">
        <v>5</v>
      </c>
      <c r="FR6" s="10">
        <v>6</v>
      </c>
      <c r="FS6" s="10">
        <v>7</v>
      </c>
      <c r="FT6" s="10">
        <v>8</v>
      </c>
      <c r="FU6" s="10">
        <v>9</v>
      </c>
      <c r="FV6" s="10">
        <v>10</v>
      </c>
      <c r="FW6" s="10">
        <v>11</v>
      </c>
      <c r="FX6" s="10">
        <v>12</v>
      </c>
      <c r="FY6" s="10">
        <v>1</v>
      </c>
      <c r="FZ6" s="10">
        <v>2</v>
      </c>
      <c r="GA6" s="12">
        <v>3</v>
      </c>
      <c r="GB6" s="9">
        <v>4</v>
      </c>
      <c r="GC6" s="10">
        <v>5</v>
      </c>
      <c r="GD6" s="10">
        <v>6</v>
      </c>
      <c r="GE6" s="10">
        <v>7</v>
      </c>
      <c r="GF6" s="10">
        <v>8</v>
      </c>
      <c r="GG6" s="10">
        <v>9</v>
      </c>
      <c r="GH6" s="10">
        <v>10</v>
      </c>
      <c r="GI6" s="10">
        <v>11</v>
      </c>
      <c r="GJ6" s="10">
        <v>12</v>
      </c>
      <c r="GK6" s="10">
        <v>1</v>
      </c>
      <c r="GL6" s="10">
        <v>2</v>
      </c>
      <c r="GM6" s="12">
        <v>3</v>
      </c>
      <c r="GN6" s="9">
        <v>4</v>
      </c>
      <c r="GO6" s="10">
        <v>5</v>
      </c>
      <c r="GP6" s="10">
        <v>6</v>
      </c>
      <c r="GQ6" s="10">
        <v>7</v>
      </c>
      <c r="GR6" s="10">
        <v>8</v>
      </c>
      <c r="GS6" s="10">
        <v>9</v>
      </c>
      <c r="GT6" s="10">
        <v>10</v>
      </c>
      <c r="GU6" s="10">
        <v>11</v>
      </c>
      <c r="GV6" s="10">
        <v>12</v>
      </c>
      <c r="GW6" s="10">
        <v>1</v>
      </c>
      <c r="GX6" s="10">
        <v>2</v>
      </c>
      <c r="GY6" s="12">
        <v>3</v>
      </c>
      <c r="GZ6" s="9">
        <v>4</v>
      </c>
      <c r="HA6" s="10">
        <v>5</v>
      </c>
      <c r="HB6" s="10">
        <v>6</v>
      </c>
      <c r="HC6" s="10">
        <v>7</v>
      </c>
      <c r="HD6" s="10">
        <v>8</v>
      </c>
      <c r="HE6" s="10">
        <v>9</v>
      </c>
      <c r="HF6" s="10">
        <v>10</v>
      </c>
      <c r="HG6" s="10">
        <v>11</v>
      </c>
      <c r="HH6" s="10">
        <v>12</v>
      </c>
      <c r="HI6" s="10">
        <v>1</v>
      </c>
      <c r="HJ6" s="10">
        <v>2</v>
      </c>
      <c r="HK6" s="12">
        <v>3</v>
      </c>
      <c r="HL6" s="9">
        <v>4</v>
      </c>
      <c r="HM6" s="10">
        <v>5</v>
      </c>
      <c r="HN6" s="10">
        <v>6</v>
      </c>
      <c r="HO6" s="10">
        <v>7</v>
      </c>
      <c r="HP6" s="10">
        <v>8</v>
      </c>
      <c r="HQ6" s="10">
        <v>9</v>
      </c>
      <c r="HR6" s="10">
        <v>10</v>
      </c>
      <c r="HS6" s="10">
        <v>11</v>
      </c>
      <c r="HT6" s="10">
        <v>12</v>
      </c>
      <c r="HU6" s="10">
        <v>1</v>
      </c>
      <c r="HV6" s="10">
        <v>2</v>
      </c>
      <c r="HW6" s="12">
        <v>3</v>
      </c>
      <c r="HX6" s="9">
        <v>4</v>
      </c>
      <c r="HY6" s="10">
        <v>5</v>
      </c>
      <c r="HZ6" s="10">
        <v>6</v>
      </c>
      <c r="IA6" s="10">
        <v>7</v>
      </c>
      <c r="IB6" s="10">
        <v>8</v>
      </c>
      <c r="IC6" s="10">
        <v>9</v>
      </c>
      <c r="ID6" s="10">
        <v>10</v>
      </c>
      <c r="IE6" s="10">
        <v>11</v>
      </c>
      <c r="IF6" s="10">
        <v>12</v>
      </c>
      <c r="IG6" s="10">
        <v>1</v>
      </c>
      <c r="IH6" s="10">
        <v>2</v>
      </c>
      <c r="II6" s="12">
        <v>3</v>
      </c>
      <c r="IJ6" s="9">
        <v>4</v>
      </c>
      <c r="IK6" s="10">
        <v>5</v>
      </c>
      <c r="IL6" s="10">
        <v>6</v>
      </c>
      <c r="IM6" s="10">
        <v>7</v>
      </c>
      <c r="IN6" s="10">
        <v>8</v>
      </c>
      <c r="IO6" s="10">
        <v>9</v>
      </c>
      <c r="IP6" s="10">
        <v>10</v>
      </c>
      <c r="IQ6" s="10">
        <v>11</v>
      </c>
      <c r="IR6" s="10">
        <v>12</v>
      </c>
      <c r="IS6" s="10">
        <v>1</v>
      </c>
      <c r="IT6" s="10">
        <v>2</v>
      </c>
      <c r="IU6" s="12">
        <v>3</v>
      </c>
      <c r="IV6" s="9">
        <v>4</v>
      </c>
      <c r="IW6" s="10">
        <v>5</v>
      </c>
      <c r="IX6" s="10">
        <v>6</v>
      </c>
      <c r="IY6" s="10">
        <v>7</v>
      </c>
      <c r="IZ6" s="10">
        <v>8</v>
      </c>
      <c r="JA6" s="10">
        <v>9</v>
      </c>
      <c r="JB6" s="10">
        <v>10</v>
      </c>
      <c r="JC6" s="10">
        <v>11</v>
      </c>
      <c r="JD6" s="10">
        <v>12</v>
      </c>
      <c r="JE6" s="10">
        <v>1</v>
      </c>
      <c r="JF6" s="10">
        <v>2</v>
      </c>
      <c r="JG6" s="12">
        <v>3</v>
      </c>
      <c r="JH6" s="9">
        <v>4</v>
      </c>
      <c r="JI6" s="10">
        <v>5</v>
      </c>
      <c r="JJ6" s="10">
        <v>6</v>
      </c>
      <c r="JK6" s="10">
        <v>7</v>
      </c>
      <c r="JL6" s="10">
        <v>8</v>
      </c>
      <c r="JM6" s="10">
        <v>9</v>
      </c>
      <c r="JN6" s="10">
        <v>10</v>
      </c>
      <c r="JO6" s="10">
        <v>11</v>
      </c>
      <c r="JP6" s="10">
        <v>12</v>
      </c>
      <c r="JQ6" s="10">
        <v>1</v>
      </c>
      <c r="JR6" s="10">
        <v>2</v>
      </c>
      <c r="JS6" s="12">
        <v>3</v>
      </c>
      <c r="JT6" s="9">
        <v>4</v>
      </c>
      <c r="JU6" s="10">
        <v>5</v>
      </c>
      <c r="JV6" s="10">
        <v>6</v>
      </c>
      <c r="JW6" s="10">
        <v>7</v>
      </c>
      <c r="JX6" s="10">
        <v>8</v>
      </c>
      <c r="JY6" s="10">
        <v>9</v>
      </c>
      <c r="JZ6" s="10">
        <v>10</v>
      </c>
      <c r="KA6" s="10">
        <v>11</v>
      </c>
      <c r="KB6" s="10">
        <v>12</v>
      </c>
      <c r="KC6" s="10">
        <v>1</v>
      </c>
      <c r="KD6" s="10">
        <v>2</v>
      </c>
      <c r="KE6" s="12">
        <v>3</v>
      </c>
      <c r="KF6" s="9">
        <v>4</v>
      </c>
      <c r="KG6" s="10">
        <v>5</v>
      </c>
      <c r="KH6" s="10">
        <v>6</v>
      </c>
      <c r="KI6" s="10">
        <v>7</v>
      </c>
      <c r="KJ6" s="10">
        <v>8</v>
      </c>
      <c r="KK6" s="10">
        <v>9</v>
      </c>
      <c r="KL6" s="10">
        <v>10</v>
      </c>
      <c r="KM6" s="10">
        <v>11</v>
      </c>
      <c r="KN6" s="10">
        <v>12</v>
      </c>
      <c r="KO6" s="10">
        <v>1</v>
      </c>
      <c r="KP6" s="10">
        <v>2</v>
      </c>
      <c r="KQ6" s="12">
        <v>3</v>
      </c>
      <c r="KR6" s="9">
        <v>4</v>
      </c>
      <c r="KS6" s="10">
        <v>5</v>
      </c>
      <c r="KT6" s="10">
        <v>6</v>
      </c>
      <c r="KU6" s="10">
        <v>7</v>
      </c>
      <c r="KV6" s="10">
        <v>8</v>
      </c>
      <c r="KW6" s="10">
        <v>9</v>
      </c>
      <c r="KX6" s="10">
        <v>10</v>
      </c>
      <c r="KY6" s="10">
        <v>11</v>
      </c>
      <c r="KZ6" s="10">
        <v>12</v>
      </c>
      <c r="LA6" s="10">
        <v>1</v>
      </c>
      <c r="LB6" s="10">
        <v>2</v>
      </c>
      <c r="LC6" s="12">
        <v>3</v>
      </c>
      <c r="LD6" s="9">
        <v>4</v>
      </c>
      <c r="LE6" s="10">
        <v>5</v>
      </c>
      <c r="LF6" s="10">
        <v>6</v>
      </c>
      <c r="LG6" s="10">
        <v>7</v>
      </c>
      <c r="LH6" s="10">
        <v>8</v>
      </c>
      <c r="LI6" s="10">
        <v>9</v>
      </c>
      <c r="LJ6" s="10">
        <v>10</v>
      </c>
      <c r="LK6" s="10">
        <v>11</v>
      </c>
      <c r="LL6" s="10">
        <v>12</v>
      </c>
      <c r="LM6" s="10">
        <v>1</v>
      </c>
      <c r="LN6" s="10">
        <v>2</v>
      </c>
      <c r="LO6" s="12">
        <v>3</v>
      </c>
      <c r="LP6" s="13"/>
    </row>
    <row r="7" spans="1:328" ht="12.75" thickBot="1">
      <c r="B7" s="14"/>
      <c r="C7" s="15" t="s">
        <v>153</v>
      </c>
      <c r="D7" s="16"/>
      <c r="E7" s="17"/>
      <c r="F7" s="17"/>
      <c r="G7" s="17"/>
      <c r="H7" s="17"/>
      <c r="I7" s="18"/>
      <c r="J7" s="17"/>
      <c r="K7" s="17"/>
      <c r="L7" s="17"/>
      <c r="M7" s="17"/>
      <c r="N7" s="17"/>
      <c r="O7" s="19"/>
      <c r="P7" s="16"/>
      <c r="Q7" s="17"/>
      <c r="R7" s="17"/>
      <c r="S7" s="17"/>
      <c r="T7" s="17"/>
      <c r="U7" s="17"/>
      <c r="V7" s="17"/>
      <c r="W7" s="17"/>
      <c r="X7" s="17"/>
      <c r="Y7" s="17"/>
      <c r="Z7" s="17"/>
      <c r="AA7" s="20"/>
      <c r="AB7" s="16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20"/>
      <c r="AN7" s="16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20"/>
      <c r="AZ7" s="16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20"/>
      <c r="BL7" s="16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20"/>
      <c r="BX7" s="16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20"/>
      <c r="CJ7" s="16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20"/>
      <c r="CV7" s="16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20"/>
      <c r="DH7" s="16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20"/>
      <c r="DT7" s="16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20"/>
      <c r="EF7" s="16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20"/>
      <c r="ER7" s="16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20"/>
      <c r="FD7" s="16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20"/>
      <c r="FP7" s="16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20"/>
      <c r="GB7" s="16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20"/>
      <c r="GN7" s="16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20"/>
      <c r="GZ7" s="16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20"/>
      <c r="HL7" s="16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20"/>
      <c r="HX7" s="16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20"/>
      <c r="IJ7" s="16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20"/>
      <c r="IV7" s="16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20"/>
      <c r="JH7" s="16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20"/>
      <c r="JT7" s="16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20"/>
      <c r="KF7" s="16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20"/>
      <c r="KR7" s="16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20"/>
      <c r="LD7" s="16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20"/>
      <c r="LP7" s="21"/>
    </row>
    <row r="8" spans="1:328">
      <c r="B8" s="22" t="s">
        <v>173</v>
      </c>
      <c r="C8" s="23"/>
      <c r="D8" s="24"/>
      <c r="E8" s="25"/>
      <c r="F8" s="25"/>
      <c r="G8" s="25"/>
      <c r="H8" s="25"/>
      <c r="I8" s="26"/>
      <c r="J8" s="25"/>
      <c r="K8" s="25"/>
      <c r="L8" s="25"/>
      <c r="M8" s="25"/>
      <c r="N8" s="25"/>
      <c r="O8" s="27"/>
      <c r="P8" s="24"/>
      <c r="Q8" s="25"/>
      <c r="R8" s="25"/>
      <c r="S8" s="25"/>
      <c r="T8" s="25"/>
      <c r="U8" s="25"/>
      <c r="V8" s="25"/>
      <c r="W8" s="25"/>
      <c r="X8" s="25"/>
      <c r="Y8" s="25"/>
      <c r="Z8" s="25"/>
      <c r="AA8" s="28"/>
      <c r="AB8" s="24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8"/>
      <c r="AN8" s="24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8"/>
      <c r="AZ8" s="24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8"/>
      <c r="BL8" s="24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8"/>
      <c r="BX8" s="24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8"/>
      <c r="CJ8" s="24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8"/>
      <c r="CV8" s="24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8"/>
      <c r="DH8" s="24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8"/>
      <c r="DT8" s="24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8"/>
      <c r="EF8" s="24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8"/>
      <c r="ER8" s="24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8"/>
      <c r="FD8" s="24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8"/>
      <c r="FP8" s="24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8"/>
      <c r="GB8" s="24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8"/>
      <c r="GN8" s="24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8"/>
      <c r="GZ8" s="24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8"/>
      <c r="HL8" s="24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8"/>
      <c r="HX8" s="24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8"/>
      <c r="IJ8" s="24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8"/>
      <c r="IV8" s="24"/>
      <c r="IW8" s="25"/>
      <c r="IX8" s="25"/>
      <c r="IY8" s="25"/>
      <c r="IZ8" s="25"/>
      <c r="JA8" s="25"/>
      <c r="JB8" s="25"/>
      <c r="JC8" s="25"/>
      <c r="JD8" s="25"/>
      <c r="JE8" s="25"/>
      <c r="JF8" s="25"/>
      <c r="JG8" s="28"/>
      <c r="JH8" s="24"/>
      <c r="JI8" s="25"/>
      <c r="JJ8" s="25"/>
      <c r="JK8" s="25"/>
      <c r="JL8" s="25"/>
      <c r="JM8" s="25"/>
      <c r="JN8" s="25"/>
      <c r="JO8" s="25"/>
      <c r="JP8" s="25"/>
      <c r="JQ8" s="25"/>
      <c r="JR8" s="25"/>
      <c r="JS8" s="28"/>
      <c r="JT8" s="24"/>
      <c r="JU8" s="25"/>
      <c r="JV8" s="25"/>
      <c r="JW8" s="25"/>
      <c r="JX8" s="25"/>
      <c r="JY8" s="25"/>
      <c r="JZ8" s="25"/>
      <c r="KA8" s="25"/>
      <c r="KB8" s="25"/>
      <c r="KC8" s="25"/>
      <c r="KD8" s="25"/>
      <c r="KE8" s="28"/>
      <c r="KF8" s="24"/>
      <c r="KG8" s="25"/>
      <c r="KH8" s="25"/>
      <c r="KI8" s="25"/>
      <c r="KJ8" s="25"/>
      <c r="KK8" s="25"/>
      <c r="KL8" s="25"/>
      <c r="KM8" s="25"/>
      <c r="KN8" s="25"/>
      <c r="KO8" s="25"/>
      <c r="KP8" s="25"/>
      <c r="KQ8" s="28"/>
      <c r="KR8" s="24"/>
      <c r="KS8" s="25"/>
      <c r="KT8" s="25"/>
      <c r="KU8" s="25"/>
      <c r="KV8" s="25"/>
      <c r="KW8" s="25"/>
      <c r="KX8" s="25"/>
      <c r="KY8" s="25"/>
      <c r="KZ8" s="25"/>
      <c r="LA8" s="25"/>
      <c r="LB8" s="25"/>
      <c r="LC8" s="28"/>
      <c r="LD8" s="24"/>
      <c r="LE8" s="25"/>
      <c r="LF8" s="25"/>
      <c r="LG8" s="25"/>
      <c r="LH8" s="25"/>
      <c r="LI8" s="25"/>
      <c r="LJ8" s="25"/>
      <c r="LK8" s="25"/>
      <c r="LL8" s="25"/>
      <c r="LM8" s="25"/>
      <c r="LN8" s="25"/>
      <c r="LO8" s="28"/>
      <c r="LP8" s="29"/>
    </row>
    <row r="9" spans="1:328">
      <c r="B9" s="30" t="s">
        <v>154</v>
      </c>
      <c r="C9" s="31"/>
      <c r="D9" s="32"/>
      <c r="E9" s="33"/>
      <c r="F9" s="33"/>
      <c r="G9" s="34"/>
      <c r="H9" s="34"/>
      <c r="I9" s="34"/>
      <c r="J9" s="34"/>
      <c r="K9" s="34"/>
      <c r="L9" s="34"/>
      <c r="M9" s="34"/>
      <c r="N9" s="34"/>
      <c r="O9" s="35"/>
      <c r="P9" s="36"/>
      <c r="Q9" s="34"/>
      <c r="R9" s="34"/>
      <c r="S9" s="34"/>
      <c r="T9" s="34"/>
      <c r="U9" s="34"/>
      <c r="V9" s="34"/>
      <c r="W9" s="34"/>
      <c r="X9" s="34"/>
      <c r="Y9" s="34"/>
      <c r="Z9" s="34"/>
      <c r="AA9" s="37"/>
      <c r="AB9" s="36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7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7"/>
      <c r="AZ9" s="36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7"/>
      <c r="BL9" s="36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7"/>
      <c r="BX9" s="36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7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7"/>
      <c r="CV9" s="36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7"/>
      <c r="DH9" s="36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7"/>
      <c r="DT9" s="36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7"/>
      <c r="EF9" s="36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7"/>
      <c r="ER9" s="36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7"/>
      <c r="FD9" s="36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7"/>
      <c r="FP9" s="36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7"/>
      <c r="GB9" s="36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7"/>
      <c r="GN9" s="36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7"/>
      <c r="GZ9" s="36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7"/>
      <c r="HL9" s="36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7"/>
      <c r="HX9" s="36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7"/>
      <c r="IJ9" s="36"/>
      <c r="IK9" s="34"/>
      <c r="IL9" s="34"/>
      <c r="IM9" s="34"/>
      <c r="IN9" s="34"/>
      <c r="IO9" s="34"/>
      <c r="IP9" s="34"/>
      <c r="IQ9" s="34"/>
      <c r="IR9" s="34"/>
      <c r="IS9" s="34"/>
      <c r="IT9" s="34"/>
      <c r="IU9" s="37"/>
      <c r="IV9" s="36"/>
      <c r="IW9" s="34"/>
      <c r="IX9" s="34"/>
      <c r="IY9" s="34"/>
      <c r="IZ9" s="34"/>
      <c r="JA9" s="34"/>
      <c r="JB9" s="34"/>
      <c r="JC9" s="34"/>
      <c r="JD9" s="34"/>
      <c r="JE9" s="34"/>
      <c r="JF9" s="34"/>
      <c r="JG9" s="37"/>
      <c r="JH9" s="36"/>
      <c r="JI9" s="34"/>
      <c r="JJ9" s="34"/>
      <c r="JK9" s="34"/>
      <c r="JL9" s="34"/>
      <c r="JM9" s="34"/>
      <c r="JN9" s="34"/>
      <c r="JO9" s="34"/>
      <c r="JP9" s="34"/>
      <c r="JQ9" s="34"/>
      <c r="JR9" s="34"/>
      <c r="JS9" s="37"/>
      <c r="JT9" s="36"/>
      <c r="JU9" s="34"/>
      <c r="JV9" s="34"/>
      <c r="JW9" s="34"/>
      <c r="JX9" s="34"/>
      <c r="JY9" s="34"/>
      <c r="JZ9" s="34"/>
      <c r="KA9" s="34"/>
      <c r="KB9" s="34"/>
      <c r="KC9" s="34"/>
      <c r="KD9" s="34"/>
      <c r="KE9" s="37"/>
      <c r="KF9" s="36"/>
      <c r="KG9" s="34"/>
      <c r="KH9" s="34"/>
      <c r="KI9" s="34"/>
      <c r="KJ9" s="34"/>
      <c r="KK9" s="34"/>
      <c r="KL9" s="34"/>
      <c r="KM9" s="34"/>
      <c r="KN9" s="34"/>
      <c r="KO9" s="34"/>
      <c r="KP9" s="34"/>
      <c r="KQ9" s="37"/>
      <c r="KR9" s="36"/>
      <c r="KS9" s="34"/>
      <c r="KT9" s="34"/>
      <c r="KU9" s="34"/>
      <c r="KV9" s="34"/>
      <c r="KW9" s="34"/>
      <c r="KX9" s="34"/>
      <c r="KY9" s="34"/>
      <c r="KZ9" s="34"/>
      <c r="LA9" s="34"/>
      <c r="LB9" s="34"/>
      <c r="LC9" s="37"/>
      <c r="LD9" s="36"/>
      <c r="LE9" s="34"/>
      <c r="LF9" s="34"/>
      <c r="LG9" s="34"/>
      <c r="LH9" s="34"/>
      <c r="LI9" s="34"/>
      <c r="LJ9" s="34"/>
      <c r="LK9" s="34"/>
      <c r="LL9" s="34"/>
      <c r="LM9" s="34"/>
      <c r="LN9" s="34"/>
      <c r="LO9" s="37"/>
      <c r="LP9" s="38"/>
    </row>
    <row r="10" spans="1:328" hidden="1">
      <c r="B10" s="30" t="s">
        <v>42</v>
      </c>
      <c r="C10" s="31"/>
      <c r="D10" s="32"/>
      <c r="E10" s="33"/>
      <c r="F10" s="33"/>
      <c r="G10" s="34"/>
      <c r="H10" s="34"/>
      <c r="I10" s="34"/>
      <c r="J10" s="34"/>
      <c r="K10" s="34"/>
      <c r="L10" s="34"/>
      <c r="M10" s="34"/>
      <c r="N10" s="34"/>
      <c r="O10" s="35"/>
      <c r="P10" s="36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7"/>
      <c r="AB10" s="36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7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7"/>
      <c r="AZ10" s="36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7"/>
      <c r="BL10" s="36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7"/>
      <c r="BX10" s="36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7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7"/>
      <c r="CV10" s="36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7"/>
      <c r="DH10" s="36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7"/>
      <c r="DT10" s="36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7"/>
      <c r="EF10" s="36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7"/>
      <c r="ER10" s="36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7"/>
      <c r="FD10" s="36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7"/>
      <c r="FP10" s="36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7"/>
      <c r="GB10" s="36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7"/>
      <c r="GN10" s="36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7"/>
      <c r="GZ10" s="36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7"/>
      <c r="HL10" s="36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7"/>
      <c r="HX10" s="36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7"/>
      <c r="IJ10" s="36"/>
      <c r="IK10" s="34"/>
      <c r="IL10" s="34"/>
      <c r="IM10" s="34"/>
      <c r="IN10" s="34"/>
      <c r="IO10" s="34"/>
      <c r="IP10" s="34"/>
      <c r="IQ10" s="34"/>
      <c r="IR10" s="34"/>
      <c r="IS10" s="34"/>
      <c r="IT10" s="34"/>
      <c r="IU10" s="37"/>
      <c r="IV10" s="36"/>
      <c r="IW10" s="34"/>
      <c r="IX10" s="34"/>
      <c r="IY10" s="34"/>
      <c r="IZ10" s="34"/>
      <c r="JA10" s="34"/>
      <c r="JB10" s="34"/>
      <c r="JC10" s="34"/>
      <c r="JD10" s="34"/>
      <c r="JE10" s="34"/>
      <c r="JF10" s="34"/>
      <c r="JG10" s="37"/>
      <c r="JH10" s="36"/>
      <c r="JI10" s="34"/>
      <c r="JJ10" s="34"/>
      <c r="JK10" s="34"/>
      <c r="JL10" s="34"/>
      <c r="JM10" s="34"/>
      <c r="JN10" s="34"/>
      <c r="JO10" s="34"/>
      <c r="JP10" s="34"/>
      <c r="JQ10" s="34"/>
      <c r="JR10" s="34"/>
      <c r="JS10" s="37"/>
      <c r="JT10" s="36"/>
      <c r="JU10" s="34"/>
      <c r="JV10" s="34"/>
      <c r="JW10" s="34"/>
      <c r="JX10" s="34"/>
      <c r="JY10" s="34"/>
      <c r="JZ10" s="34"/>
      <c r="KA10" s="34"/>
      <c r="KB10" s="34"/>
      <c r="KC10" s="34"/>
      <c r="KD10" s="34"/>
      <c r="KE10" s="37"/>
      <c r="KF10" s="36"/>
      <c r="KG10" s="34"/>
      <c r="KH10" s="34"/>
      <c r="KI10" s="34"/>
      <c r="KJ10" s="34"/>
      <c r="KK10" s="34"/>
      <c r="KL10" s="34"/>
      <c r="KM10" s="34"/>
      <c r="KN10" s="34"/>
      <c r="KO10" s="34"/>
      <c r="KP10" s="34"/>
      <c r="KQ10" s="37"/>
      <c r="KR10" s="36"/>
      <c r="KS10" s="34"/>
      <c r="KT10" s="34"/>
      <c r="KU10" s="34"/>
      <c r="KV10" s="34"/>
      <c r="KW10" s="34"/>
      <c r="KX10" s="34"/>
      <c r="KY10" s="34"/>
      <c r="KZ10" s="34"/>
      <c r="LA10" s="34"/>
      <c r="LB10" s="34"/>
      <c r="LC10" s="37"/>
      <c r="LD10" s="36"/>
      <c r="LE10" s="34"/>
      <c r="LF10" s="34"/>
      <c r="LG10" s="34"/>
      <c r="LH10" s="34"/>
      <c r="LI10" s="34"/>
      <c r="LJ10" s="34"/>
      <c r="LK10" s="34"/>
      <c r="LL10" s="34"/>
      <c r="LM10" s="34"/>
      <c r="LN10" s="34"/>
      <c r="LO10" s="37"/>
      <c r="LP10" s="38"/>
    </row>
    <row r="11" spans="1:328" hidden="1">
      <c r="B11" s="30" t="s">
        <v>43</v>
      </c>
      <c r="C11" s="31"/>
      <c r="D11" s="32"/>
      <c r="E11" s="33"/>
      <c r="F11" s="33"/>
      <c r="G11" s="34"/>
      <c r="H11" s="34"/>
      <c r="I11" s="34"/>
      <c r="J11" s="34"/>
      <c r="K11" s="34"/>
      <c r="L11" s="34"/>
      <c r="M11" s="34"/>
      <c r="N11" s="34"/>
      <c r="O11" s="35"/>
      <c r="P11" s="36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7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7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7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7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7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7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7"/>
      <c r="CV11" s="36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7"/>
      <c r="DH11" s="36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7"/>
      <c r="DT11" s="36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7"/>
      <c r="EF11" s="36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7"/>
      <c r="ER11" s="36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7"/>
      <c r="FD11" s="36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7"/>
      <c r="FP11" s="36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7"/>
      <c r="GB11" s="36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7"/>
      <c r="GN11" s="36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7"/>
      <c r="GZ11" s="36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7"/>
      <c r="HL11" s="36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7"/>
      <c r="HX11" s="36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7"/>
      <c r="IJ11" s="36"/>
      <c r="IK11" s="34"/>
      <c r="IL11" s="34"/>
      <c r="IM11" s="34"/>
      <c r="IN11" s="34"/>
      <c r="IO11" s="34"/>
      <c r="IP11" s="34"/>
      <c r="IQ11" s="34"/>
      <c r="IR11" s="34"/>
      <c r="IS11" s="34"/>
      <c r="IT11" s="34"/>
      <c r="IU11" s="37"/>
      <c r="IV11" s="36"/>
      <c r="IW11" s="34"/>
      <c r="IX11" s="34"/>
      <c r="IY11" s="34"/>
      <c r="IZ11" s="34"/>
      <c r="JA11" s="34"/>
      <c r="JB11" s="34"/>
      <c r="JC11" s="34"/>
      <c r="JD11" s="34"/>
      <c r="JE11" s="34"/>
      <c r="JF11" s="34"/>
      <c r="JG11" s="37"/>
      <c r="JH11" s="36"/>
      <c r="JI11" s="34"/>
      <c r="JJ11" s="34"/>
      <c r="JK11" s="34"/>
      <c r="JL11" s="34"/>
      <c r="JM11" s="34"/>
      <c r="JN11" s="34"/>
      <c r="JO11" s="34"/>
      <c r="JP11" s="34"/>
      <c r="JQ11" s="34"/>
      <c r="JR11" s="34"/>
      <c r="JS11" s="37"/>
      <c r="JT11" s="36"/>
      <c r="JU11" s="34"/>
      <c r="JV11" s="34"/>
      <c r="JW11" s="34"/>
      <c r="JX11" s="34"/>
      <c r="JY11" s="34"/>
      <c r="JZ11" s="34"/>
      <c r="KA11" s="34"/>
      <c r="KB11" s="34"/>
      <c r="KC11" s="34"/>
      <c r="KD11" s="34"/>
      <c r="KE11" s="37"/>
      <c r="KF11" s="36"/>
      <c r="KG11" s="34"/>
      <c r="KH11" s="34"/>
      <c r="KI11" s="34"/>
      <c r="KJ11" s="34"/>
      <c r="KK11" s="34"/>
      <c r="KL11" s="34"/>
      <c r="KM11" s="34"/>
      <c r="KN11" s="34"/>
      <c r="KO11" s="34"/>
      <c r="KP11" s="34"/>
      <c r="KQ11" s="37"/>
      <c r="KR11" s="36"/>
      <c r="KS11" s="34"/>
      <c r="KT11" s="34"/>
      <c r="KU11" s="34"/>
      <c r="KV11" s="34"/>
      <c r="KW11" s="34"/>
      <c r="KX11" s="34"/>
      <c r="KY11" s="34"/>
      <c r="KZ11" s="34"/>
      <c r="LA11" s="34"/>
      <c r="LB11" s="34"/>
      <c r="LC11" s="37"/>
      <c r="LD11" s="36"/>
      <c r="LE11" s="34"/>
      <c r="LF11" s="34"/>
      <c r="LG11" s="34"/>
      <c r="LH11" s="34"/>
      <c r="LI11" s="34"/>
      <c r="LJ11" s="34"/>
      <c r="LK11" s="34"/>
      <c r="LL11" s="34"/>
      <c r="LM11" s="34"/>
      <c r="LN11" s="34"/>
      <c r="LO11" s="37"/>
      <c r="LP11" s="38"/>
    </row>
    <row r="12" spans="1:328">
      <c r="B12" s="30" t="s">
        <v>156</v>
      </c>
      <c r="C12" s="31"/>
      <c r="D12" s="32"/>
      <c r="E12" s="33"/>
      <c r="F12" s="33"/>
      <c r="G12" s="34"/>
      <c r="H12" s="34"/>
      <c r="I12" s="34"/>
      <c r="J12" s="34"/>
      <c r="K12" s="34"/>
      <c r="L12" s="34"/>
      <c r="M12" s="34"/>
      <c r="N12" s="34"/>
      <c r="O12" s="35"/>
      <c r="P12" s="36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7"/>
      <c r="AB12" s="36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7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7"/>
      <c r="AZ12" s="36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7"/>
      <c r="BL12" s="36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7"/>
      <c r="BX12" s="36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7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7"/>
      <c r="CV12" s="36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7"/>
      <c r="DH12" s="36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7"/>
      <c r="DT12" s="36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7"/>
      <c r="EF12" s="36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7"/>
      <c r="ER12" s="36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7"/>
      <c r="FD12" s="36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7"/>
      <c r="FP12" s="36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7"/>
      <c r="GB12" s="36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7"/>
      <c r="GN12" s="36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7"/>
      <c r="GZ12" s="36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7"/>
      <c r="HL12" s="36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7"/>
      <c r="HX12" s="36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7"/>
      <c r="IJ12" s="36"/>
      <c r="IK12" s="34"/>
      <c r="IL12" s="34"/>
      <c r="IM12" s="34"/>
      <c r="IN12" s="34"/>
      <c r="IO12" s="34"/>
      <c r="IP12" s="34"/>
      <c r="IQ12" s="34"/>
      <c r="IR12" s="34"/>
      <c r="IS12" s="34"/>
      <c r="IT12" s="34"/>
      <c r="IU12" s="37"/>
      <c r="IV12" s="36"/>
      <c r="IW12" s="34"/>
      <c r="IX12" s="34"/>
      <c r="IY12" s="34"/>
      <c r="IZ12" s="34"/>
      <c r="JA12" s="34"/>
      <c r="JB12" s="34"/>
      <c r="JC12" s="34"/>
      <c r="JD12" s="34"/>
      <c r="JE12" s="34"/>
      <c r="JF12" s="34"/>
      <c r="JG12" s="37"/>
      <c r="JH12" s="36"/>
      <c r="JI12" s="34"/>
      <c r="JJ12" s="34"/>
      <c r="JK12" s="34"/>
      <c r="JL12" s="34"/>
      <c r="JM12" s="34"/>
      <c r="JN12" s="34"/>
      <c r="JO12" s="34"/>
      <c r="JP12" s="34"/>
      <c r="JQ12" s="34"/>
      <c r="JR12" s="34"/>
      <c r="JS12" s="37"/>
      <c r="JT12" s="36"/>
      <c r="JU12" s="34"/>
      <c r="JV12" s="34"/>
      <c r="JW12" s="34"/>
      <c r="JX12" s="34"/>
      <c r="JY12" s="34"/>
      <c r="JZ12" s="34"/>
      <c r="KA12" s="34"/>
      <c r="KB12" s="34"/>
      <c r="KC12" s="34"/>
      <c r="KD12" s="34"/>
      <c r="KE12" s="37"/>
      <c r="KF12" s="36"/>
      <c r="KG12" s="34"/>
      <c r="KH12" s="34"/>
      <c r="KI12" s="34"/>
      <c r="KJ12" s="34"/>
      <c r="KK12" s="34"/>
      <c r="KL12" s="34"/>
      <c r="KM12" s="34"/>
      <c r="KN12" s="34"/>
      <c r="KO12" s="34"/>
      <c r="KP12" s="34"/>
      <c r="KQ12" s="37"/>
      <c r="KR12" s="36"/>
      <c r="KS12" s="34"/>
      <c r="KT12" s="34"/>
      <c r="KU12" s="34"/>
      <c r="KV12" s="34"/>
      <c r="KW12" s="34"/>
      <c r="KX12" s="34"/>
      <c r="KY12" s="34"/>
      <c r="KZ12" s="34"/>
      <c r="LA12" s="34"/>
      <c r="LB12" s="34"/>
      <c r="LC12" s="37"/>
      <c r="LD12" s="36"/>
      <c r="LE12" s="34"/>
      <c r="LF12" s="34"/>
      <c r="LG12" s="34"/>
      <c r="LH12" s="34"/>
      <c r="LI12" s="34"/>
      <c r="LJ12" s="34"/>
      <c r="LK12" s="34"/>
      <c r="LL12" s="34"/>
      <c r="LM12" s="34"/>
      <c r="LN12" s="34"/>
      <c r="LO12" s="37"/>
      <c r="LP12" s="38"/>
    </row>
    <row r="13" spans="1:328">
      <c r="A13" s="39"/>
      <c r="B13" s="30" t="s">
        <v>40</v>
      </c>
      <c r="C13" s="31"/>
      <c r="D13" s="32"/>
      <c r="E13" s="33"/>
      <c r="F13" s="33"/>
      <c r="G13" s="34"/>
      <c r="H13" s="34"/>
      <c r="I13" s="34"/>
      <c r="J13" s="34"/>
      <c r="K13" s="34"/>
      <c r="L13" s="34"/>
      <c r="M13" s="34"/>
      <c r="N13" s="34"/>
      <c r="O13" s="35"/>
      <c r="P13" s="36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7"/>
      <c r="AB13" s="36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7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7"/>
      <c r="AZ13" s="36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7"/>
      <c r="BL13" s="36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7"/>
      <c r="BX13" s="36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7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7"/>
      <c r="CV13" s="36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7"/>
      <c r="DH13" s="36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7"/>
      <c r="DT13" s="36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7"/>
      <c r="EF13" s="36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7"/>
      <c r="ER13" s="36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7"/>
      <c r="FD13" s="36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7"/>
      <c r="FP13" s="36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7"/>
      <c r="GB13" s="36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7"/>
      <c r="GN13" s="36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7"/>
      <c r="GZ13" s="36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7"/>
      <c r="HL13" s="36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7"/>
      <c r="HX13" s="36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7"/>
      <c r="IJ13" s="36"/>
      <c r="IK13" s="34"/>
      <c r="IL13" s="34"/>
      <c r="IM13" s="34"/>
      <c r="IN13" s="34"/>
      <c r="IO13" s="34"/>
      <c r="IP13" s="34"/>
      <c r="IQ13" s="34"/>
      <c r="IR13" s="34"/>
      <c r="IS13" s="34"/>
      <c r="IT13" s="34"/>
      <c r="IU13" s="37"/>
      <c r="IV13" s="36"/>
      <c r="IW13" s="34"/>
      <c r="IX13" s="34"/>
      <c r="IY13" s="34"/>
      <c r="IZ13" s="34"/>
      <c r="JA13" s="34"/>
      <c r="JB13" s="34"/>
      <c r="JC13" s="34"/>
      <c r="JD13" s="34"/>
      <c r="JE13" s="34"/>
      <c r="JF13" s="34"/>
      <c r="JG13" s="37"/>
      <c r="JH13" s="36"/>
      <c r="JI13" s="34"/>
      <c r="JJ13" s="34"/>
      <c r="JK13" s="34"/>
      <c r="JL13" s="34"/>
      <c r="JM13" s="34"/>
      <c r="JN13" s="34"/>
      <c r="JO13" s="34"/>
      <c r="JP13" s="34"/>
      <c r="JQ13" s="34"/>
      <c r="JR13" s="34"/>
      <c r="JS13" s="37"/>
      <c r="JT13" s="36"/>
      <c r="JU13" s="34"/>
      <c r="JV13" s="34"/>
      <c r="JW13" s="34"/>
      <c r="JX13" s="34"/>
      <c r="JY13" s="34"/>
      <c r="JZ13" s="34"/>
      <c r="KA13" s="34"/>
      <c r="KB13" s="34"/>
      <c r="KC13" s="34"/>
      <c r="KD13" s="34"/>
      <c r="KE13" s="37"/>
      <c r="KF13" s="36"/>
      <c r="KG13" s="34"/>
      <c r="KH13" s="34"/>
      <c r="KI13" s="34"/>
      <c r="KJ13" s="34"/>
      <c r="KK13" s="34"/>
      <c r="KL13" s="34"/>
      <c r="KM13" s="34"/>
      <c r="KN13" s="34"/>
      <c r="KO13" s="34"/>
      <c r="KP13" s="34"/>
      <c r="KQ13" s="37"/>
      <c r="KR13" s="36"/>
      <c r="KS13" s="34"/>
      <c r="KT13" s="34"/>
      <c r="KU13" s="34"/>
      <c r="KV13" s="34"/>
      <c r="KW13" s="34"/>
      <c r="KX13" s="34"/>
      <c r="KY13" s="34"/>
      <c r="KZ13" s="34"/>
      <c r="LA13" s="34"/>
      <c r="LB13" s="34"/>
      <c r="LC13" s="37"/>
      <c r="LD13" s="36"/>
      <c r="LE13" s="34"/>
      <c r="LF13" s="34"/>
      <c r="LG13" s="34"/>
      <c r="LH13" s="34"/>
      <c r="LI13" s="34"/>
      <c r="LJ13" s="34"/>
      <c r="LK13" s="34"/>
      <c r="LL13" s="34"/>
      <c r="LM13" s="34"/>
      <c r="LN13" s="34"/>
      <c r="LO13" s="37"/>
      <c r="LP13" s="38"/>
    </row>
    <row r="14" spans="1:328">
      <c r="A14" s="39"/>
      <c r="B14" s="30" t="s">
        <v>41</v>
      </c>
      <c r="C14" s="31"/>
      <c r="D14" s="32"/>
      <c r="E14" s="33"/>
      <c r="F14" s="33"/>
      <c r="G14" s="34"/>
      <c r="H14" s="34"/>
      <c r="I14" s="34"/>
      <c r="J14" s="34"/>
      <c r="K14" s="34"/>
      <c r="L14" s="34"/>
      <c r="M14" s="34"/>
      <c r="N14" s="34"/>
      <c r="O14" s="35"/>
      <c r="P14" s="36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7"/>
      <c r="AB14" s="36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7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7"/>
      <c r="AZ14" s="36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7"/>
      <c r="BL14" s="36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7"/>
      <c r="BX14" s="36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7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7"/>
      <c r="CV14" s="36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7"/>
      <c r="DH14" s="36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7"/>
      <c r="DT14" s="36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7"/>
      <c r="EF14" s="36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7"/>
      <c r="ER14" s="36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7"/>
      <c r="FD14" s="36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7"/>
      <c r="FP14" s="36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7"/>
      <c r="GB14" s="36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7"/>
      <c r="GN14" s="36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7"/>
      <c r="GZ14" s="36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7"/>
      <c r="HL14" s="36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7"/>
      <c r="HX14" s="36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7"/>
      <c r="IJ14" s="36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7"/>
      <c r="IV14" s="36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7"/>
      <c r="JH14" s="36"/>
      <c r="JI14" s="34"/>
      <c r="JJ14" s="34"/>
      <c r="JK14" s="34"/>
      <c r="JL14" s="34"/>
      <c r="JM14" s="34"/>
      <c r="JN14" s="34"/>
      <c r="JO14" s="34"/>
      <c r="JP14" s="34"/>
      <c r="JQ14" s="34"/>
      <c r="JR14" s="34"/>
      <c r="JS14" s="37"/>
      <c r="JT14" s="36"/>
      <c r="JU14" s="34"/>
      <c r="JV14" s="34"/>
      <c r="JW14" s="34"/>
      <c r="JX14" s="34"/>
      <c r="JY14" s="34"/>
      <c r="JZ14" s="34"/>
      <c r="KA14" s="34"/>
      <c r="KB14" s="34"/>
      <c r="KC14" s="34"/>
      <c r="KD14" s="34"/>
      <c r="KE14" s="37"/>
      <c r="KF14" s="36"/>
      <c r="KG14" s="34"/>
      <c r="KH14" s="34"/>
      <c r="KI14" s="34"/>
      <c r="KJ14" s="34"/>
      <c r="KK14" s="34"/>
      <c r="KL14" s="34"/>
      <c r="KM14" s="34"/>
      <c r="KN14" s="34"/>
      <c r="KO14" s="34"/>
      <c r="KP14" s="34"/>
      <c r="KQ14" s="37"/>
      <c r="KR14" s="36"/>
      <c r="KS14" s="34"/>
      <c r="KT14" s="34"/>
      <c r="KU14" s="34"/>
      <c r="KV14" s="34"/>
      <c r="KW14" s="34"/>
      <c r="KX14" s="34"/>
      <c r="KY14" s="34"/>
      <c r="KZ14" s="34"/>
      <c r="LA14" s="34"/>
      <c r="LB14" s="34"/>
      <c r="LC14" s="37"/>
      <c r="LD14" s="36"/>
      <c r="LE14" s="34"/>
      <c r="LF14" s="34"/>
      <c r="LG14" s="34"/>
      <c r="LH14" s="34"/>
      <c r="LI14" s="34"/>
      <c r="LJ14" s="34"/>
      <c r="LK14" s="34"/>
      <c r="LL14" s="34"/>
      <c r="LM14" s="34"/>
      <c r="LN14" s="34"/>
      <c r="LO14" s="37"/>
      <c r="LP14" s="38"/>
    </row>
    <row r="15" spans="1:328">
      <c r="B15" s="30" t="s">
        <v>158</v>
      </c>
      <c r="C15" s="31"/>
      <c r="D15" s="32"/>
      <c r="E15" s="33"/>
      <c r="F15" s="33"/>
      <c r="G15" s="33"/>
      <c r="H15" s="33"/>
      <c r="I15" s="33"/>
      <c r="J15" s="34"/>
      <c r="K15" s="34"/>
      <c r="L15" s="34"/>
      <c r="M15" s="34"/>
      <c r="N15" s="34"/>
      <c r="O15" s="35"/>
      <c r="P15" s="36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7"/>
      <c r="AB15" s="32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7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7"/>
      <c r="AZ15" s="32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7"/>
      <c r="BL15" s="32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7"/>
      <c r="BX15" s="32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7"/>
      <c r="CJ15" s="34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7"/>
      <c r="CV15" s="32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7"/>
      <c r="DH15" s="32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7"/>
      <c r="DT15" s="32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7"/>
      <c r="EF15" s="32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7"/>
      <c r="ER15" s="32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7"/>
      <c r="FD15" s="32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7"/>
      <c r="FP15" s="32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7"/>
      <c r="GB15" s="32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7"/>
      <c r="GN15" s="32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7"/>
      <c r="GZ15" s="32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7"/>
      <c r="HL15" s="32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7"/>
      <c r="HX15" s="32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7"/>
      <c r="IJ15" s="32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7"/>
      <c r="IV15" s="32"/>
      <c r="IW15" s="33"/>
      <c r="IX15" s="33"/>
      <c r="IY15" s="33"/>
      <c r="IZ15" s="33"/>
      <c r="JA15" s="33"/>
      <c r="JB15" s="33"/>
      <c r="JC15" s="33"/>
      <c r="JD15" s="33"/>
      <c r="JE15" s="33"/>
      <c r="JF15" s="33"/>
      <c r="JG15" s="37"/>
      <c r="JH15" s="32"/>
      <c r="JI15" s="33"/>
      <c r="JJ15" s="33"/>
      <c r="JK15" s="33"/>
      <c r="JL15" s="33"/>
      <c r="JM15" s="33"/>
      <c r="JN15" s="33"/>
      <c r="JO15" s="33"/>
      <c r="JP15" s="33"/>
      <c r="JQ15" s="33"/>
      <c r="JR15" s="33"/>
      <c r="JS15" s="37"/>
      <c r="JT15" s="32"/>
      <c r="JU15" s="33"/>
      <c r="JV15" s="33"/>
      <c r="JW15" s="33"/>
      <c r="JX15" s="33"/>
      <c r="JY15" s="33"/>
      <c r="JZ15" s="33"/>
      <c r="KA15" s="33"/>
      <c r="KB15" s="33"/>
      <c r="KC15" s="33"/>
      <c r="KD15" s="33"/>
      <c r="KE15" s="37"/>
      <c r="KF15" s="32"/>
      <c r="KG15" s="33"/>
      <c r="KH15" s="33"/>
      <c r="KI15" s="33"/>
      <c r="KJ15" s="33"/>
      <c r="KK15" s="33"/>
      <c r="KL15" s="33"/>
      <c r="KM15" s="33"/>
      <c r="KN15" s="33"/>
      <c r="KO15" s="33"/>
      <c r="KP15" s="33"/>
      <c r="KQ15" s="37"/>
      <c r="KR15" s="32"/>
      <c r="KS15" s="33"/>
      <c r="KT15" s="33"/>
      <c r="KU15" s="33"/>
      <c r="KV15" s="33"/>
      <c r="KW15" s="33"/>
      <c r="KX15" s="33"/>
      <c r="KY15" s="33"/>
      <c r="KZ15" s="33"/>
      <c r="LA15" s="33"/>
      <c r="LB15" s="33"/>
      <c r="LC15" s="37"/>
      <c r="LD15" s="32"/>
      <c r="LE15" s="33"/>
      <c r="LF15" s="33"/>
      <c r="LG15" s="33"/>
      <c r="LH15" s="33"/>
      <c r="LI15" s="33"/>
      <c r="LJ15" s="33"/>
      <c r="LK15" s="33"/>
      <c r="LL15" s="33"/>
      <c r="LM15" s="33"/>
      <c r="LN15" s="33"/>
      <c r="LO15" s="37"/>
      <c r="LP15" s="38"/>
    </row>
    <row r="16" spans="1:328">
      <c r="A16" s="39"/>
      <c r="B16" s="30" t="s">
        <v>159</v>
      </c>
      <c r="C16" s="31"/>
      <c r="D16" s="32"/>
      <c r="E16" s="33"/>
      <c r="F16" s="33"/>
      <c r="G16" s="34"/>
      <c r="H16" s="34"/>
      <c r="I16" s="34"/>
      <c r="J16" s="34"/>
      <c r="K16" s="34"/>
      <c r="L16" s="34"/>
      <c r="M16" s="34"/>
      <c r="N16" s="34"/>
      <c r="O16" s="35"/>
      <c r="P16" s="36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7"/>
      <c r="AB16" s="36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7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7"/>
      <c r="AZ16" s="36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7"/>
      <c r="BL16" s="36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7"/>
      <c r="BX16" s="36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7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7"/>
      <c r="CV16" s="36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7"/>
      <c r="DH16" s="36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7"/>
      <c r="DT16" s="36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7"/>
      <c r="EF16" s="36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7"/>
      <c r="ER16" s="36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7"/>
      <c r="FD16" s="36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7"/>
      <c r="FP16" s="36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7"/>
      <c r="GB16" s="36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7"/>
      <c r="GN16" s="36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7"/>
      <c r="GZ16" s="36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7"/>
      <c r="HL16" s="36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7"/>
      <c r="HX16" s="36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7"/>
      <c r="IJ16" s="36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7"/>
      <c r="IV16" s="36"/>
      <c r="IW16" s="34"/>
      <c r="IX16" s="34"/>
      <c r="IY16" s="34"/>
      <c r="IZ16" s="34"/>
      <c r="JA16" s="34"/>
      <c r="JB16" s="34"/>
      <c r="JC16" s="34"/>
      <c r="JD16" s="34"/>
      <c r="JE16" s="34"/>
      <c r="JF16" s="34"/>
      <c r="JG16" s="37"/>
      <c r="JH16" s="36"/>
      <c r="JI16" s="34"/>
      <c r="JJ16" s="34"/>
      <c r="JK16" s="34"/>
      <c r="JL16" s="34"/>
      <c r="JM16" s="34"/>
      <c r="JN16" s="34"/>
      <c r="JO16" s="34"/>
      <c r="JP16" s="34"/>
      <c r="JQ16" s="34"/>
      <c r="JR16" s="34"/>
      <c r="JS16" s="37"/>
      <c r="JT16" s="36"/>
      <c r="JU16" s="34"/>
      <c r="JV16" s="34"/>
      <c r="JW16" s="34"/>
      <c r="JX16" s="34"/>
      <c r="JY16" s="34"/>
      <c r="JZ16" s="34"/>
      <c r="KA16" s="34"/>
      <c r="KB16" s="34"/>
      <c r="KC16" s="34"/>
      <c r="KD16" s="34"/>
      <c r="KE16" s="37"/>
      <c r="KF16" s="36"/>
      <c r="KG16" s="34"/>
      <c r="KH16" s="34"/>
      <c r="KI16" s="34"/>
      <c r="KJ16" s="34"/>
      <c r="KK16" s="34"/>
      <c r="KL16" s="34"/>
      <c r="KM16" s="34"/>
      <c r="KN16" s="34"/>
      <c r="KO16" s="34"/>
      <c r="KP16" s="34"/>
      <c r="KQ16" s="37"/>
      <c r="KR16" s="36"/>
      <c r="KS16" s="34"/>
      <c r="KT16" s="34"/>
      <c r="KU16" s="34"/>
      <c r="KV16" s="34"/>
      <c r="KW16" s="34"/>
      <c r="KX16" s="34"/>
      <c r="KY16" s="34"/>
      <c r="KZ16" s="34"/>
      <c r="LA16" s="34"/>
      <c r="LB16" s="34"/>
      <c r="LC16" s="37"/>
      <c r="LD16" s="36"/>
      <c r="LE16" s="34"/>
      <c r="LF16" s="34"/>
      <c r="LG16" s="34"/>
      <c r="LH16" s="34"/>
      <c r="LI16" s="34"/>
      <c r="LJ16" s="34"/>
      <c r="LK16" s="34"/>
      <c r="LL16" s="34"/>
      <c r="LM16" s="34"/>
      <c r="LN16" s="34"/>
      <c r="LO16" s="37"/>
      <c r="LP16" s="38"/>
    </row>
    <row r="17" spans="1:328">
      <c r="B17" s="30" t="s">
        <v>160</v>
      </c>
      <c r="C17" s="31"/>
      <c r="D17" s="32"/>
      <c r="E17" s="33"/>
      <c r="F17" s="33"/>
      <c r="G17" s="33"/>
      <c r="H17" s="33"/>
      <c r="I17" s="33"/>
      <c r="J17" s="34"/>
      <c r="K17" s="34"/>
      <c r="L17" s="34"/>
      <c r="M17" s="34"/>
      <c r="N17" s="34"/>
      <c r="O17" s="35"/>
      <c r="P17" s="36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7"/>
      <c r="AB17" s="32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7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7"/>
      <c r="AZ17" s="32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7"/>
      <c r="BL17" s="32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7"/>
      <c r="BX17" s="32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7"/>
      <c r="CJ17" s="34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7"/>
      <c r="CV17" s="32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7"/>
      <c r="DH17" s="32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7"/>
      <c r="DT17" s="32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7"/>
      <c r="EF17" s="32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7"/>
      <c r="ER17" s="32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7"/>
      <c r="FD17" s="32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7"/>
      <c r="FP17" s="32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7"/>
      <c r="GB17" s="32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7"/>
      <c r="GN17" s="32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7"/>
      <c r="GZ17" s="32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7"/>
      <c r="HL17" s="32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7"/>
      <c r="HX17" s="32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7"/>
      <c r="IJ17" s="32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7"/>
      <c r="IV17" s="32"/>
      <c r="IW17" s="33"/>
      <c r="IX17" s="33"/>
      <c r="IY17" s="33"/>
      <c r="IZ17" s="33"/>
      <c r="JA17" s="33"/>
      <c r="JB17" s="33"/>
      <c r="JC17" s="33"/>
      <c r="JD17" s="33"/>
      <c r="JE17" s="33"/>
      <c r="JF17" s="33"/>
      <c r="JG17" s="37"/>
      <c r="JH17" s="32"/>
      <c r="JI17" s="33"/>
      <c r="JJ17" s="33"/>
      <c r="JK17" s="33"/>
      <c r="JL17" s="33"/>
      <c r="JM17" s="33"/>
      <c r="JN17" s="33"/>
      <c r="JO17" s="33"/>
      <c r="JP17" s="33"/>
      <c r="JQ17" s="33"/>
      <c r="JR17" s="33"/>
      <c r="JS17" s="37"/>
      <c r="JT17" s="32"/>
      <c r="JU17" s="33"/>
      <c r="JV17" s="33"/>
      <c r="JW17" s="33"/>
      <c r="JX17" s="33"/>
      <c r="JY17" s="33"/>
      <c r="JZ17" s="33"/>
      <c r="KA17" s="33"/>
      <c r="KB17" s="33"/>
      <c r="KC17" s="33"/>
      <c r="KD17" s="33"/>
      <c r="KE17" s="37"/>
      <c r="KF17" s="32"/>
      <c r="KG17" s="33"/>
      <c r="KH17" s="33"/>
      <c r="KI17" s="33"/>
      <c r="KJ17" s="33"/>
      <c r="KK17" s="33"/>
      <c r="KL17" s="33"/>
      <c r="KM17" s="33"/>
      <c r="KN17" s="33"/>
      <c r="KO17" s="33"/>
      <c r="KP17" s="33"/>
      <c r="KQ17" s="37"/>
      <c r="KR17" s="32"/>
      <c r="KS17" s="33"/>
      <c r="KT17" s="33"/>
      <c r="KU17" s="33"/>
      <c r="KV17" s="33"/>
      <c r="KW17" s="33"/>
      <c r="KX17" s="33"/>
      <c r="KY17" s="33"/>
      <c r="KZ17" s="33"/>
      <c r="LA17" s="33"/>
      <c r="LB17" s="33"/>
      <c r="LC17" s="37"/>
      <c r="LD17" s="32"/>
      <c r="LE17" s="33"/>
      <c r="LF17" s="33"/>
      <c r="LG17" s="33"/>
      <c r="LH17" s="33"/>
      <c r="LI17" s="33"/>
      <c r="LJ17" s="33"/>
      <c r="LK17" s="33"/>
      <c r="LL17" s="33"/>
      <c r="LM17" s="33"/>
      <c r="LN17" s="33"/>
      <c r="LO17" s="37"/>
      <c r="LP17" s="38"/>
    </row>
    <row r="18" spans="1:328">
      <c r="B18" s="30" t="s">
        <v>161</v>
      </c>
      <c r="C18" s="31"/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40"/>
      <c r="P18" s="32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7"/>
      <c r="AB18" s="32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7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7"/>
      <c r="AZ18" s="32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7"/>
      <c r="BL18" s="32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7"/>
      <c r="BX18" s="32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7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7"/>
      <c r="CV18" s="32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7"/>
      <c r="DH18" s="32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7"/>
      <c r="DT18" s="32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7"/>
      <c r="EF18" s="32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7"/>
      <c r="ER18" s="32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7"/>
      <c r="FD18" s="32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7"/>
      <c r="FP18" s="32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7"/>
      <c r="GB18" s="32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7"/>
      <c r="GN18" s="32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7"/>
      <c r="GZ18" s="32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7"/>
      <c r="HL18" s="32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7"/>
      <c r="HX18" s="32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7"/>
      <c r="IJ18" s="32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7"/>
      <c r="IV18" s="32"/>
      <c r="IW18" s="33"/>
      <c r="IX18" s="33"/>
      <c r="IY18" s="33"/>
      <c r="IZ18" s="33"/>
      <c r="JA18" s="33"/>
      <c r="JB18" s="33"/>
      <c r="JC18" s="33"/>
      <c r="JD18" s="33"/>
      <c r="JE18" s="33"/>
      <c r="JF18" s="33"/>
      <c r="JG18" s="37"/>
      <c r="JH18" s="32"/>
      <c r="JI18" s="33"/>
      <c r="JJ18" s="33"/>
      <c r="JK18" s="33"/>
      <c r="JL18" s="33"/>
      <c r="JM18" s="33"/>
      <c r="JN18" s="33"/>
      <c r="JO18" s="33"/>
      <c r="JP18" s="33"/>
      <c r="JQ18" s="33"/>
      <c r="JR18" s="33"/>
      <c r="JS18" s="37"/>
      <c r="JT18" s="32"/>
      <c r="JU18" s="33"/>
      <c r="JV18" s="33"/>
      <c r="JW18" s="33"/>
      <c r="JX18" s="33"/>
      <c r="JY18" s="33"/>
      <c r="JZ18" s="33"/>
      <c r="KA18" s="33"/>
      <c r="KB18" s="33"/>
      <c r="KC18" s="33"/>
      <c r="KD18" s="33"/>
      <c r="KE18" s="37"/>
      <c r="KF18" s="32"/>
      <c r="KG18" s="33"/>
      <c r="KH18" s="33"/>
      <c r="KI18" s="33"/>
      <c r="KJ18" s="33"/>
      <c r="KK18" s="33"/>
      <c r="KL18" s="33"/>
      <c r="KM18" s="33"/>
      <c r="KN18" s="33"/>
      <c r="KO18" s="33"/>
      <c r="KP18" s="33"/>
      <c r="KQ18" s="37"/>
      <c r="KR18" s="32"/>
      <c r="KS18" s="33"/>
      <c r="KT18" s="33"/>
      <c r="KU18" s="33"/>
      <c r="KV18" s="33"/>
      <c r="KW18" s="33"/>
      <c r="KX18" s="33"/>
      <c r="KY18" s="33"/>
      <c r="KZ18" s="33"/>
      <c r="LA18" s="33"/>
      <c r="LB18" s="33"/>
      <c r="LC18" s="37"/>
      <c r="LD18" s="32"/>
      <c r="LE18" s="33"/>
      <c r="LF18" s="33"/>
      <c r="LG18" s="33"/>
      <c r="LH18" s="33"/>
      <c r="LI18" s="33"/>
      <c r="LJ18" s="33"/>
      <c r="LK18" s="33"/>
      <c r="LL18" s="33"/>
      <c r="LM18" s="33"/>
      <c r="LN18" s="33"/>
      <c r="LO18" s="37"/>
      <c r="LP18" s="38"/>
    </row>
    <row r="19" spans="1:328">
      <c r="B19" s="41"/>
      <c r="C19" s="42"/>
      <c r="D19" s="4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5"/>
      <c r="P19" s="43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6"/>
      <c r="AB19" s="43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6"/>
      <c r="AN19" s="43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6"/>
      <c r="AZ19" s="43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6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6"/>
      <c r="BX19" s="43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6"/>
      <c r="CJ19" s="43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6"/>
      <c r="CV19" s="43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6"/>
      <c r="DH19" s="43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6"/>
      <c r="DT19" s="43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6"/>
      <c r="EF19" s="43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6"/>
      <c r="ER19" s="43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6"/>
      <c r="FD19" s="43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6"/>
      <c r="FP19" s="43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6"/>
      <c r="GB19" s="43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6"/>
      <c r="GN19" s="43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6"/>
      <c r="GZ19" s="43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6"/>
      <c r="HL19" s="43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6"/>
      <c r="HX19" s="43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6"/>
      <c r="IJ19" s="43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6"/>
      <c r="IV19" s="43"/>
      <c r="IW19" s="44"/>
      <c r="IX19" s="44"/>
      <c r="IY19" s="44"/>
      <c r="IZ19" s="44"/>
      <c r="JA19" s="44"/>
      <c r="JB19" s="44"/>
      <c r="JC19" s="44"/>
      <c r="JD19" s="44"/>
      <c r="JE19" s="44"/>
      <c r="JF19" s="44"/>
      <c r="JG19" s="46"/>
      <c r="JH19" s="43"/>
      <c r="JI19" s="44"/>
      <c r="JJ19" s="44"/>
      <c r="JK19" s="44"/>
      <c r="JL19" s="44"/>
      <c r="JM19" s="44"/>
      <c r="JN19" s="44"/>
      <c r="JO19" s="44"/>
      <c r="JP19" s="44"/>
      <c r="JQ19" s="44"/>
      <c r="JR19" s="44"/>
      <c r="JS19" s="46"/>
      <c r="JT19" s="43"/>
      <c r="JU19" s="44"/>
      <c r="JV19" s="44"/>
      <c r="JW19" s="44"/>
      <c r="JX19" s="44"/>
      <c r="JY19" s="44"/>
      <c r="JZ19" s="44"/>
      <c r="KA19" s="44"/>
      <c r="KB19" s="44"/>
      <c r="KC19" s="44"/>
      <c r="KD19" s="44"/>
      <c r="KE19" s="46"/>
      <c r="KF19" s="43"/>
      <c r="KG19" s="44"/>
      <c r="KH19" s="44"/>
      <c r="KI19" s="44"/>
      <c r="KJ19" s="44"/>
      <c r="KK19" s="44"/>
      <c r="KL19" s="44"/>
      <c r="KM19" s="44"/>
      <c r="KN19" s="44"/>
      <c r="KO19" s="44"/>
      <c r="KP19" s="44"/>
      <c r="KQ19" s="46"/>
      <c r="KR19" s="43"/>
      <c r="KS19" s="44"/>
      <c r="KT19" s="44"/>
      <c r="KU19" s="44"/>
      <c r="KV19" s="44"/>
      <c r="KW19" s="44"/>
      <c r="KX19" s="44"/>
      <c r="KY19" s="44"/>
      <c r="KZ19" s="44"/>
      <c r="LA19" s="44"/>
      <c r="LB19" s="44"/>
      <c r="LC19" s="46"/>
      <c r="LD19" s="43"/>
      <c r="LE19" s="44"/>
      <c r="LF19" s="44"/>
      <c r="LG19" s="44"/>
      <c r="LH19" s="44"/>
      <c r="LI19" s="44"/>
      <c r="LJ19" s="44"/>
      <c r="LK19" s="44"/>
      <c r="LL19" s="44"/>
      <c r="LM19" s="44"/>
      <c r="LN19" s="44"/>
      <c r="LO19" s="46"/>
      <c r="LP19" s="47"/>
    </row>
    <row r="20" spans="1:328">
      <c r="B20" s="48" t="s">
        <v>162</v>
      </c>
      <c r="C20" s="49"/>
      <c r="D20" s="50">
        <f t="shared" ref="D20:AA20" si="0">SUM(D8:D19)</f>
        <v>0</v>
      </c>
      <c r="E20" s="51">
        <f t="shared" si="0"/>
        <v>0</v>
      </c>
      <c r="F20" s="51">
        <f t="shared" si="0"/>
        <v>0</v>
      </c>
      <c r="G20" s="51">
        <f t="shared" si="0"/>
        <v>0</v>
      </c>
      <c r="H20" s="51">
        <f t="shared" si="0"/>
        <v>0</v>
      </c>
      <c r="I20" s="51">
        <f t="shared" si="0"/>
        <v>0</v>
      </c>
      <c r="J20" s="51">
        <f t="shared" si="0"/>
        <v>0</v>
      </c>
      <c r="K20" s="51">
        <f t="shared" si="0"/>
        <v>0</v>
      </c>
      <c r="L20" s="51">
        <f t="shared" si="0"/>
        <v>0</v>
      </c>
      <c r="M20" s="51">
        <f t="shared" si="0"/>
        <v>0</v>
      </c>
      <c r="N20" s="51">
        <f t="shared" si="0"/>
        <v>0</v>
      </c>
      <c r="O20" s="52">
        <f t="shared" si="0"/>
        <v>0</v>
      </c>
      <c r="P20" s="50">
        <f t="shared" si="0"/>
        <v>0</v>
      </c>
      <c r="Q20" s="51">
        <f t="shared" si="0"/>
        <v>0</v>
      </c>
      <c r="R20" s="51">
        <f t="shared" si="0"/>
        <v>0</v>
      </c>
      <c r="S20" s="51">
        <f t="shared" si="0"/>
        <v>0</v>
      </c>
      <c r="T20" s="51">
        <f t="shared" si="0"/>
        <v>0</v>
      </c>
      <c r="U20" s="51">
        <f t="shared" si="0"/>
        <v>0</v>
      </c>
      <c r="V20" s="51">
        <f t="shared" si="0"/>
        <v>0</v>
      </c>
      <c r="W20" s="51">
        <f t="shared" si="0"/>
        <v>0</v>
      </c>
      <c r="X20" s="51">
        <f t="shared" si="0"/>
        <v>0</v>
      </c>
      <c r="Y20" s="51">
        <f t="shared" si="0"/>
        <v>0</v>
      </c>
      <c r="Z20" s="51">
        <f t="shared" si="0"/>
        <v>0</v>
      </c>
      <c r="AA20" s="53">
        <f t="shared" si="0"/>
        <v>0</v>
      </c>
      <c r="AB20" s="50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3"/>
      <c r="AN20" s="50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3"/>
      <c r="AZ20" s="50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3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3"/>
      <c r="BX20" s="50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3"/>
      <c r="CJ20" s="50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3"/>
      <c r="CV20" s="50">
        <f t="shared" ref="CV20:DC20" si="1">SUM(CV8:CV19)</f>
        <v>0</v>
      </c>
      <c r="CW20" s="51">
        <f t="shared" si="1"/>
        <v>0</v>
      </c>
      <c r="CX20" s="51">
        <f t="shared" si="1"/>
        <v>0</v>
      </c>
      <c r="CY20" s="51">
        <f t="shared" si="1"/>
        <v>0</v>
      </c>
      <c r="CZ20" s="51">
        <f t="shared" si="1"/>
        <v>0</v>
      </c>
      <c r="DA20" s="51">
        <f t="shared" si="1"/>
        <v>0</v>
      </c>
      <c r="DB20" s="51">
        <f t="shared" si="1"/>
        <v>0</v>
      </c>
      <c r="DC20" s="51">
        <f t="shared" si="1"/>
        <v>0</v>
      </c>
      <c r="DD20" s="51">
        <f t="shared" ref="DD20:LK20" si="2">SUM(DD8:DD19)</f>
        <v>0</v>
      </c>
      <c r="DE20" s="51">
        <f t="shared" si="2"/>
        <v>0</v>
      </c>
      <c r="DF20" s="51">
        <f t="shared" si="2"/>
        <v>0</v>
      </c>
      <c r="DG20" s="53">
        <f t="shared" si="2"/>
        <v>0</v>
      </c>
      <c r="DH20" s="50">
        <f t="shared" si="2"/>
        <v>0</v>
      </c>
      <c r="DI20" s="51">
        <f t="shared" si="2"/>
        <v>0</v>
      </c>
      <c r="DJ20" s="51">
        <f t="shared" si="2"/>
        <v>0</v>
      </c>
      <c r="DK20" s="51">
        <f t="shared" si="2"/>
        <v>0</v>
      </c>
      <c r="DL20" s="51">
        <f t="shared" si="2"/>
        <v>0</v>
      </c>
      <c r="DM20" s="51">
        <f t="shared" si="2"/>
        <v>0</v>
      </c>
      <c r="DN20" s="51">
        <f t="shared" si="2"/>
        <v>0</v>
      </c>
      <c r="DO20" s="51">
        <f t="shared" si="2"/>
        <v>0</v>
      </c>
      <c r="DP20" s="51">
        <f t="shared" si="2"/>
        <v>0</v>
      </c>
      <c r="DQ20" s="51">
        <f t="shared" si="2"/>
        <v>0</v>
      </c>
      <c r="DR20" s="51">
        <f t="shared" si="2"/>
        <v>0</v>
      </c>
      <c r="DS20" s="53">
        <f t="shared" si="2"/>
        <v>0</v>
      </c>
      <c r="DT20" s="50">
        <f t="shared" si="2"/>
        <v>0</v>
      </c>
      <c r="DU20" s="51">
        <f t="shared" si="2"/>
        <v>0</v>
      </c>
      <c r="DV20" s="51">
        <f t="shared" si="2"/>
        <v>0</v>
      </c>
      <c r="DW20" s="51">
        <f t="shared" si="2"/>
        <v>0</v>
      </c>
      <c r="DX20" s="51">
        <f t="shared" si="2"/>
        <v>0</v>
      </c>
      <c r="DY20" s="51">
        <f t="shared" si="2"/>
        <v>0</v>
      </c>
      <c r="DZ20" s="51">
        <f t="shared" si="2"/>
        <v>0</v>
      </c>
      <c r="EA20" s="51">
        <f t="shared" si="2"/>
        <v>0</v>
      </c>
      <c r="EB20" s="51">
        <f t="shared" si="2"/>
        <v>0</v>
      </c>
      <c r="EC20" s="51">
        <f t="shared" si="2"/>
        <v>0</v>
      </c>
      <c r="ED20" s="51">
        <f t="shared" si="2"/>
        <v>0</v>
      </c>
      <c r="EE20" s="53">
        <f t="shared" si="2"/>
        <v>0</v>
      </c>
      <c r="EF20" s="50">
        <f t="shared" si="2"/>
        <v>0</v>
      </c>
      <c r="EG20" s="51">
        <f t="shared" si="2"/>
        <v>0</v>
      </c>
      <c r="EH20" s="51">
        <f t="shared" si="2"/>
        <v>0</v>
      </c>
      <c r="EI20" s="51">
        <f t="shared" si="2"/>
        <v>0</v>
      </c>
      <c r="EJ20" s="51">
        <f t="shared" si="2"/>
        <v>0</v>
      </c>
      <c r="EK20" s="51">
        <f t="shared" si="2"/>
        <v>0</v>
      </c>
      <c r="EL20" s="51">
        <f t="shared" si="2"/>
        <v>0</v>
      </c>
      <c r="EM20" s="51">
        <f t="shared" si="2"/>
        <v>0</v>
      </c>
      <c r="EN20" s="51">
        <f t="shared" si="2"/>
        <v>0</v>
      </c>
      <c r="EO20" s="51">
        <f t="shared" si="2"/>
        <v>0</v>
      </c>
      <c r="EP20" s="51">
        <f t="shared" si="2"/>
        <v>0</v>
      </c>
      <c r="EQ20" s="53">
        <f t="shared" si="2"/>
        <v>0</v>
      </c>
      <c r="ER20" s="50">
        <f t="shared" si="2"/>
        <v>0</v>
      </c>
      <c r="ES20" s="51">
        <f t="shared" si="2"/>
        <v>0</v>
      </c>
      <c r="ET20" s="51">
        <f t="shared" si="2"/>
        <v>0</v>
      </c>
      <c r="EU20" s="51">
        <f t="shared" si="2"/>
        <v>0</v>
      </c>
      <c r="EV20" s="51">
        <f t="shared" si="2"/>
        <v>0</v>
      </c>
      <c r="EW20" s="51">
        <f t="shared" si="2"/>
        <v>0</v>
      </c>
      <c r="EX20" s="51">
        <f t="shared" si="2"/>
        <v>0</v>
      </c>
      <c r="EY20" s="51">
        <f t="shared" si="2"/>
        <v>0</v>
      </c>
      <c r="EZ20" s="51">
        <f t="shared" si="2"/>
        <v>0</v>
      </c>
      <c r="FA20" s="51">
        <f t="shared" si="2"/>
        <v>0</v>
      </c>
      <c r="FB20" s="51">
        <f t="shared" si="2"/>
        <v>0</v>
      </c>
      <c r="FC20" s="53">
        <f t="shared" si="2"/>
        <v>0</v>
      </c>
      <c r="FD20" s="50">
        <f t="shared" si="2"/>
        <v>0</v>
      </c>
      <c r="FE20" s="51">
        <f t="shared" si="2"/>
        <v>0</v>
      </c>
      <c r="FF20" s="51">
        <f t="shared" si="2"/>
        <v>0</v>
      </c>
      <c r="FG20" s="51">
        <f t="shared" si="2"/>
        <v>0</v>
      </c>
      <c r="FH20" s="51">
        <f t="shared" si="2"/>
        <v>0</v>
      </c>
      <c r="FI20" s="51">
        <f t="shared" si="2"/>
        <v>0</v>
      </c>
      <c r="FJ20" s="51">
        <f t="shared" si="2"/>
        <v>0</v>
      </c>
      <c r="FK20" s="51">
        <f t="shared" si="2"/>
        <v>0</v>
      </c>
      <c r="FL20" s="51">
        <f t="shared" si="2"/>
        <v>0</v>
      </c>
      <c r="FM20" s="51">
        <f t="shared" si="2"/>
        <v>0</v>
      </c>
      <c r="FN20" s="51">
        <f t="shared" si="2"/>
        <v>0</v>
      </c>
      <c r="FO20" s="53">
        <f t="shared" si="2"/>
        <v>0</v>
      </c>
      <c r="FP20" s="50">
        <f t="shared" si="2"/>
        <v>0</v>
      </c>
      <c r="FQ20" s="51">
        <f t="shared" si="2"/>
        <v>0</v>
      </c>
      <c r="FR20" s="51">
        <f t="shared" si="2"/>
        <v>0</v>
      </c>
      <c r="FS20" s="51">
        <f t="shared" si="2"/>
        <v>0</v>
      </c>
      <c r="FT20" s="51">
        <f t="shared" si="2"/>
        <v>0</v>
      </c>
      <c r="FU20" s="51">
        <f t="shared" si="2"/>
        <v>0</v>
      </c>
      <c r="FV20" s="51">
        <f t="shared" si="2"/>
        <v>0</v>
      </c>
      <c r="FW20" s="51">
        <f t="shared" si="2"/>
        <v>0</v>
      </c>
      <c r="FX20" s="51">
        <f t="shared" si="2"/>
        <v>0</v>
      </c>
      <c r="FY20" s="51">
        <f t="shared" si="2"/>
        <v>0</v>
      </c>
      <c r="FZ20" s="51">
        <f t="shared" si="2"/>
        <v>0</v>
      </c>
      <c r="GA20" s="53">
        <f t="shared" si="2"/>
        <v>0</v>
      </c>
      <c r="GB20" s="50">
        <f t="shared" si="2"/>
        <v>0</v>
      </c>
      <c r="GC20" s="51">
        <f t="shared" si="2"/>
        <v>0</v>
      </c>
      <c r="GD20" s="51">
        <f t="shared" si="2"/>
        <v>0</v>
      </c>
      <c r="GE20" s="51">
        <f t="shared" si="2"/>
        <v>0</v>
      </c>
      <c r="GF20" s="51">
        <f t="shared" si="2"/>
        <v>0</v>
      </c>
      <c r="GG20" s="51">
        <f t="shared" si="2"/>
        <v>0</v>
      </c>
      <c r="GH20" s="51">
        <f t="shared" si="2"/>
        <v>0</v>
      </c>
      <c r="GI20" s="51">
        <f t="shared" si="2"/>
        <v>0</v>
      </c>
      <c r="GJ20" s="51">
        <f t="shared" si="2"/>
        <v>0</v>
      </c>
      <c r="GK20" s="51">
        <f t="shared" si="2"/>
        <v>0</v>
      </c>
      <c r="GL20" s="51">
        <f t="shared" si="2"/>
        <v>0</v>
      </c>
      <c r="GM20" s="53">
        <f t="shared" si="2"/>
        <v>0</v>
      </c>
      <c r="GN20" s="50">
        <f t="shared" si="2"/>
        <v>0</v>
      </c>
      <c r="GO20" s="51">
        <f t="shared" si="2"/>
        <v>0</v>
      </c>
      <c r="GP20" s="51">
        <f t="shared" si="2"/>
        <v>0</v>
      </c>
      <c r="GQ20" s="51">
        <f t="shared" si="2"/>
        <v>0</v>
      </c>
      <c r="GR20" s="51">
        <f t="shared" si="2"/>
        <v>0</v>
      </c>
      <c r="GS20" s="51">
        <f t="shared" si="2"/>
        <v>0</v>
      </c>
      <c r="GT20" s="51">
        <f t="shared" si="2"/>
        <v>0</v>
      </c>
      <c r="GU20" s="51">
        <f t="shared" si="2"/>
        <v>0</v>
      </c>
      <c r="GV20" s="51">
        <f t="shared" si="2"/>
        <v>0</v>
      </c>
      <c r="GW20" s="51">
        <f t="shared" si="2"/>
        <v>0</v>
      </c>
      <c r="GX20" s="51">
        <f t="shared" si="2"/>
        <v>0</v>
      </c>
      <c r="GY20" s="53">
        <f t="shared" si="2"/>
        <v>0</v>
      </c>
      <c r="GZ20" s="50">
        <f t="shared" si="2"/>
        <v>0</v>
      </c>
      <c r="HA20" s="51">
        <f t="shared" si="2"/>
        <v>0</v>
      </c>
      <c r="HB20" s="51">
        <f t="shared" si="2"/>
        <v>0</v>
      </c>
      <c r="HC20" s="51">
        <f t="shared" si="2"/>
        <v>0</v>
      </c>
      <c r="HD20" s="51">
        <f t="shared" si="2"/>
        <v>0</v>
      </c>
      <c r="HE20" s="51">
        <f t="shared" si="2"/>
        <v>0</v>
      </c>
      <c r="HF20" s="51">
        <f t="shared" si="2"/>
        <v>0</v>
      </c>
      <c r="HG20" s="51">
        <f t="shared" si="2"/>
        <v>0</v>
      </c>
      <c r="HH20" s="51">
        <f t="shared" si="2"/>
        <v>0</v>
      </c>
      <c r="HI20" s="51">
        <f t="shared" si="2"/>
        <v>0</v>
      </c>
      <c r="HJ20" s="51">
        <f t="shared" si="2"/>
        <v>0</v>
      </c>
      <c r="HK20" s="53">
        <f t="shared" si="2"/>
        <v>0</v>
      </c>
      <c r="HL20" s="50">
        <f t="shared" si="2"/>
        <v>0</v>
      </c>
      <c r="HM20" s="51">
        <f t="shared" si="2"/>
        <v>0</v>
      </c>
      <c r="HN20" s="51">
        <f t="shared" si="2"/>
        <v>0</v>
      </c>
      <c r="HO20" s="51">
        <f t="shared" si="2"/>
        <v>0</v>
      </c>
      <c r="HP20" s="51">
        <f t="shared" si="2"/>
        <v>0</v>
      </c>
      <c r="HQ20" s="51">
        <f t="shared" si="2"/>
        <v>0</v>
      </c>
      <c r="HR20" s="51">
        <f t="shared" si="2"/>
        <v>0</v>
      </c>
      <c r="HS20" s="51">
        <f t="shared" si="2"/>
        <v>0</v>
      </c>
      <c r="HT20" s="51">
        <f t="shared" si="2"/>
        <v>0</v>
      </c>
      <c r="HU20" s="51">
        <f t="shared" si="2"/>
        <v>0</v>
      </c>
      <c r="HV20" s="51">
        <f t="shared" si="2"/>
        <v>0</v>
      </c>
      <c r="HW20" s="53">
        <f t="shared" si="2"/>
        <v>0</v>
      </c>
      <c r="HX20" s="50">
        <f t="shared" si="2"/>
        <v>0</v>
      </c>
      <c r="HY20" s="51">
        <f t="shared" si="2"/>
        <v>0</v>
      </c>
      <c r="HZ20" s="51">
        <f t="shared" si="2"/>
        <v>0</v>
      </c>
      <c r="IA20" s="51">
        <f t="shared" si="2"/>
        <v>0</v>
      </c>
      <c r="IB20" s="51">
        <f t="shared" si="2"/>
        <v>0</v>
      </c>
      <c r="IC20" s="51">
        <f t="shared" si="2"/>
        <v>0</v>
      </c>
      <c r="ID20" s="51">
        <f t="shared" si="2"/>
        <v>0</v>
      </c>
      <c r="IE20" s="51">
        <f t="shared" si="2"/>
        <v>0</v>
      </c>
      <c r="IF20" s="51">
        <f t="shared" si="2"/>
        <v>0</v>
      </c>
      <c r="IG20" s="51">
        <f t="shared" si="2"/>
        <v>0</v>
      </c>
      <c r="IH20" s="51">
        <f t="shared" si="2"/>
        <v>0</v>
      </c>
      <c r="II20" s="53">
        <f t="shared" si="2"/>
        <v>0</v>
      </c>
      <c r="IJ20" s="50">
        <f t="shared" si="2"/>
        <v>0</v>
      </c>
      <c r="IK20" s="51">
        <f t="shared" si="2"/>
        <v>0</v>
      </c>
      <c r="IL20" s="51">
        <f t="shared" si="2"/>
        <v>0</v>
      </c>
      <c r="IM20" s="51">
        <f t="shared" si="2"/>
        <v>0</v>
      </c>
      <c r="IN20" s="51">
        <f t="shared" si="2"/>
        <v>0</v>
      </c>
      <c r="IO20" s="51">
        <f t="shared" si="2"/>
        <v>0</v>
      </c>
      <c r="IP20" s="51">
        <f t="shared" si="2"/>
        <v>0</v>
      </c>
      <c r="IQ20" s="51">
        <f t="shared" si="2"/>
        <v>0</v>
      </c>
      <c r="IR20" s="51">
        <f t="shared" si="2"/>
        <v>0</v>
      </c>
      <c r="IS20" s="51">
        <f t="shared" si="2"/>
        <v>0</v>
      </c>
      <c r="IT20" s="51">
        <f t="shared" si="2"/>
        <v>0</v>
      </c>
      <c r="IU20" s="53">
        <f t="shared" si="2"/>
        <v>0</v>
      </c>
      <c r="IV20" s="50">
        <f t="shared" si="2"/>
        <v>0</v>
      </c>
      <c r="IW20" s="51">
        <f t="shared" si="2"/>
        <v>0</v>
      </c>
      <c r="IX20" s="51">
        <f t="shared" si="2"/>
        <v>0</v>
      </c>
      <c r="IY20" s="51">
        <f t="shared" si="2"/>
        <v>0</v>
      </c>
      <c r="IZ20" s="51">
        <f t="shared" si="2"/>
        <v>0</v>
      </c>
      <c r="JA20" s="51">
        <f t="shared" si="2"/>
        <v>0</v>
      </c>
      <c r="JB20" s="51">
        <f t="shared" si="2"/>
        <v>0</v>
      </c>
      <c r="JC20" s="51">
        <f t="shared" si="2"/>
        <v>0</v>
      </c>
      <c r="JD20" s="51">
        <f t="shared" si="2"/>
        <v>0</v>
      </c>
      <c r="JE20" s="51">
        <f t="shared" si="2"/>
        <v>0</v>
      </c>
      <c r="JF20" s="51">
        <f t="shared" si="2"/>
        <v>0</v>
      </c>
      <c r="JG20" s="53">
        <f t="shared" si="2"/>
        <v>0</v>
      </c>
      <c r="JH20" s="50">
        <f t="shared" si="2"/>
        <v>0</v>
      </c>
      <c r="JI20" s="51">
        <f t="shared" si="2"/>
        <v>0</v>
      </c>
      <c r="JJ20" s="51">
        <f t="shared" si="2"/>
        <v>0</v>
      </c>
      <c r="JK20" s="51">
        <f t="shared" si="2"/>
        <v>0</v>
      </c>
      <c r="JL20" s="51">
        <f t="shared" si="2"/>
        <v>0</v>
      </c>
      <c r="JM20" s="51">
        <f t="shared" si="2"/>
        <v>0</v>
      </c>
      <c r="JN20" s="51">
        <f t="shared" si="2"/>
        <v>0</v>
      </c>
      <c r="JO20" s="51">
        <f t="shared" si="2"/>
        <v>0</v>
      </c>
      <c r="JP20" s="51">
        <f t="shared" si="2"/>
        <v>0</v>
      </c>
      <c r="JQ20" s="51">
        <f t="shared" si="2"/>
        <v>0</v>
      </c>
      <c r="JR20" s="51">
        <f t="shared" si="2"/>
        <v>0</v>
      </c>
      <c r="JS20" s="53">
        <f t="shared" si="2"/>
        <v>0</v>
      </c>
      <c r="JT20" s="50">
        <f t="shared" si="2"/>
        <v>0</v>
      </c>
      <c r="JU20" s="51">
        <f t="shared" si="2"/>
        <v>0</v>
      </c>
      <c r="JV20" s="51">
        <f t="shared" si="2"/>
        <v>0</v>
      </c>
      <c r="JW20" s="51">
        <f t="shared" si="2"/>
        <v>0</v>
      </c>
      <c r="JX20" s="51">
        <f t="shared" si="2"/>
        <v>0</v>
      </c>
      <c r="JY20" s="51">
        <f t="shared" si="2"/>
        <v>0</v>
      </c>
      <c r="JZ20" s="51">
        <f t="shared" si="2"/>
        <v>0</v>
      </c>
      <c r="KA20" s="51">
        <f t="shared" si="2"/>
        <v>0</v>
      </c>
      <c r="KB20" s="51">
        <f t="shared" si="2"/>
        <v>0</v>
      </c>
      <c r="KC20" s="51">
        <f t="shared" si="2"/>
        <v>0</v>
      </c>
      <c r="KD20" s="51">
        <f t="shared" si="2"/>
        <v>0</v>
      </c>
      <c r="KE20" s="53">
        <f t="shared" si="2"/>
        <v>0</v>
      </c>
      <c r="KF20" s="50">
        <f t="shared" si="2"/>
        <v>0</v>
      </c>
      <c r="KG20" s="51">
        <f t="shared" si="2"/>
        <v>0</v>
      </c>
      <c r="KH20" s="51">
        <f t="shared" si="2"/>
        <v>0</v>
      </c>
      <c r="KI20" s="51">
        <f t="shared" si="2"/>
        <v>0</v>
      </c>
      <c r="KJ20" s="51">
        <f t="shared" si="2"/>
        <v>0</v>
      </c>
      <c r="KK20" s="51">
        <f t="shared" si="2"/>
        <v>0</v>
      </c>
      <c r="KL20" s="51">
        <f t="shared" si="2"/>
        <v>0</v>
      </c>
      <c r="KM20" s="51">
        <f t="shared" si="2"/>
        <v>0</v>
      </c>
      <c r="KN20" s="51">
        <f t="shared" si="2"/>
        <v>0</v>
      </c>
      <c r="KO20" s="51">
        <f t="shared" si="2"/>
        <v>0</v>
      </c>
      <c r="KP20" s="51">
        <f t="shared" si="2"/>
        <v>0</v>
      </c>
      <c r="KQ20" s="53">
        <f t="shared" si="2"/>
        <v>0</v>
      </c>
      <c r="KR20" s="50">
        <f t="shared" si="2"/>
        <v>0</v>
      </c>
      <c r="KS20" s="51">
        <f t="shared" si="2"/>
        <v>0</v>
      </c>
      <c r="KT20" s="51">
        <f t="shared" si="2"/>
        <v>0</v>
      </c>
      <c r="KU20" s="51">
        <f t="shared" si="2"/>
        <v>0</v>
      </c>
      <c r="KV20" s="51">
        <f t="shared" si="2"/>
        <v>0</v>
      </c>
      <c r="KW20" s="51">
        <f t="shared" si="2"/>
        <v>0</v>
      </c>
      <c r="KX20" s="51">
        <f t="shared" si="2"/>
        <v>0</v>
      </c>
      <c r="KY20" s="51">
        <f t="shared" si="2"/>
        <v>0</v>
      </c>
      <c r="KZ20" s="51">
        <f t="shared" si="2"/>
        <v>0</v>
      </c>
      <c r="LA20" s="51">
        <f t="shared" si="2"/>
        <v>0</v>
      </c>
      <c r="LB20" s="51">
        <f t="shared" si="2"/>
        <v>0</v>
      </c>
      <c r="LC20" s="53">
        <f t="shared" si="2"/>
        <v>0</v>
      </c>
      <c r="LD20" s="50">
        <f t="shared" si="2"/>
        <v>0</v>
      </c>
      <c r="LE20" s="51">
        <f t="shared" si="2"/>
        <v>0</v>
      </c>
      <c r="LF20" s="51">
        <f t="shared" si="2"/>
        <v>0</v>
      </c>
      <c r="LG20" s="51">
        <f t="shared" si="2"/>
        <v>0</v>
      </c>
      <c r="LH20" s="51">
        <f t="shared" si="2"/>
        <v>0</v>
      </c>
      <c r="LI20" s="51">
        <f t="shared" si="2"/>
        <v>0</v>
      </c>
      <c r="LJ20" s="51">
        <f t="shared" si="2"/>
        <v>0</v>
      </c>
      <c r="LK20" s="51">
        <f t="shared" si="2"/>
        <v>0</v>
      </c>
      <c r="LL20" s="51">
        <f t="shared" ref="LL20:LO20" si="3">SUM(LL8:LL19)</f>
        <v>0</v>
      </c>
      <c r="LM20" s="51">
        <f t="shared" si="3"/>
        <v>0</v>
      </c>
      <c r="LN20" s="51">
        <f t="shared" si="3"/>
        <v>0</v>
      </c>
      <c r="LO20" s="53">
        <f t="shared" si="3"/>
        <v>0</v>
      </c>
      <c r="LP20" s="54"/>
    </row>
    <row r="21" spans="1:328" ht="12.75" thickBot="1">
      <c r="B21" s="55" t="s">
        <v>163</v>
      </c>
      <c r="C21" s="56"/>
      <c r="D21" s="57">
        <f>SUM(D20:O20)</f>
        <v>0</v>
      </c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9"/>
      <c r="P21" s="57">
        <f>SUM(P20:AA20)</f>
        <v>0</v>
      </c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9"/>
      <c r="AB21" s="57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9"/>
      <c r="AN21" s="57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9"/>
      <c r="AZ21" s="57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9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9"/>
      <c r="BX21" s="57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9"/>
      <c r="CJ21" s="57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9"/>
      <c r="CV21" s="57">
        <f>SUM(CV20:DG20)</f>
        <v>0</v>
      </c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9"/>
      <c r="DH21" s="57">
        <f>SUM(DH20:DS20)</f>
        <v>0</v>
      </c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9"/>
      <c r="DT21" s="57">
        <f>SUM(DT20:EE20)</f>
        <v>0</v>
      </c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9"/>
      <c r="EF21" s="57">
        <f>SUM(EF20:EQ20)</f>
        <v>0</v>
      </c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9"/>
      <c r="ER21" s="57">
        <f>SUM(ER20:FC20)</f>
        <v>0</v>
      </c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9"/>
      <c r="FD21" s="57">
        <f>SUM(FD20:FO20)</f>
        <v>0</v>
      </c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9"/>
      <c r="FP21" s="57">
        <f>SUM(FP20:GA20)</f>
        <v>0</v>
      </c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9"/>
      <c r="GB21" s="57">
        <f>SUM(GB20:GM20)</f>
        <v>0</v>
      </c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9"/>
      <c r="GN21" s="57">
        <f>SUM(GN20:GY20)</f>
        <v>0</v>
      </c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9"/>
      <c r="GZ21" s="57">
        <f>SUM(GZ20:HK20)</f>
        <v>0</v>
      </c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9"/>
      <c r="HL21" s="57">
        <f>SUM(HL20:HW20)</f>
        <v>0</v>
      </c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9"/>
      <c r="HX21" s="57">
        <f>SUM(HX20:II20)</f>
        <v>0</v>
      </c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9"/>
      <c r="IJ21" s="57">
        <f>SUM(IJ20:IU20)</f>
        <v>0</v>
      </c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9"/>
      <c r="IV21" s="57">
        <f>SUM(IV20:JG20)</f>
        <v>0</v>
      </c>
      <c r="IW21" s="58"/>
      <c r="IX21" s="58"/>
      <c r="IY21" s="58"/>
      <c r="IZ21" s="58"/>
      <c r="JA21" s="58"/>
      <c r="JB21" s="58"/>
      <c r="JC21" s="58"/>
      <c r="JD21" s="58"/>
      <c r="JE21" s="58"/>
      <c r="JF21" s="58"/>
      <c r="JG21" s="59"/>
      <c r="JH21" s="57">
        <f>SUM(JH20:JS20)</f>
        <v>0</v>
      </c>
      <c r="JI21" s="58"/>
      <c r="JJ21" s="58"/>
      <c r="JK21" s="58"/>
      <c r="JL21" s="58"/>
      <c r="JM21" s="58"/>
      <c r="JN21" s="58"/>
      <c r="JO21" s="58"/>
      <c r="JP21" s="58"/>
      <c r="JQ21" s="58"/>
      <c r="JR21" s="58"/>
      <c r="JS21" s="59"/>
      <c r="JT21" s="57">
        <f>SUM(JT20:KE20)</f>
        <v>0</v>
      </c>
      <c r="JU21" s="58"/>
      <c r="JV21" s="58"/>
      <c r="JW21" s="58"/>
      <c r="JX21" s="58"/>
      <c r="JY21" s="58"/>
      <c r="JZ21" s="58"/>
      <c r="KA21" s="58"/>
      <c r="KB21" s="58"/>
      <c r="KC21" s="58"/>
      <c r="KD21" s="58"/>
      <c r="KE21" s="59"/>
      <c r="KF21" s="57">
        <f>SUM(KF20:KQ20)</f>
        <v>0</v>
      </c>
      <c r="KG21" s="58"/>
      <c r="KH21" s="58"/>
      <c r="KI21" s="58"/>
      <c r="KJ21" s="58"/>
      <c r="KK21" s="58"/>
      <c r="KL21" s="58"/>
      <c r="KM21" s="58"/>
      <c r="KN21" s="58"/>
      <c r="KO21" s="58"/>
      <c r="KP21" s="58"/>
      <c r="KQ21" s="59"/>
      <c r="KR21" s="57">
        <f>SUM(KR20:LC20)</f>
        <v>0</v>
      </c>
      <c r="KS21" s="58"/>
      <c r="KT21" s="58"/>
      <c r="KU21" s="58"/>
      <c r="KV21" s="58"/>
      <c r="KW21" s="58"/>
      <c r="KX21" s="58"/>
      <c r="KY21" s="58"/>
      <c r="KZ21" s="58"/>
      <c r="LA21" s="58"/>
      <c r="LB21" s="58"/>
      <c r="LC21" s="59"/>
      <c r="LD21" s="57">
        <f>SUM(LD20:LO20)</f>
        <v>0</v>
      </c>
      <c r="LE21" s="58"/>
      <c r="LF21" s="58"/>
      <c r="LG21" s="58"/>
      <c r="LH21" s="58"/>
      <c r="LI21" s="58"/>
      <c r="LJ21" s="58"/>
      <c r="LK21" s="58"/>
      <c r="LL21" s="58"/>
      <c r="LM21" s="58"/>
      <c r="LN21" s="58"/>
      <c r="LO21" s="59"/>
      <c r="LP21" s="60"/>
    </row>
    <row r="22" spans="1:328" ht="12.75" thickBot="1">
      <c r="B22" s="61"/>
      <c r="C22" s="61"/>
    </row>
    <row r="23" spans="1:328" ht="12.75" thickBot="1">
      <c r="B23" s="14"/>
      <c r="C23" s="15" t="s">
        <v>153</v>
      </c>
      <c r="D23" s="16"/>
      <c r="E23" s="17"/>
      <c r="F23" s="17"/>
      <c r="G23" s="17"/>
      <c r="H23" s="17"/>
      <c r="I23" s="18"/>
      <c r="J23" s="17"/>
      <c r="K23" s="17"/>
      <c r="L23" s="17"/>
      <c r="M23" s="17"/>
      <c r="N23" s="17"/>
      <c r="O23" s="19"/>
      <c r="P23" s="16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20"/>
      <c r="AB23" s="16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20"/>
      <c r="AN23" s="16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20"/>
      <c r="AZ23" s="16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20"/>
      <c r="BL23" s="16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20"/>
      <c r="BX23" s="16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20"/>
      <c r="CJ23" s="16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20"/>
      <c r="CV23" s="16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20"/>
      <c r="DH23" s="16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20"/>
      <c r="DT23" s="16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20"/>
      <c r="EF23" s="16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20"/>
      <c r="ER23" s="16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20"/>
      <c r="FD23" s="16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20"/>
      <c r="FP23" s="16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20"/>
      <c r="GB23" s="16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20"/>
      <c r="GN23" s="16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20"/>
      <c r="GZ23" s="16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20"/>
      <c r="HL23" s="16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20"/>
      <c r="HX23" s="16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20"/>
      <c r="IJ23" s="16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20"/>
      <c r="IV23" s="16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20"/>
      <c r="JH23" s="16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20"/>
      <c r="JT23" s="16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20"/>
      <c r="KF23" s="16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20"/>
      <c r="KR23" s="16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20"/>
      <c r="LD23" s="16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20"/>
      <c r="LP23" s="21"/>
    </row>
    <row r="24" spans="1:328">
      <c r="B24" s="22" t="s">
        <v>174</v>
      </c>
      <c r="C24" s="23"/>
      <c r="D24" s="24"/>
      <c r="E24" s="25"/>
      <c r="F24" s="25"/>
      <c r="G24" s="25"/>
      <c r="H24" s="25"/>
      <c r="I24" s="26"/>
      <c r="J24" s="25"/>
      <c r="K24" s="25"/>
      <c r="L24" s="25"/>
      <c r="M24" s="25"/>
      <c r="N24" s="25"/>
      <c r="O24" s="27"/>
      <c r="P24" s="24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8"/>
      <c r="AB24" s="24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8"/>
      <c r="AN24" s="24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8"/>
      <c r="AZ24" s="24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8"/>
      <c r="BL24" s="24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8"/>
      <c r="BX24" s="24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8"/>
      <c r="CJ24" s="24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8"/>
      <c r="CV24" s="24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8"/>
      <c r="DH24" s="24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8"/>
      <c r="DT24" s="24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8"/>
      <c r="EF24" s="24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8"/>
      <c r="ER24" s="24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8"/>
      <c r="FD24" s="24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8"/>
      <c r="FP24" s="24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8"/>
      <c r="GB24" s="24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8"/>
      <c r="GN24" s="24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8"/>
      <c r="GZ24" s="24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8"/>
      <c r="HL24" s="24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8"/>
      <c r="HX24" s="24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8"/>
      <c r="IJ24" s="24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8"/>
      <c r="IV24" s="24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8"/>
      <c r="JH24" s="24"/>
      <c r="JI24" s="25"/>
      <c r="JJ24" s="25"/>
      <c r="JK24" s="25"/>
      <c r="JL24" s="25"/>
      <c r="JM24" s="25"/>
      <c r="JN24" s="25"/>
      <c r="JO24" s="25"/>
      <c r="JP24" s="25"/>
      <c r="JQ24" s="25"/>
      <c r="JR24" s="25"/>
      <c r="JS24" s="28"/>
      <c r="JT24" s="24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8"/>
      <c r="KF24" s="24"/>
      <c r="KG24" s="25"/>
      <c r="KH24" s="25"/>
      <c r="KI24" s="25"/>
      <c r="KJ24" s="25"/>
      <c r="KK24" s="25"/>
      <c r="KL24" s="25"/>
      <c r="KM24" s="25"/>
      <c r="KN24" s="25"/>
      <c r="KO24" s="25"/>
      <c r="KP24" s="25"/>
      <c r="KQ24" s="28"/>
      <c r="KR24" s="24"/>
      <c r="KS24" s="25"/>
      <c r="KT24" s="25"/>
      <c r="KU24" s="25"/>
      <c r="KV24" s="25"/>
      <c r="KW24" s="25"/>
      <c r="KX24" s="25"/>
      <c r="KY24" s="25"/>
      <c r="KZ24" s="25"/>
      <c r="LA24" s="25"/>
      <c r="LB24" s="25"/>
      <c r="LC24" s="28"/>
      <c r="LD24" s="24"/>
      <c r="LE24" s="25"/>
      <c r="LF24" s="25"/>
      <c r="LG24" s="25"/>
      <c r="LH24" s="25"/>
      <c r="LI24" s="25"/>
      <c r="LJ24" s="25"/>
      <c r="LK24" s="25"/>
      <c r="LL24" s="25"/>
      <c r="LM24" s="25"/>
      <c r="LN24" s="25"/>
      <c r="LO24" s="28"/>
      <c r="LP24" s="29"/>
    </row>
    <row r="25" spans="1:328">
      <c r="B25" s="30" t="s">
        <v>154</v>
      </c>
      <c r="C25" s="31"/>
      <c r="D25" s="32"/>
      <c r="E25" s="33"/>
      <c r="F25" s="33"/>
      <c r="G25" s="34"/>
      <c r="H25" s="34"/>
      <c r="I25" s="34"/>
      <c r="J25" s="34"/>
      <c r="K25" s="34"/>
      <c r="L25" s="34"/>
      <c r="M25" s="34"/>
      <c r="N25" s="34"/>
      <c r="O25" s="35"/>
      <c r="P25" s="62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4"/>
      <c r="AB25" s="62"/>
      <c r="AC25" s="63"/>
      <c r="AD25" s="63"/>
      <c r="AE25" s="65"/>
      <c r="AF25" s="65"/>
      <c r="AG25" s="65"/>
      <c r="AH25" s="65"/>
      <c r="AI25" s="65"/>
      <c r="AJ25" s="65"/>
      <c r="AK25" s="65"/>
      <c r="AL25" s="65"/>
      <c r="AM25" s="66"/>
      <c r="AN25" s="62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4"/>
      <c r="AZ25" s="62"/>
      <c r="BA25" s="63"/>
      <c r="BB25" s="63"/>
      <c r="BC25" s="34"/>
      <c r="BD25" s="34"/>
      <c r="BE25" s="34"/>
      <c r="BF25" s="34"/>
      <c r="BG25" s="34"/>
      <c r="BH25" s="34"/>
      <c r="BI25" s="34"/>
      <c r="BJ25" s="34"/>
      <c r="BK25" s="37"/>
      <c r="BL25" s="36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7"/>
      <c r="BX25" s="36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7"/>
      <c r="CJ25" s="36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7"/>
      <c r="CV25" s="36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7"/>
      <c r="DH25" s="36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7"/>
      <c r="DT25" s="36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7"/>
      <c r="EF25" s="36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7"/>
      <c r="ER25" s="36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7"/>
      <c r="FD25" s="36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7"/>
      <c r="FP25" s="36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7"/>
      <c r="GB25" s="36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7"/>
      <c r="GN25" s="36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7"/>
      <c r="GZ25" s="36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7"/>
      <c r="HL25" s="36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7"/>
      <c r="HX25" s="36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7"/>
      <c r="IJ25" s="36"/>
      <c r="IK25" s="34"/>
      <c r="IL25" s="34"/>
      <c r="IM25" s="34"/>
      <c r="IN25" s="34"/>
      <c r="IO25" s="34"/>
      <c r="IP25" s="34"/>
      <c r="IQ25" s="34"/>
      <c r="IR25" s="34"/>
      <c r="IS25" s="34"/>
      <c r="IT25" s="34"/>
      <c r="IU25" s="37"/>
      <c r="IV25" s="36"/>
      <c r="IW25" s="34"/>
      <c r="IX25" s="34"/>
      <c r="IY25" s="34"/>
      <c r="IZ25" s="34"/>
      <c r="JA25" s="34"/>
      <c r="JB25" s="34"/>
      <c r="JC25" s="34"/>
      <c r="JD25" s="34"/>
      <c r="JE25" s="34"/>
      <c r="JF25" s="34"/>
      <c r="JG25" s="37"/>
      <c r="JH25" s="36"/>
      <c r="JI25" s="34"/>
      <c r="JJ25" s="34"/>
      <c r="JK25" s="34"/>
      <c r="JL25" s="34"/>
      <c r="JM25" s="34"/>
      <c r="JN25" s="34"/>
      <c r="JO25" s="34"/>
      <c r="JP25" s="34"/>
      <c r="JQ25" s="34"/>
      <c r="JR25" s="34"/>
      <c r="JS25" s="37"/>
      <c r="JT25" s="36"/>
      <c r="JU25" s="34"/>
      <c r="JV25" s="34"/>
      <c r="JW25" s="34"/>
      <c r="JX25" s="34"/>
      <c r="JY25" s="34"/>
      <c r="JZ25" s="34"/>
      <c r="KA25" s="34"/>
      <c r="KB25" s="34"/>
      <c r="KC25" s="34"/>
      <c r="KD25" s="34"/>
      <c r="KE25" s="37"/>
      <c r="KF25" s="36"/>
      <c r="KG25" s="34"/>
      <c r="KH25" s="34"/>
      <c r="KI25" s="34"/>
      <c r="KJ25" s="34"/>
      <c r="KK25" s="34"/>
      <c r="KL25" s="34"/>
      <c r="KM25" s="34"/>
      <c r="KN25" s="34"/>
      <c r="KO25" s="34"/>
      <c r="KP25" s="34"/>
      <c r="KQ25" s="37"/>
      <c r="KR25" s="36"/>
      <c r="KS25" s="34"/>
      <c r="KT25" s="34"/>
      <c r="KU25" s="34"/>
      <c r="KV25" s="34"/>
      <c r="KW25" s="34"/>
      <c r="KX25" s="34"/>
      <c r="KY25" s="34"/>
      <c r="KZ25" s="34"/>
      <c r="LA25" s="34"/>
      <c r="LB25" s="34"/>
      <c r="LC25" s="37"/>
      <c r="LD25" s="36"/>
      <c r="LE25" s="34"/>
      <c r="LF25" s="34"/>
      <c r="LG25" s="34"/>
      <c r="LH25" s="34"/>
      <c r="LI25" s="34"/>
      <c r="LJ25" s="34"/>
      <c r="LK25" s="34"/>
      <c r="LL25" s="34"/>
      <c r="LM25" s="34"/>
      <c r="LN25" s="34"/>
      <c r="LO25" s="37"/>
      <c r="LP25" s="38"/>
    </row>
    <row r="26" spans="1:328" hidden="1">
      <c r="B26" s="30" t="s">
        <v>42</v>
      </c>
      <c r="C26" s="31"/>
      <c r="D26" s="32"/>
      <c r="E26" s="33"/>
      <c r="F26" s="33"/>
      <c r="G26" s="34"/>
      <c r="H26" s="34"/>
      <c r="I26" s="34"/>
      <c r="J26" s="34"/>
      <c r="K26" s="34"/>
      <c r="L26" s="34"/>
      <c r="M26" s="34"/>
      <c r="N26" s="34"/>
      <c r="O26" s="35"/>
      <c r="P26" s="62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4"/>
      <c r="AB26" s="62"/>
      <c r="AC26" s="63"/>
      <c r="AD26" s="63"/>
      <c r="AE26" s="65"/>
      <c r="AF26" s="65"/>
      <c r="AG26" s="65"/>
      <c r="AH26" s="65"/>
      <c r="AI26" s="65"/>
      <c r="AJ26" s="65"/>
      <c r="AK26" s="65"/>
      <c r="AL26" s="65"/>
      <c r="AM26" s="66"/>
      <c r="AN26" s="62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4"/>
      <c r="AZ26" s="62"/>
      <c r="BA26" s="63"/>
      <c r="BB26" s="63"/>
      <c r="BC26" s="34"/>
      <c r="BD26" s="34"/>
      <c r="BE26" s="34"/>
      <c r="BF26" s="34"/>
      <c r="BG26" s="34"/>
      <c r="BH26" s="34"/>
      <c r="BI26" s="34"/>
      <c r="BJ26" s="34"/>
      <c r="BK26" s="37"/>
      <c r="BL26" s="36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7"/>
      <c r="BX26" s="36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7"/>
      <c r="CJ26" s="36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7"/>
      <c r="CV26" s="36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7"/>
      <c r="DH26" s="36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7"/>
      <c r="DT26" s="36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7"/>
      <c r="EF26" s="36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7"/>
      <c r="ER26" s="36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7"/>
      <c r="FD26" s="36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7"/>
      <c r="FP26" s="36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7"/>
      <c r="GB26" s="36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7"/>
      <c r="GN26" s="36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7"/>
      <c r="GZ26" s="36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7"/>
      <c r="HL26" s="36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7"/>
      <c r="HX26" s="36"/>
      <c r="HY26" s="34"/>
      <c r="HZ26" s="34"/>
      <c r="IA26" s="34"/>
      <c r="IB26" s="34"/>
      <c r="IC26" s="34"/>
      <c r="ID26" s="34"/>
      <c r="IE26" s="34"/>
      <c r="IF26" s="34"/>
      <c r="IG26" s="34"/>
      <c r="IH26" s="34"/>
      <c r="II26" s="37"/>
      <c r="IJ26" s="36"/>
      <c r="IK26" s="34"/>
      <c r="IL26" s="34"/>
      <c r="IM26" s="34"/>
      <c r="IN26" s="34"/>
      <c r="IO26" s="34"/>
      <c r="IP26" s="34"/>
      <c r="IQ26" s="34"/>
      <c r="IR26" s="34"/>
      <c r="IS26" s="34"/>
      <c r="IT26" s="34"/>
      <c r="IU26" s="37"/>
      <c r="IV26" s="36"/>
      <c r="IW26" s="34"/>
      <c r="IX26" s="34"/>
      <c r="IY26" s="34"/>
      <c r="IZ26" s="34"/>
      <c r="JA26" s="34"/>
      <c r="JB26" s="34"/>
      <c r="JC26" s="34"/>
      <c r="JD26" s="34"/>
      <c r="JE26" s="34"/>
      <c r="JF26" s="34"/>
      <c r="JG26" s="37"/>
      <c r="JH26" s="36"/>
      <c r="JI26" s="34"/>
      <c r="JJ26" s="34"/>
      <c r="JK26" s="34"/>
      <c r="JL26" s="34"/>
      <c r="JM26" s="34"/>
      <c r="JN26" s="34"/>
      <c r="JO26" s="34"/>
      <c r="JP26" s="34"/>
      <c r="JQ26" s="34"/>
      <c r="JR26" s="34"/>
      <c r="JS26" s="37"/>
      <c r="JT26" s="36"/>
      <c r="JU26" s="34"/>
      <c r="JV26" s="34"/>
      <c r="JW26" s="34"/>
      <c r="JX26" s="34"/>
      <c r="JY26" s="34"/>
      <c r="JZ26" s="34"/>
      <c r="KA26" s="34"/>
      <c r="KB26" s="34"/>
      <c r="KC26" s="34"/>
      <c r="KD26" s="34"/>
      <c r="KE26" s="37"/>
      <c r="KF26" s="36"/>
      <c r="KG26" s="34"/>
      <c r="KH26" s="34"/>
      <c r="KI26" s="34"/>
      <c r="KJ26" s="34"/>
      <c r="KK26" s="34"/>
      <c r="KL26" s="34"/>
      <c r="KM26" s="34"/>
      <c r="KN26" s="34"/>
      <c r="KO26" s="34"/>
      <c r="KP26" s="34"/>
      <c r="KQ26" s="37"/>
      <c r="KR26" s="36"/>
      <c r="KS26" s="34"/>
      <c r="KT26" s="34"/>
      <c r="KU26" s="34"/>
      <c r="KV26" s="34"/>
      <c r="KW26" s="34"/>
      <c r="KX26" s="34"/>
      <c r="KY26" s="34"/>
      <c r="KZ26" s="34"/>
      <c r="LA26" s="34"/>
      <c r="LB26" s="34"/>
      <c r="LC26" s="37"/>
      <c r="LD26" s="36"/>
      <c r="LE26" s="34"/>
      <c r="LF26" s="34"/>
      <c r="LG26" s="34"/>
      <c r="LH26" s="34"/>
      <c r="LI26" s="34"/>
      <c r="LJ26" s="34"/>
      <c r="LK26" s="34"/>
      <c r="LL26" s="34"/>
      <c r="LM26" s="34"/>
      <c r="LN26" s="34"/>
      <c r="LO26" s="37"/>
      <c r="LP26" s="38"/>
    </row>
    <row r="27" spans="1:328" hidden="1">
      <c r="B27" s="30" t="s">
        <v>43</v>
      </c>
      <c r="C27" s="31"/>
      <c r="D27" s="32"/>
      <c r="E27" s="33"/>
      <c r="F27" s="33"/>
      <c r="G27" s="34"/>
      <c r="H27" s="34"/>
      <c r="I27" s="34"/>
      <c r="J27" s="34"/>
      <c r="K27" s="34"/>
      <c r="L27" s="34"/>
      <c r="M27" s="34"/>
      <c r="N27" s="34"/>
      <c r="O27" s="35"/>
      <c r="P27" s="62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4"/>
      <c r="AB27" s="62"/>
      <c r="AC27" s="63"/>
      <c r="AD27" s="63"/>
      <c r="AE27" s="65"/>
      <c r="AF27" s="65"/>
      <c r="AG27" s="65"/>
      <c r="AH27" s="65"/>
      <c r="AI27" s="65"/>
      <c r="AJ27" s="65"/>
      <c r="AK27" s="65"/>
      <c r="AL27" s="65"/>
      <c r="AM27" s="66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4"/>
      <c r="AZ27" s="63"/>
      <c r="BA27" s="63"/>
      <c r="BB27" s="63"/>
      <c r="BC27" s="34"/>
      <c r="BD27" s="34"/>
      <c r="BE27" s="34"/>
      <c r="BF27" s="34"/>
      <c r="BG27" s="34"/>
      <c r="BH27" s="34"/>
      <c r="BI27" s="34"/>
      <c r="BJ27" s="34"/>
      <c r="BK27" s="37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7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7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7"/>
      <c r="CV27" s="36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7"/>
      <c r="DH27" s="36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7"/>
      <c r="DT27" s="36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7"/>
      <c r="EF27" s="36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7"/>
      <c r="ER27" s="36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7"/>
      <c r="FD27" s="36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7"/>
      <c r="FP27" s="36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7"/>
      <c r="GB27" s="36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7"/>
      <c r="GN27" s="36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7"/>
      <c r="GZ27" s="36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7"/>
      <c r="HL27" s="36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7"/>
      <c r="HX27" s="36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7"/>
      <c r="IJ27" s="36"/>
      <c r="IK27" s="34"/>
      <c r="IL27" s="34"/>
      <c r="IM27" s="34"/>
      <c r="IN27" s="34"/>
      <c r="IO27" s="34"/>
      <c r="IP27" s="34"/>
      <c r="IQ27" s="34"/>
      <c r="IR27" s="34"/>
      <c r="IS27" s="34"/>
      <c r="IT27" s="34"/>
      <c r="IU27" s="37"/>
      <c r="IV27" s="36"/>
      <c r="IW27" s="34"/>
      <c r="IX27" s="34"/>
      <c r="IY27" s="34"/>
      <c r="IZ27" s="34"/>
      <c r="JA27" s="34"/>
      <c r="JB27" s="34"/>
      <c r="JC27" s="34"/>
      <c r="JD27" s="34"/>
      <c r="JE27" s="34"/>
      <c r="JF27" s="34"/>
      <c r="JG27" s="37"/>
      <c r="JH27" s="36"/>
      <c r="JI27" s="34"/>
      <c r="JJ27" s="34"/>
      <c r="JK27" s="34"/>
      <c r="JL27" s="34"/>
      <c r="JM27" s="34"/>
      <c r="JN27" s="34"/>
      <c r="JO27" s="34"/>
      <c r="JP27" s="34"/>
      <c r="JQ27" s="34"/>
      <c r="JR27" s="34"/>
      <c r="JS27" s="37"/>
      <c r="JT27" s="36"/>
      <c r="JU27" s="34"/>
      <c r="JV27" s="34"/>
      <c r="JW27" s="34"/>
      <c r="JX27" s="34"/>
      <c r="JY27" s="34"/>
      <c r="JZ27" s="34"/>
      <c r="KA27" s="34"/>
      <c r="KB27" s="34"/>
      <c r="KC27" s="34"/>
      <c r="KD27" s="34"/>
      <c r="KE27" s="37"/>
      <c r="KF27" s="36"/>
      <c r="KG27" s="34"/>
      <c r="KH27" s="34"/>
      <c r="KI27" s="34"/>
      <c r="KJ27" s="34"/>
      <c r="KK27" s="34"/>
      <c r="KL27" s="34"/>
      <c r="KM27" s="34"/>
      <c r="KN27" s="34"/>
      <c r="KO27" s="34"/>
      <c r="KP27" s="34"/>
      <c r="KQ27" s="37"/>
      <c r="KR27" s="36"/>
      <c r="KS27" s="34"/>
      <c r="KT27" s="34"/>
      <c r="KU27" s="34"/>
      <c r="KV27" s="34"/>
      <c r="KW27" s="34"/>
      <c r="KX27" s="34"/>
      <c r="KY27" s="34"/>
      <c r="KZ27" s="34"/>
      <c r="LA27" s="34"/>
      <c r="LB27" s="34"/>
      <c r="LC27" s="37"/>
      <c r="LD27" s="36"/>
      <c r="LE27" s="34"/>
      <c r="LF27" s="34"/>
      <c r="LG27" s="34"/>
      <c r="LH27" s="34"/>
      <c r="LI27" s="34"/>
      <c r="LJ27" s="34"/>
      <c r="LK27" s="34"/>
      <c r="LL27" s="34"/>
      <c r="LM27" s="34"/>
      <c r="LN27" s="34"/>
      <c r="LO27" s="37"/>
      <c r="LP27" s="38"/>
    </row>
    <row r="28" spans="1:328">
      <c r="B28" s="30" t="s">
        <v>156</v>
      </c>
      <c r="C28" s="31"/>
      <c r="D28" s="32"/>
      <c r="E28" s="33"/>
      <c r="F28" s="33"/>
      <c r="G28" s="34"/>
      <c r="H28" s="34"/>
      <c r="I28" s="34"/>
      <c r="J28" s="34"/>
      <c r="K28" s="34"/>
      <c r="L28" s="34"/>
      <c r="M28" s="34"/>
      <c r="N28" s="34"/>
      <c r="O28" s="35"/>
      <c r="P28" s="62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4"/>
      <c r="AB28" s="62"/>
      <c r="AC28" s="63"/>
      <c r="AD28" s="63"/>
      <c r="AE28" s="65"/>
      <c r="AF28" s="65"/>
      <c r="AG28" s="65"/>
      <c r="AH28" s="65"/>
      <c r="AI28" s="65"/>
      <c r="AJ28" s="65"/>
      <c r="AK28" s="65"/>
      <c r="AL28" s="65"/>
      <c r="AM28" s="66"/>
      <c r="AN28" s="67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6"/>
      <c r="AZ28" s="67"/>
      <c r="BA28" s="65"/>
      <c r="BB28" s="65"/>
      <c r="BC28" s="34"/>
      <c r="BD28" s="34"/>
      <c r="BE28" s="34"/>
      <c r="BF28" s="34"/>
      <c r="BG28" s="34"/>
      <c r="BH28" s="34"/>
      <c r="BI28" s="34"/>
      <c r="BJ28" s="34"/>
      <c r="BK28" s="37"/>
      <c r="BL28" s="36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7"/>
      <c r="BX28" s="36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7"/>
      <c r="CJ28" s="36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7"/>
      <c r="CV28" s="36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7"/>
      <c r="DH28" s="36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7"/>
      <c r="DT28" s="36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7"/>
      <c r="EF28" s="36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7"/>
      <c r="ER28" s="36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7"/>
      <c r="FD28" s="36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7"/>
      <c r="FP28" s="36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7"/>
      <c r="GB28" s="36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7"/>
      <c r="GN28" s="36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7"/>
      <c r="GZ28" s="36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7"/>
      <c r="HL28" s="36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7"/>
      <c r="HX28" s="36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7"/>
      <c r="IJ28" s="36"/>
      <c r="IK28" s="34"/>
      <c r="IL28" s="34"/>
      <c r="IM28" s="34"/>
      <c r="IN28" s="34"/>
      <c r="IO28" s="34"/>
      <c r="IP28" s="34"/>
      <c r="IQ28" s="34"/>
      <c r="IR28" s="34"/>
      <c r="IS28" s="34"/>
      <c r="IT28" s="34"/>
      <c r="IU28" s="37"/>
      <c r="IV28" s="36"/>
      <c r="IW28" s="34"/>
      <c r="IX28" s="34"/>
      <c r="IY28" s="34"/>
      <c r="IZ28" s="34"/>
      <c r="JA28" s="34"/>
      <c r="JB28" s="34"/>
      <c r="JC28" s="34"/>
      <c r="JD28" s="34"/>
      <c r="JE28" s="34"/>
      <c r="JF28" s="34"/>
      <c r="JG28" s="37"/>
      <c r="JH28" s="36"/>
      <c r="JI28" s="34"/>
      <c r="JJ28" s="34"/>
      <c r="JK28" s="34"/>
      <c r="JL28" s="34"/>
      <c r="JM28" s="34"/>
      <c r="JN28" s="34"/>
      <c r="JO28" s="34"/>
      <c r="JP28" s="34"/>
      <c r="JQ28" s="34"/>
      <c r="JR28" s="34"/>
      <c r="JS28" s="37"/>
      <c r="JT28" s="36"/>
      <c r="JU28" s="34"/>
      <c r="JV28" s="34"/>
      <c r="JW28" s="34"/>
      <c r="JX28" s="34"/>
      <c r="JY28" s="34"/>
      <c r="JZ28" s="34"/>
      <c r="KA28" s="34"/>
      <c r="KB28" s="34"/>
      <c r="KC28" s="34"/>
      <c r="KD28" s="34"/>
      <c r="KE28" s="37"/>
      <c r="KF28" s="36"/>
      <c r="KG28" s="34"/>
      <c r="KH28" s="34"/>
      <c r="KI28" s="34"/>
      <c r="KJ28" s="34"/>
      <c r="KK28" s="34"/>
      <c r="KL28" s="34"/>
      <c r="KM28" s="34"/>
      <c r="KN28" s="34"/>
      <c r="KO28" s="34"/>
      <c r="KP28" s="34"/>
      <c r="KQ28" s="37"/>
      <c r="KR28" s="36"/>
      <c r="KS28" s="34"/>
      <c r="KT28" s="34"/>
      <c r="KU28" s="34"/>
      <c r="KV28" s="34"/>
      <c r="KW28" s="34"/>
      <c r="KX28" s="34"/>
      <c r="KY28" s="34"/>
      <c r="KZ28" s="34"/>
      <c r="LA28" s="34"/>
      <c r="LB28" s="34"/>
      <c r="LC28" s="37"/>
      <c r="LD28" s="36"/>
      <c r="LE28" s="34"/>
      <c r="LF28" s="34"/>
      <c r="LG28" s="34"/>
      <c r="LH28" s="34"/>
      <c r="LI28" s="34"/>
      <c r="LJ28" s="34"/>
      <c r="LK28" s="34"/>
      <c r="LL28" s="34"/>
      <c r="LM28" s="34"/>
      <c r="LN28" s="34"/>
      <c r="LO28" s="37"/>
      <c r="LP28" s="38"/>
    </row>
    <row r="29" spans="1:328">
      <c r="A29" s="39"/>
      <c r="B29" s="30" t="s">
        <v>40</v>
      </c>
      <c r="C29" s="31"/>
      <c r="D29" s="32"/>
      <c r="E29" s="33"/>
      <c r="F29" s="33"/>
      <c r="G29" s="34"/>
      <c r="H29" s="34"/>
      <c r="I29" s="34"/>
      <c r="J29" s="34"/>
      <c r="K29" s="34"/>
      <c r="L29" s="34"/>
      <c r="M29" s="34"/>
      <c r="N29" s="34"/>
      <c r="O29" s="35"/>
      <c r="P29" s="62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4"/>
      <c r="AB29" s="62"/>
      <c r="AC29" s="63"/>
      <c r="AD29" s="63"/>
      <c r="AE29" s="65"/>
      <c r="AF29" s="65"/>
      <c r="AG29" s="65"/>
      <c r="AH29" s="65"/>
      <c r="AI29" s="65"/>
      <c r="AJ29" s="65"/>
      <c r="AK29" s="65"/>
      <c r="AL29" s="65"/>
      <c r="AM29" s="66"/>
      <c r="AN29" s="68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70"/>
      <c r="AZ29" s="68"/>
      <c r="BA29" s="69"/>
      <c r="BB29" s="69"/>
      <c r="BC29" s="34"/>
      <c r="BD29" s="34"/>
      <c r="BE29" s="34"/>
      <c r="BF29" s="34"/>
      <c r="BG29" s="34"/>
      <c r="BH29" s="34"/>
      <c r="BI29" s="34"/>
      <c r="BJ29" s="34"/>
      <c r="BK29" s="37"/>
      <c r="BL29" s="36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7"/>
      <c r="BX29" s="36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7"/>
      <c r="CJ29" s="36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7"/>
      <c r="CV29" s="36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7"/>
      <c r="DH29" s="36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7"/>
      <c r="DT29" s="36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7"/>
      <c r="EF29" s="36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7"/>
      <c r="ER29" s="36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7"/>
      <c r="FD29" s="36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7"/>
      <c r="FP29" s="36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7"/>
      <c r="GB29" s="36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7"/>
      <c r="GN29" s="36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7"/>
      <c r="GZ29" s="36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7"/>
      <c r="HL29" s="36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7"/>
      <c r="HX29" s="36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7"/>
      <c r="IJ29" s="36"/>
      <c r="IK29" s="34"/>
      <c r="IL29" s="34"/>
      <c r="IM29" s="34"/>
      <c r="IN29" s="34"/>
      <c r="IO29" s="34"/>
      <c r="IP29" s="34"/>
      <c r="IQ29" s="34"/>
      <c r="IR29" s="34"/>
      <c r="IS29" s="34"/>
      <c r="IT29" s="34"/>
      <c r="IU29" s="37"/>
      <c r="IV29" s="36"/>
      <c r="IW29" s="34"/>
      <c r="IX29" s="34"/>
      <c r="IY29" s="34"/>
      <c r="IZ29" s="34"/>
      <c r="JA29" s="34"/>
      <c r="JB29" s="34"/>
      <c r="JC29" s="34"/>
      <c r="JD29" s="34"/>
      <c r="JE29" s="34"/>
      <c r="JF29" s="34"/>
      <c r="JG29" s="37"/>
      <c r="JH29" s="36"/>
      <c r="JI29" s="34"/>
      <c r="JJ29" s="34"/>
      <c r="JK29" s="34"/>
      <c r="JL29" s="34"/>
      <c r="JM29" s="34"/>
      <c r="JN29" s="34"/>
      <c r="JO29" s="34"/>
      <c r="JP29" s="34"/>
      <c r="JQ29" s="34"/>
      <c r="JR29" s="34"/>
      <c r="JS29" s="37"/>
      <c r="JT29" s="36"/>
      <c r="JU29" s="34"/>
      <c r="JV29" s="34"/>
      <c r="JW29" s="34"/>
      <c r="JX29" s="34"/>
      <c r="JY29" s="34"/>
      <c r="JZ29" s="34"/>
      <c r="KA29" s="34"/>
      <c r="KB29" s="34"/>
      <c r="KC29" s="34"/>
      <c r="KD29" s="34"/>
      <c r="KE29" s="37"/>
      <c r="KF29" s="36"/>
      <c r="KG29" s="34"/>
      <c r="KH29" s="34"/>
      <c r="KI29" s="34"/>
      <c r="KJ29" s="34"/>
      <c r="KK29" s="34"/>
      <c r="KL29" s="34"/>
      <c r="KM29" s="34"/>
      <c r="KN29" s="34"/>
      <c r="KO29" s="34"/>
      <c r="KP29" s="34"/>
      <c r="KQ29" s="37"/>
      <c r="KR29" s="36"/>
      <c r="KS29" s="34"/>
      <c r="KT29" s="34"/>
      <c r="KU29" s="34"/>
      <c r="KV29" s="34"/>
      <c r="KW29" s="34"/>
      <c r="KX29" s="34"/>
      <c r="KY29" s="34"/>
      <c r="KZ29" s="34"/>
      <c r="LA29" s="34"/>
      <c r="LB29" s="34"/>
      <c r="LC29" s="37"/>
      <c r="LD29" s="36"/>
      <c r="LE29" s="34"/>
      <c r="LF29" s="34"/>
      <c r="LG29" s="34"/>
      <c r="LH29" s="34"/>
      <c r="LI29" s="34"/>
      <c r="LJ29" s="34"/>
      <c r="LK29" s="34"/>
      <c r="LL29" s="34"/>
      <c r="LM29" s="34"/>
      <c r="LN29" s="34"/>
      <c r="LO29" s="37"/>
      <c r="LP29" s="38"/>
    </row>
    <row r="30" spans="1:328">
      <c r="A30" s="39"/>
      <c r="B30" s="30" t="s">
        <v>41</v>
      </c>
      <c r="C30" s="31"/>
      <c r="D30" s="32"/>
      <c r="E30" s="33"/>
      <c r="F30" s="33"/>
      <c r="G30" s="34"/>
      <c r="H30" s="34"/>
      <c r="I30" s="34"/>
      <c r="J30" s="34"/>
      <c r="K30" s="34"/>
      <c r="L30" s="34"/>
      <c r="M30" s="34"/>
      <c r="N30" s="34"/>
      <c r="O30" s="35"/>
      <c r="P30" s="62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4"/>
      <c r="AB30" s="62"/>
      <c r="AC30" s="63"/>
      <c r="AD30" s="63"/>
      <c r="AE30" s="65"/>
      <c r="AF30" s="65"/>
      <c r="AG30" s="65"/>
      <c r="AH30" s="65"/>
      <c r="AI30" s="65"/>
      <c r="AJ30" s="65"/>
      <c r="AK30" s="65"/>
      <c r="AL30" s="65"/>
      <c r="AM30" s="66"/>
      <c r="AN30" s="68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70"/>
      <c r="AZ30" s="68"/>
      <c r="BA30" s="69"/>
      <c r="BB30" s="69"/>
      <c r="BC30" s="34"/>
      <c r="BD30" s="34"/>
      <c r="BE30" s="34"/>
      <c r="BF30" s="34"/>
      <c r="BG30" s="34"/>
      <c r="BH30" s="34"/>
      <c r="BI30" s="34"/>
      <c r="BJ30" s="34"/>
      <c r="BK30" s="37"/>
      <c r="BL30" s="36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7"/>
      <c r="BX30" s="36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7"/>
      <c r="CJ30" s="36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7"/>
      <c r="CV30" s="36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7"/>
      <c r="DH30" s="36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7"/>
      <c r="DT30" s="36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7"/>
      <c r="EF30" s="36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7"/>
      <c r="ER30" s="36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7"/>
      <c r="FD30" s="36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7"/>
      <c r="FP30" s="36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7"/>
      <c r="GB30" s="36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7"/>
      <c r="GN30" s="36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7"/>
      <c r="GZ30" s="36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7"/>
      <c r="HL30" s="36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7"/>
      <c r="HX30" s="36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7"/>
      <c r="IJ30" s="36"/>
      <c r="IK30" s="34"/>
      <c r="IL30" s="34"/>
      <c r="IM30" s="34"/>
      <c r="IN30" s="34"/>
      <c r="IO30" s="34"/>
      <c r="IP30" s="34"/>
      <c r="IQ30" s="34"/>
      <c r="IR30" s="34"/>
      <c r="IS30" s="34"/>
      <c r="IT30" s="34"/>
      <c r="IU30" s="37"/>
      <c r="IV30" s="36"/>
      <c r="IW30" s="34"/>
      <c r="IX30" s="34"/>
      <c r="IY30" s="34"/>
      <c r="IZ30" s="34"/>
      <c r="JA30" s="34"/>
      <c r="JB30" s="34"/>
      <c r="JC30" s="34"/>
      <c r="JD30" s="34"/>
      <c r="JE30" s="34"/>
      <c r="JF30" s="34"/>
      <c r="JG30" s="37"/>
      <c r="JH30" s="36"/>
      <c r="JI30" s="34"/>
      <c r="JJ30" s="34"/>
      <c r="JK30" s="34"/>
      <c r="JL30" s="34"/>
      <c r="JM30" s="34"/>
      <c r="JN30" s="34"/>
      <c r="JO30" s="34"/>
      <c r="JP30" s="34"/>
      <c r="JQ30" s="34"/>
      <c r="JR30" s="34"/>
      <c r="JS30" s="37"/>
      <c r="JT30" s="36"/>
      <c r="JU30" s="34"/>
      <c r="JV30" s="34"/>
      <c r="JW30" s="34"/>
      <c r="JX30" s="34"/>
      <c r="JY30" s="34"/>
      <c r="JZ30" s="34"/>
      <c r="KA30" s="34"/>
      <c r="KB30" s="34"/>
      <c r="KC30" s="34"/>
      <c r="KD30" s="34"/>
      <c r="KE30" s="37"/>
      <c r="KF30" s="36"/>
      <c r="KG30" s="34"/>
      <c r="KH30" s="34"/>
      <c r="KI30" s="34"/>
      <c r="KJ30" s="34"/>
      <c r="KK30" s="34"/>
      <c r="KL30" s="34"/>
      <c r="KM30" s="34"/>
      <c r="KN30" s="34"/>
      <c r="KO30" s="34"/>
      <c r="KP30" s="34"/>
      <c r="KQ30" s="37"/>
      <c r="KR30" s="36"/>
      <c r="KS30" s="34"/>
      <c r="KT30" s="34"/>
      <c r="KU30" s="34"/>
      <c r="KV30" s="34"/>
      <c r="KW30" s="34"/>
      <c r="KX30" s="34"/>
      <c r="KY30" s="34"/>
      <c r="KZ30" s="34"/>
      <c r="LA30" s="34"/>
      <c r="LB30" s="34"/>
      <c r="LC30" s="37"/>
      <c r="LD30" s="36"/>
      <c r="LE30" s="34"/>
      <c r="LF30" s="34"/>
      <c r="LG30" s="34"/>
      <c r="LH30" s="34"/>
      <c r="LI30" s="34"/>
      <c r="LJ30" s="34"/>
      <c r="LK30" s="34"/>
      <c r="LL30" s="34"/>
      <c r="LM30" s="34"/>
      <c r="LN30" s="34"/>
      <c r="LO30" s="37"/>
      <c r="LP30" s="38"/>
    </row>
    <row r="31" spans="1:328">
      <c r="B31" s="30" t="s">
        <v>158</v>
      </c>
      <c r="C31" s="31"/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40"/>
      <c r="P31" s="71"/>
      <c r="Q31" s="72"/>
      <c r="R31" s="72"/>
      <c r="S31" s="72"/>
      <c r="T31" s="72"/>
      <c r="U31" s="72"/>
      <c r="V31" s="63"/>
      <c r="W31" s="63"/>
      <c r="X31" s="63"/>
      <c r="Y31" s="63"/>
      <c r="Z31" s="63"/>
      <c r="AA31" s="64"/>
      <c r="AB31" s="71"/>
      <c r="AC31" s="72"/>
      <c r="AD31" s="72"/>
      <c r="AE31" s="73"/>
      <c r="AF31" s="73"/>
      <c r="AG31" s="73"/>
      <c r="AH31" s="65"/>
      <c r="AI31" s="65"/>
      <c r="AJ31" s="65"/>
      <c r="AK31" s="65"/>
      <c r="AL31" s="65"/>
      <c r="AM31" s="66"/>
      <c r="AN31" s="68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70"/>
      <c r="AZ31" s="68"/>
      <c r="BA31" s="69"/>
      <c r="BB31" s="69"/>
      <c r="BC31" s="33"/>
      <c r="BD31" s="33"/>
      <c r="BE31" s="33"/>
      <c r="BF31" s="33"/>
      <c r="BG31" s="33"/>
      <c r="BH31" s="33"/>
      <c r="BI31" s="33"/>
      <c r="BJ31" s="33"/>
      <c r="BK31" s="37"/>
      <c r="BL31" s="32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7"/>
      <c r="BX31" s="32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7"/>
      <c r="CJ31" s="32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7"/>
      <c r="CV31" s="32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7"/>
      <c r="DH31" s="32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7"/>
      <c r="DT31" s="32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7"/>
      <c r="EF31" s="32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7"/>
      <c r="ER31" s="32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7"/>
      <c r="FD31" s="32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7"/>
      <c r="FP31" s="32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7"/>
      <c r="GB31" s="32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7"/>
      <c r="GN31" s="32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7"/>
      <c r="GZ31" s="32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7"/>
      <c r="HL31" s="32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7"/>
      <c r="HX31" s="32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7"/>
      <c r="IJ31" s="32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7"/>
      <c r="IV31" s="32"/>
      <c r="IW31" s="33"/>
      <c r="IX31" s="33"/>
      <c r="IY31" s="33"/>
      <c r="IZ31" s="33"/>
      <c r="JA31" s="33"/>
      <c r="JB31" s="33"/>
      <c r="JC31" s="33"/>
      <c r="JD31" s="33"/>
      <c r="JE31" s="33"/>
      <c r="JF31" s="33"/>
      <c r="JG31" s="37"/>
      <c r="JH31" s="32"/>
      <c r="JI31" s="33"/>
      <c r="JJ31" s="33"/>
      <c r="JK31" s="33"/>
      <c r="JL31" s="33"/>
      <c r="JM31" s="33"/>
      <c r="JN31" s="33"/>
      <c r="JO31" s="33"/>
      <c r="JP31" s="33"/>
      <c r="JQ31" s="33"/>
      <c r="JR31" s="33"/>
      <c r="JS31" s="37"/>
      <c r="JT31" s="32"/>
      <c r="JU31" s="33"/>
      <c r="JV31" s="33"/>
      <c r="JW31" s="33"/>
      <c r="JX31" s="33"/>
      <c r="JY31" s="33"/>
      <c r="JZ31" s="33"/>
      <c r="KA31" s="33"/>
      <c r="KB31" s="33"/>
      <c r="KC31" s="33"/>
      <c r="KD31" s="33"/>
      <c r="KE31" s="37"/>
      <c r="KF31" s="32"/>
      <c r="KG31" s="33"/>
      <c r="KH31" s="33"/>
      <c r="KI31" s="33"/>
      <c r="KJ31" s="33"/>
      <c r="KK31" s="33"/>
      <c r="KL31" s="33"/>
      <c r="KM31" s="33"/>
      <c r="KN31" s="33"/>
      <c r="KO31" s="33"/>
      <c r="KP31" s="33"/>
      <c r="KQ31" s="37"/>
      <c r="KR31" s="32"/>
      <c r="KS31" s="33"/>
      <c r="KT31" s="33"/>
      <c r="KU31" s="33"/>
      <c r="KV31" s="33"/>
      <c r="KW31" s="33"/>
      <c r="KX31" s="33"/>
      <c r="KY31" s="33"/>
      <c r="KZ31" s="33"/>
      <c r="LA31" s="33"/>
      <c r="LB31" s="33"/>
      <c r="LC31" s="37"/>
      <c r="LD31" s="32"/>
      <c r="LE31" s="33"/>
      <c r="LF31" s="33"/>
      <c r="LG31" s="33"/>
      <c r="LH31" s="33"/>
      <c r="LI31" s="33"/>
      <c r="LJ31" s="33"/>
      <c r="LK31" s="33"/>
      <c r="LL31" s="33"/>
      <c r="LM31" s="33"/>
      <c r="LN31" s="33"/>
      <c r="LO31" s="37"/>
      <c r="LP31" s="38"/>
    </row>
    <row r="32" spans="1:328">
      <c r="A32" s="39"/>
      <c r="B32" s="30" t="s">
        <v>159</v>
      </c>
      <c r="C32" s="31"/>
      <c r="D32" s="32"/>
      <c r="E32" s="33"/>
      <c r="F32" s="33"/>
      <c r="G32" s="34"/>
      <c r="H32" s="34"/>
      <c r="I32" s="34"/>
      <c r="J32" s="34"/>
      <c r="K32" s="34"/>
      <c r="L32" s="34"/>
      <c r="M32" s="34"/>
      <c r="N32" s="34"/>
      <c r="O32" s="35"/>
      <c r="P32" s="62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4"/>
      <c r="AB32" s="62"/>
      <c r="AC32" s="63"/>
      <c r="AD32" s="63"/>
      <c r="AE32" s="65"/>
      <c r="AF32" s="65"/>
      <c r="AG32" s="65"/>
      <c r="AH32" s="65"/>
      <c r="AI32" s="65"/>
      <c r="AJ32" s="65"/>
      <c r="AK32" s="65"/>
      <c r="AL32" s="65"/>
      <c r="AM32" s="66"/>
      <c r="AN32" s="68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70"/>
      <c r="AZ32" s="68"/>
      <c r="BA32" s="69"/>
      <c r="BB32" s="69"/>
      <c r="BC32" s="34"/>
      <c r="BD32" s="34"/>
      <c r="BE32" s="34"/>
      <c r="BF32" s="34"/>
      <c r="BG32" s="34"/>
      <c r="BH32" s="34"/>
      <c r="BI32" s="34"/>
      <c r="BJ32" s="34"/>
      <c r="BK32" s="37"/>
      <c r="BL32" s="36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7"/>
      <c r="BX32" s="36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7"/>
      <c r="CJ32" s="36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7"/>
      <c r="CV32" s="36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7"/>
      <c r="DH32" s="36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7"/>
      <c r="DT32" s="36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7"/>
      <c r="EF32" s="36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7"/>
      <c r="ER32" s="36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7"/>
      <c r="FD32" s="36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7"/>
      <c r="FP32" s="36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7"/>
      <c r="GB32" s="36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7"/>
      <c r="GN32" s="36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7"/>
      <c r="GZ32" s="36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7"/>
      <c r="HL32" s="36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7"/>
      <c r="HX32" s="36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7"/>
      <c r="IJ32" s="36"/>
      <c r="IK32" s="34"/>
      <c r="IL32" s="34"/>
      <c r="IM32" s="34"/>
      <c r="IN32" s="34"/>
      <c r="IO32" s="34"/>
      <c r="IP32" s="34"/>
      <c r="IQ32" s="34"/>
      <c r="IR32" s="34"/>
      <c r="IS32" s="34"/>
      <c r="IT32" s="34"/>
      <c r="IU32" s="37"/>
      <c r="IV32" s="36"/>
      <c r="IW32" s="34"/>
      <c r="IX32" s="34"/>
      <c r="IY32" s="34"/>
      <c r="IZ32" s="34"/>
      <c r="JA32" s="34"/>
      <c r="JB32" s="34"/>
      <c r="JC32" s="34"/>
      <c r="JD32" s="34"/>
      <c r="JE32" s="34"/>
      <c r="JF32" s="34"/>
      <c r="JG32" s="37"/>
      <c r="JH32" s="36"/>
      <c r="JI32" s="34"/>
      <c r="JJ32" s="34"/>
      <c r="JK32" s="34"/>
      <c r="JL32" s="34"/>
      <c r="JM32" s="34"/>
      <c r="JN32" s="34"/>
      <c r="JO32" s="34"/>
      <c r="JP32" s="34"/>
      <c r="JQ32" s="34"/>
      <c r="JR32" s="34"/>
      <c r="JS32" s="37"/>
      <c r="JT32" s="36"/>
      <c r="JU32" s="34"/>
      <c r="JV32" s="34"/>
      <c r="JW32" s="34"/>
      <c r="JX32" s="34"/>
      <c r="JY32" s="34"/>
      <c r="JZ32" s="34"/>
      <c r="KA32" s="34"/>
      <c r="KB32" s="34"/>
      <c r="KC32" s="34"/>
      <c r="KD32" s="34"/>
      <c r="KE32" s="37"/>
      <c r="KF32" s="36"/>
      <c r="KG32" s="34"/>
      <c r="KH32" s="34"/>
      <c r="KI32" s="34"/>
      <c r="KJ32" s="34"/>
      <c r="KK32" s="34"/>
      <c r="KL32" s="34"/>
      <c r="KM32" s="34"/>
      <c r="KN32" s="34"/>
      <c r="KO32" s="34"/>
      <c r="KP32" s="34"/>
      <c r="KQ32" s="37"/>
      <c r="KR32" s="36"/>
      <c r="KS32" s="34"/>
      <c r="KT32" s="34"/>
      <c r="KU32" s="34"/>
      <c r="KV32" s="34"/>
      <c r="KW32" s="34"/>
      <c r="KX32" s="34"/>
      <c r="KY32" s="34"/>
      <c r="KZ32" s="34"/>
      <c r="LA32" s="34"/>
      <c r="LB32" s="34"/>
      <c r="LC32" s="37"/>
      <c r="LD32" s="36"/>
      <c r="LE32" s="34"/>
      <c r="LF32" s="34"/>
      <c r="LG32" s="34"/>
      <c r="LH32" s="34"/>
      <c r="LI32" s="34"/>
      <c r="LJ32" s="34"/>
      <c r="LK32" s="34"/>
      <c r="LL32" s="34"/>
      <c r="LM32" s="34"/>
      <c r="LN32" s="34"/>
      <c r="LO32" s="37"/>
      <c r="LP32" s="38"/>
    </row>
    <row r="33" spans="2:328">
      <c r="B33" s="30" t="s">
        <v>160</v>
      </c>
      <c r="C33" s="31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40"/>
      <c r="P33" s="71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64"/>
      <c r="AB33" s="71"/>
      <c r="AC33" s="72"/>
      <c r="AD33" s="72"/>
      <c r="AE33" s="73"/>
      <c r="AF33" s="73"/>
      <c r="AG33" s="73"/>
      <c r="AH33" s="73"/>
      <c r="AI33" s="73"/>
      <c r="AJ33" s="73"/>
      <c r="AK33" s="73"/>
      <c r="AL33" s="73"/>
      <c r="AM33" s="66"/>
      <c r="AN33" s="74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0"/>
      <c r="AZ33" s="74"/>
      <c r="BA33" s="75"/>
      <c r="BB33" s="75"/>
      <c r="BC33" s="33"/>
      <c r="BD33" s="33"/>
      <c r="BE33" s="33"/>
      <c r="BF33" s="33"/>
      <c r="BG33" s="33"/>
      <c r="BH33" s="33"/>
      <c r="BI33" s="33"/>
      <c r="BJ33" s="33"/>
      <c r="BK33" s="37"/>
      <c r="BL33" s="32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7"/>
      <c r="BX33" s="32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7"/>
      <c r="CJ33" s="32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7"/>
      <c r="CV33" s="32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7"/>
      <c r="DH33" s="32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7"/>
      <c r="DT33" s="32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7"/>
      <c r="EF33" s="32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7"/>
      <c r="ER33" s="32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7"/>
      <c r="FD33" s="32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7"/>
      <c r="FP33" s="32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7"/>
      <c r="GB33" s="32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7"/>
      <c r="GN33" s="32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7"/>
      <c r="GZ33" s="32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7"/>
      <c r="HL33" s="32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7"/>
      <c r="HX33" s="32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7"/>
      <c r="IJ33" s="32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7"/>
      <c r="IV33" s="32"/>
      <c r="IW33" s="33"/>
      <c r="IX33" s="33"/>
      <c r="IY33" s="33"/>
      <c r="IZ33" s="33"/>
      <c r="JA33" s="33"/>
      <c r="JB33" s="33"/>
      <c r="JC33" s="33"/>
      <c r="JD33" s="33"/>
      <c r="JE33" s="33"/>
      <c r="JF33" s="33"/>
      <c r="JG33" s="37"/>
      <c r="JH33" s="32"/>
      <c r="JI33" s="33"/>
      <c r="JJ33" s="33"/>
      <c r="JK33" s="33"/>
      <c r="JL33" s="33"/>
      <c r="JM33" s="33"/>
      <c r="JN33" s="33"/>
      <c r="JO33" s="33"/>
      <c r="JP33" s="33"/>
      <c r="JQ33" s="33"/>
      <c r="JR33" s="33"/>
      <c r="JS33" s="37"/>
      <c r="JT33" s="32"/>
      <c r="JU33" s="33"/>
      <c r="JV33" s="33"/>
      <c r="JW33" s="33"/>
      <c r="JX33" s="33"/>
      <c r="JY33" s="33"/>
      <c r="JZ33" s="33"/>
      <c r="KA33" s="33"/>
      <c r="KB33" s="33"/>
      <c r="KC33" s="33"/>
      <c r="KD33" s="33"/>
      <c r="KE33" s="37"/>
      <c r="KF33" s="32"/>
      <c r="KG33" s="33"/>
      <c r="KH33" s="33"/>
      <c r="KI33" s="33"/>
      <c r="KJ33" s="33"/>
      <c r="KK33" s="33"/>
      <c r="KL33" s="33"/>
      <c r="KM33" s="33"/>
      <c r="KN33" s="33"/>
      <c r="KO33" s="33"/>
      <c r="KP33" s="33"/>
      <c r="KQ33" s="37"/>
      <c r="KR33" s="32"/>
      <c r="KS33" s="33"/>
      <c r="KT33" s="33"/>
      <c r="KU33" s="33"/>
      <c r="KV33" s="33"/>
      <c r="KW33" s="33"/>
      <c r="KX33" s="33"/>
      <c r="KY33" s="33"/>
      <c r="KZ33" s="33"/>
      <c r="LA33" s="33"/>
      <c r="LB33" s="33"/>
      <c r="LC33" s="37"/>
      <c r="LD33" s="32"/>
      <c r="LE33" s="33"/>
      <c r="LF33" s="33"/>
      <c r="LG33" s="33"/>
      <c r="LH33" s="33"/>
      <c r="LI33" s="33"/>
      <c r="LJ33" s="33"/>
      <c r="LK33" s="33"/>
      <c r="LL33" s="33"/>
      <c r="LM33" s="33"/>
      <c r="LN33" s="33"/>
      <c r="LO33" s="37"/>
      <c r="LP33" s="38"/>
    </row>
    <row r="34" spans="2:328">
      <c r="B34" s="30" t="s">
        <v>161</v>
      </c>
      <c r="C34" s="31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40"/>
      <c r="P34" s="71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64"/>
      <c r="AB34" s="71"/>
      <c r="AC34" s="72"/>
      <c r="AD34" s="72"/>
      <c r="AE34" s="73"/>
      <c r="AF34" s="73"/>
      <c r="AG34" s="73"/>
      <c r="AH34" s="73"/>
      <c r="AI34" s="73"/>
      <c r="AJ34" s="73"/>
      <c r="AK34" s="73"/>
      <c r="AL34" s="73"/>
      <c r="AM34" s="66"/>
      <c r="AN34" s="76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66"/>
      <c r="AZ34" s="76"/>
      <c r="BA34" s="73"/>
      <c r="BB34" s="73"/>
      <c r="BC34" s="33"/>
      <c r="BD34" s="33"/>
      <c r="BE34" s="33"/>
      <c r="BF34" s="33"/>
      <c r="BG34" s="33"/>
      <c r="BH34" s="33"/>
      <c r="BI34" s="33"/>
      <c r="BJ34" s="33"/>
      <c r="BK34" s="37"/>
      <c r="BL34" s="32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7"/>
      <c r="BX34" s="32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7"/>
      <c r="CJ34" s="32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7"/>
      <c r="CV34" s="32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7"/>
      <c r="DH34" s="32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7"/>
      <c r="DT34" s="32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7"/>
      <c r="EF34" s="32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7"/>
      <c r="ER34" s="32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7"/>
      <c r="FD34" s="32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7"/>
      <c r="FP34" s="32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7"/>
      <c r="GB34" s="32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7"/>
      <c r="GN34" s="32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7"/>
      <c r="GZ34" s="32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7"/>
      <c r="HL34" s="32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7"/>
      <c r="HX34" s="32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7"/>
      <c r="IJ34" s="32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7"/>
      <c r="IV34" s="32"/>
      <c r="IW34" s="33"/>
      <c r="IX34" s="33"/>
      <c r="IY34" s="33"/>
      <c r="IZ34" s="33"/>
      <c r="JA34" s="33"/>
      <c r="JB34" s="33"/>
      <c r="JC34" s="33"/>
      <c r="JD34" s="33"/>
      <c r="JE34" s="33"/>
      <c r="JF34" s="33"/>
      <c r="JG34" s="37"/>
      <c r="JH34" s="32"/>
      <c r="JI34" s="33"/>
      <c r="JJ34" s="33"/>
      <c r="JK34" s="33"/>
      <c r="JL34" s="33"/>
      <c r="JM34" s="33"/>
      <c r="JN34" s="33"/>
      <c r="JO34" s="33"/>
      <c r="JP34" s="33"/>
      <c r="JQ34" s="33"/>
      <c r="JR34" s="33"/>
      <c r="JS34" s="37"/>
      <c r="JT34" s="32"/>
      <c r="JU34" s="33"/>
      <c r="JV34" s="33"/>
      <c r="JW34" s="33"/>
      <c r="JX34" s="33"/>
      <c r="JY34" s="33"/>
      <c r="JZ34" s="33"/>
      <c r="KA34" s="33"/>
      <c r="KB34" s="33"/>
      <c r="KC34" s="33"/>
      <c r="KD34" s="33"/>
      <c r="KE34" s="37"/>
      <c r="KF34" s="32"/>
      <c r="KG34" s="33"/>
      <c r="KH34" s="33"/>
      <c r="KI34" s="33"/>
      <c r="KJ34" s="33"/>
      <c r="KK34" s="33"/>
      <c r="KL34" s="33"/>
      <c r="KM34" s="33"/>
      <c r="KN34" s="33"/>
      <c r="KO34" s="33"/>
      <c r="KP34" s="33"/>
      <c r="KQ34" s="37"/>
      <c r="KR34" s="32"/>
      <c r="KS34" s="33"/>
      <c r="KT34" s="33"/>
      <c r="KU34" s="33"/>
      <c r="KV34" s="33"/>
      <c r="KW34" s="33"/>
      <c r="KX34" s="33"/>
      <c r="KY34" s="33"/>
      <c r="KZ34" s="33"/>
      <c r="LA34" s="33"/>
      <c r="LB34" s="33"/>
      <c r="LC34" s="37"/>
      <c r="LD34" s="32"/>
      <c r="LE34" s="33"/>
      <c r="LF34" s="33"/>
      <c r="LG34" s="33"/>
      <c r="LH34" s="33"/>
      <c r="LI34" s="33"/>
      <c r="LJ34" s="33"/>
      <c r="LK34" s="33"/>
      <c r="LL34" s="33"/>
      <c r="LM34" s="33"/>
      <c r="LN34" s="33"/>
      <c r="LO34" s="37"/>
      <c r="LP34" s="38"/>
    </row>
    <row r="35" spans="2:328">
      <c r="B35" s="41"/>
      <c r="C35" s="42"/>
      <c r="D35" s="43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5"/>
      <c r="P35" s="43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6"/>
      <c r="AB35" s="43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6"/>
      <c r="AN35" s="43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6"/>
      <c r="AZ35" s="43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6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6"/>
      <c r="BX35" s="43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6"/>
      <c r="CJ35" s="43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6"/>
      <c r="CV35" s="43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6"/>
      <c r="DH35" s="43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6"/>
      <c r="DT35" s="43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6"/>
      <c r="EF35" s="43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6"/>
      <c r="ER35" s="43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6"/>
      <c r="FD35" s="43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6"/>
      <c r="FP35" s="43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6"/>
      <c r="GB35" s="43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6"/>
      <c r="GN35" s="43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6"/>
      <c r="GZ35" s="43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6"/>
      <c r="HL35" s="43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6"/>
      <c r="HX35" s="43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6"/>
      <c r="IJ35" s="43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6"/>
      <c r="IV35" s="43"/>
      <c r="IW35" s="44"/>
      <c r="IX35" s="44"/>
      <c r="IY35" s="44"/>
      <c r="IZ35" s="44"/>
      <c r="JA35" s="44"/>
      <c r="JB35" s="44"/>
      <c r="JC35" s="44"/>
      <c r="JD35" s="44"/>
      <c r="JE35" s="44"/>
      <c r="JF35" s="44"/>
      <c r="JG35" s="46"/>
      <c r="JH35" s="43"/>
      <c r="JI35" s="44"/>
      <c r="JJ35" s="44"/>
      <c r="JK35" s="44"/>
      <c r="JL35" s="44"/>
      <c r="JM35" s="44"/>
      <c r="JN35" s="44"/>
      <c r="JO35" s="44"/>
      <c r="JP35" s="44"/>
      <c r="JQ35" s="44"/>
      <c r="JR35" s="44"/>
      <c r="JS35" s="46"/>
      <c r="JT35" s="43"/>
      <c r="JU35" s="44"/>
      <c r="JV35" s="44"/>
      <c r="JW35" s="44"/>
      <c r="JX35" s="44"/>
      <c r="JY35" s="44"/>
      <c r="JZ35" s="44"/>
      <c r="KA35" s="44"/>
      <c r="KB35" s="44"/>
      <c r="KC35" s="44"/>
      <c r="KD35" s="44"/>
      <c r="KE35" s="46"/>
      <c r="KF35" s="43"/>
      <c r="KG35" s="44"/>
      <c r="KH35" s="44"/>
      <c r="KI35" s="44"/>
      <c r="KJ35" s="44"/>
      <c r="KK35" s="44"/>
      <c r="KL35" s="44"/>
      <c r="KM35" s="44"/>
      <c r="KN35" s="44"/>
      <c r="KO35" s="44"/>
      <c r="KP35" s="44"/>
      <c r="KQ35" s="46"/>
      <c r="KR35" s="43"/>
      <c r="KS35" s="44"/>
      <c r="KT35" s="44"/>
      <c r="KU35" s="44"/>
      <c r="KV35" s="44"/>
      <c r="KW35" s="44"/>
      <c r="KX35" s="44"/>
      <c r="KY35" s="44"/>
      <c r="KZ35" s="44"/>
      <c r="LA35" s="44"/>
      <c r="LB35" s="44"/>
      <c r="LC35" s="46"/>
      <c r="LD35" s="43"/>
      <c r="LE35" s="44"/>
      <c r="LF35" s="44"/>
      <c r="LG35" s="44"/>
      <c r="LH35" s="44"/>
      <c r="LI35" s="44"/>
      <c r="LJ35" s="44"/>
      <c r="LK35" s="44"/>
      <c r="LL35" s="44"/>
      <c r="LM35" s="44"/>
      <c r="LN35" s="44"/>
      <c r="LO35" s="46"/>
      <c r="LP35" s="47"/>
    </row>
    <row r="36" spans="2:328">
      <c r="B36" s="48" t="s">
        <v>162</v>
      </c>
      <c r="C36" s="49"/>
      <c r="D36" s="50">
        <f t="shared" ref="D36:AA36" si="4">SUM(D24:D35)</f>
        <v>0</v>
      </c>
      <c r="E36" s="51">
        <f t="shared" si="4"/>
        <v>0</v>
      </c>
      <c r="F36" s="51">
        <f t="shared" si="4"/>
        <v>0</v>
      </c>
      <c r="G36" s="51">
        <f t="shared" si="4"/>
        <v>0</v>
      </c>
      <c r="H36" s="51">
        <f t="shared" si="4"/>
        <v>0</v>
      </c>
      <c r="I36" s="51">
        <f t="shared" si="4"/>
        <v>0</v>
      </c>
      <c r="J36" s="51">
        <f t="shared" si="4"/>
        <v>0</v>
      </c>
      <c r="K36" s="51">
        <f t="shared" si="4"/>
        <v>0</v>
      </c>
      <c r="L36" s="51">
        <f t="shared" si="4"/>
        <v>0</v>
      </c>
      <c r="M36" s="51">
        <f t="shared" si="4"/>
        <v>0</v>
      </c>
      <c r="N36" s="51">
        <f t="shared" si="4"/>
        <v>0</v>
      </c>
      <c r="O36" s="52">
        <f t="shared" si="4"/>
        <v>0</v>
      </c>
      <c r="P36" s="50">
        <f t="shared" si="4"/>
        <v>0</v>
      </c>
      <c r="Q36" s="51">
        <f t="shared" si="4"/>
        <v>0</v>
      </c>
      <c r="R36" s="51">
        <f t="shared" si="4"/>
        <v>0</v>
      </c>
      <c r="S36" s="51">
        <f t="shared" si="4"/>
        <v>0</v>
      </c>
      <c r="T36" s="51">
        <f t="shared" si="4"/>
        <v>0</v>
      </c>
      <c r="U36" s="51">
        <f t="shared" si="4"/>
        <v>0</v>
      </c>
      <c r="V36" s="51">
        <f t="shared" si="4"/>
        <v>0</v>
      </c>
      <c r="W36" s="51">
        <f t="shared" si="4"/>
        <v>0</v>
      </c>
      <c r="X36" s="51">
        <f t="shared" si="4"/>
        <v>0</v>
      </c>
      <c r="Y36" s="51">
        <f t="shared" si="4"/>
        <v>0</v>
      </c>
      <c r="Z36" s="51">
        <f t="shared" si="4"/>
        <v>0</v>
      </c>
      <c r="AA36" s="53">
        <f t="shared" si="4"/>
        <v>0</v>
      </c>
      <c r="AB36" s="50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3"/>
      <c r="AN36" s="50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3"/>
      <c r="AZ36" s="50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3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3"/>
      <c r="BX36" s="50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3"/>
      <c r="CJ36" s="50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3"/>
      <c r="CV36" s="50">
        <f t="shared" ref="CV36:DC36" si="5">SUM(CV24:CV35)</f>
        <v>0</v>
      </c>
      <c r="CW36" s="51">
        <f t="shared" si="5"/>
        <v>0</v>
      </c>
      <c r="CX36" s="51">
        <f t="shared" si="5"/>
        <v>0</v>
      </c>
      <c r="CY36" s="51">
        <f t="shared" si="5"/>
        <v>0</v>
      </c>
      <c r="CZ36" s="51">
        <f t="shared" si="5"/>
        <v>0</v>
      </c>
      <c r="DA36" s="51">
        <f t="shared" si="5"/>
        <v>0</v>
      </c>
      <c r="DB36" s="51">
        <f t="shared" si="5"/>
        <v>0</v>
      </c>
      <c r="DC36" s="51">
        <f t="shared" si="5"/>
        <v>0</v>
      </c>
      <c r="DD36" s="51">
        <f>SUM(DD24:DD35)</f>
        <v>0</v>
      </c>
      <c r="DE36" s="51">
        <f>SUM(DE24:DE35)</f>
        <v>0</v>
      </c>
      <c r="DF36" s="51">
        <f>SUM(DF24:DF35)</f>
        <v>0</v>
      </c>
      <c r="DG36" s="53">
        <f>SUM(DG24:DG35)</f>
        <v>0</v>
      </c>
      <c r="DH36" s="50">
        <f t="shared" ref="DH36:DO36" si="6">SUM(DH24:DH35)</f>
        <v>0</v>
      </c>
      <c r="DI36" s="51">
        <f t="shared" si="6"/>
        <v>0</v>
      </c>
      <c r="DJ36" s="51">
        <f t="shared" si="6"/>
        <v>0</v>
      </c>
      <c r="DK36" s="51">
        <f t="shared" si="6"/>
        <v>0</v>
      </c>
      <c r="DL36" s="51">
        <f t="shared" si="6"/>
        <v>0</v>
      </c>
      <c r="DM36" s="51">
        <f t="shared" si="6"/>
        <v>0</v>
      </c>
      <c r="DN36" s="51">
        <f t="shared" si="6"/>
        <v>0</v>
      </c>
      <c r="DO36" s="51">
        <f t="shared" si="6"/>
        <v>0</v>
      </c>
      <c r="DP36" s="51">
        <f>SUM(DP24:DP35)</f>
        <v>0</v>
      </c>
      <c r="DQ36" s="51">
        <f>SUM(DQ24:DQ35)</f>
        <v>0</v>
      </c>
      <c r="DR36" s="51">
        <f>SUM(DR24:DR35)</f>
        <v>0</v>
      </c>
      <c r="DS36" s="53">
        <f>SUM(DS24:DS35)</f>
        <v>0</v>
      </c>
      <c r="DT36" s="50">
        <f t="shared" ref="DT36:EA36" si="7">SUM(DT24:DT35)</f>
        <v>0</v>
      </c>
      <c r="DU36" s="51">
        <f t="shared" si="7"/>
        <v>0</v>
      </c>
      <c r="DV36" s="51">
        <f t="shared" si="7"/>
        <v>0</v>
      </c>
      <c r="DW36" s="51">
        <f t="shared" si="7"/>
        <v>0</v>
      </c>
      <c r="DX36" s="51">
        <f t="shared" si="7"/>
        <v>0</v>
      </c>
      <c r="DY36" s="51">
        <f t="shared" si="7"/>
        <v>0</v>
      </c>
      <c r="DZ36" s="51">
        <f t="shared" si="7"/>
        <v>0</v>
      </c>
      <c r="EA36" s="51">
        <f t="shared" si="7"/>
        <v>0</v>
      </c>
      <c r="EB36" s="51">
        <f>SUM(EB24:EB35)</f>
        <v>0</v>
      </c>
      <c r="EC36" s="51">
        <f>SUM(EC24:EC35)</f>
        <v>0</v>
      </c>
      <c r="ED36" s="51">
        <f>SUM(ED24:ED35)</f>
        <v>0</v>
      </c>
      <c r="EE36" s="53">
        <f>SUM(EE24:EE35)</f>
        <v>0</v>
      </c>
      <c r="EF36" s="50">
        <f t="shared" ref="EF36:EM36" si="8">SUM(EF24:EF35)</f>
        <v>0</v>
      </c>
      <c r="EG36" s="51">
        <f t="shared" si="8"/>
        <v>0</v>
      </c>
      <c r="EH36" s="51">
        <f t="shared" si="8"/>
        <v>0</v>
      </c>
      <c r="EI36" s="51">
        <f t="shared" si="8"/>
        <v>0</v>
      </c>
      <c r="EJ36" s="51">
        <f t="shared" si="8"/>
        <v>0</v>
      </c>
      <c r="EK36" s="51">
        <f t="shared" si="8"/>
        <v>0</v>
      </c>
      <c r="EL36" s="51">
        <f t="shared" si="8"/>
        <v>0</v>
      </c>
      <c r="EM36" s="51">
        <f t="shared" si="8"/>
        <v>0</v>
      </c>
      <c r="EN36" s="51">
        <f>SUM(EN24:EN35)</f>
        <v>0</v>
      </c>
      <c r="EO36" s="51">
        <f>SUM(EO24:EO35)</f>
        <v>0</v>
      </c>
      <c r="EP36" s="51">
        <f>SUM(EP24:EP35)</f>
        <v>0</v>
      </c>
      <c r="EQ36" s="53">
        <f>SUM(EQ24:EQ35)</f>
        <v>0</v>
      </c>
      <c r="ER36" s="50">
        <f t="shared" ref="ER36:EY36" si="9">SUM(ER24:ER35)</f>
        <v>0</v>
      </c>
      <c r="ES36" s="51">
        <f t="shared" si="9"/>
        <v>0</v>
      </c>
      <c r="ET36" s="51">
        <f t="shared" si="9"/>
        <v>0</v>
      </c>
      <c r="EU36" s="51">
        <f t="shared" si="9"/>
        <v>0</v>
      </c>
      <c r="EV36" s="51">
        <f t="shared" si="9"/>
        <v>0</v>
      </c>
      <c r="EW36" s="51">
        <f t="shared" si="9"/>
        <v>0</v>
      </c>
      <c r="EX36" s="51">
        <f t="shared" si="9"/>
        <v>0</v>
      </c>
      <c r="EY36" s="51">
        <f t="shared" si="9"/>
        <v>0</v>
      </c>
      <c r="EZ36" s="51">
        <f>SUM(EZ24:EZ35)</f>
        <v>0</v>
      </c>
      <c r="FA36" s="51">
        <f>SUM(FA24:FA35)</f>
        <v>0</v>
      </c>
      <c r="FB36" s="51">
        <f>SUM(FB24:FB35)</f>
        <v>0</v>
      </c>
      <c r="FC36" s="53">
        <f>SUM(FC24:FC35)</f>
        <v>0</v>
      </c>
      <c r="FD36" s="50">
        <f t="shared" ref="FD36:FK36" si="10">SUM(FD24:FD35)</f>
        <v>0</v>
      </c>
      <c r="FE36" s="51">
        <f t="shared" si="10"/>
        <v>0</v>
      </c>
      <c r="FF36" s="51">
        <f t="shared" si="10"/>
        <v>0</v>
      </c>
      <c r="FG36" s="51">
        <f t="shared" si="10"/>
        <v>0</v>
      </c>
      <c r="FH36" s="51">
        <f t="shared" si="10"/>
        <v>0</v>
      </c>
      <c r="FI36" s="51">
        <f t="shared" si="10"/>
        <v>0</v>
      </c>
      <c r="FJ36" s="51">
        <f t="shared" si="10"/>
        <v>0</v>
      </c>
      <c r="FK36" s="51">
        <f t="shared" si="10"/>
        <v>0</v>
      </c>
      <c r="FL36" s="51">
        <f>SUM(FL24:FL35)</f>
        <v>0</v>
      </c>
      <c r="FM36" s="51">
        <f>SUM(FM24:FM35)</f>
        <v>0</v>
      </c>
      <c r="FN36" s="51">
        <f>SUM(FN24:FN35)</f>
        <v>0</v>
      </c>
      <c r="FO36" s="53">
        <f>SUM(FO24:FO35)</f>
        <v>0</v>
      </c>
      <c r="FP36" s="50">
        <f t="shared" ref="FP36:FW36" si="11">SUM(FP24:FP35)</f>
        <v>0</v>
      </c>
      <c r="FQ36" s="51">
        <f t="shared" si="11"/>
        <v>0</v>
      </c>
      <c r="FR36" s="51">
        <f t="shared" si="11"/>
        <v>0</v>
      </c>
      <c r="FS36" s="51">
        <f t="shared" si="11"/>
        <v>0</v>
      </c>
      <c r="FT36" s="51">
        <f t="shared" si="11"/>
        <v>0</v>
      </c>
      <c r="FU36" s="51">
        <f t="shared" si="11"/>
        <v>0</v>
      </c>
      <c r="FV36" s="51">
        <f t="shared" si="11"/>
        <v>0</v>
      </c>
      <c r="FW36" s="51">
        <f t="shared" si="11"/>
        <v>0</v>
      </c>
      <c r="FX36" s="51">
        <f>SUM(FX24:FX35)</f>
        <v>0</v>
      </c>
      <c r="FY36" s="51">
        <f>SUM(FY24:FY35)</f>
        <v>0</v>
      </c>
      <c r="FZ36" s="51">
        <f>SUM(FZ24:FZ35)</f>
        <v>0</v>
      </c>
      <c r="GA36" s="53">
        <f>SUM(GA24:GA35)</f>
        <v>0</v>
      </c>
      <c r="GB36" s="50">
        <f t="shared" ref="GB36:GI36" si="12">SUM(GB24:GB35)</f>
        <v>0</v>
      </c>
      <c r="GC36" s="51">
        <f t="shared" si="12"/>
        <v>0</v>
      </c>
      <c r="GD36" s="51">
        <f t="shared" si="12"/>
        <v>0</v>
      </c>
      <c r="GE36" s="51">
        <f t="shared" si="12"/>
        <v>0</v>
      </c>
      <c r="GF36" s="51">
        <f t="shared" si="12"/>
        <v>0</v>
      </c>
      <c r="GG36" s="51">
        <f t="shared" si="12"/>
        <v>0</v>
      </c>
      <c r="GH36" s="51">
        <f t="shared" si="12"/>
        <v>0</v>
      </c>
      <c r="GI36" s="51">
        <f t="shared" si="12"/>
        <v>0</v>
      </c>
      <c r="GJ36" s="51">
        <f>SUM(GJ24:GJ35)</f>
        <v>0</v>
      </c>
      <c r="GK36" s="51">
        <f>SUM(GK24:GK35)</f>
        <v>0</v>
      </c>
      <c r="GL36" s="51">
        <f>SUM(GL24:GL35)</f>
        <v>0</v>
      </c>
      <c r="GM36" s="53">
        <f>SUM(GM24:GM35)</f>
        <v>0</v>
      </c>
      <c r="GN36" s="50">
        <f t="shared" ref="GN36:GU36" si="13">SUM(GN24:GN35)</f>
        <v>0</v>
      </c>
      <c r="GO36" s="51">
        <f t="shared" si="13"/>
        <v>0</v>
      </c>
      <c r="GP36" s="51">
        <f t="shared" si="13"/>
        <v>0</v>
      </c>
      <c r="GQ36" s="51">
        <f t="shared" si="13"/>
        <v>0</v>
      </c>
      <c r="GR36" s="51">
        <f t="shared" si="13"/>
        <v>0</v>
      </c>
      <c r="GS36" s="51">
        <f t="shared" si="13"/>
        <v>0</v>
      </c>
      <c r="GT36" s="51">
        <f t="shared" si="13"/>
        <v>0</v>
      </c>
      <c r="GU36" s="51">
        <f t="shared" si="13"/>
        <v>0</v>
      </c>
      <c r="GV36" s="51">
        <f>SUM(GV24:GV35)</f>
        <v>0</v>
      </c>
      <c r="GW36" s="51">
        <f>SUM(GW24:GW35)</f>
        <v>0</v>
      </c>
      <c r="GX36" s="51">
        <f>SUM(GX24:GX35)</f>
        <v>0</v>
      </c>
      <c r="GY36" s="53">
        <f>SUM(GY24:GY35)</f>
        <v>0</v>
      </c>
      <c r="GZ36" s="50">
        <f t="shared" ref="GZ36:HG36" si="14">SUM(GZ24:GZ35)</f>
        <v>0</v>
      </c>
      <c r="HA36" s="51">
        <f t="shared" si="14"/>
        <v>0</v>
      </c>
      <c r="HB36" s="51">
        <f t="shared" si="14"/>
        <v>0</v>
      </c>
      <c r="HC36" s="51">
        <f t="shared" si="14"/>
        <v>0</v>
      </c>
      <c r="HD36" s="51">
        <f t="shared" si="14"/>
        <v>0</v>
      </c>
      <c r="HE36" s="51">
        <f t="shared" si="14"/>
        <v>0</v>
      </c>
      <c r="HF36" s="51">
        <f t="shared" si="14"/>
        <v>0</v>
      </c>
      <c r="HG36" s="51">
        <f t="shared" si="14"/>
        <v>0</v>
      </c>
      <c r="HH36" s="51">
        <f>SUM(HH24:HH35)</f>
        <v>0</v>
      </c>
      <c r="HI36" s="51">
        <f>SUM(HI24:HI35)</f>
        <v>0</v>
      </c>
      <c r="HJ36" s="51">
        <f>SUM(HJ24:HJ35)</f>
        <v>0</v>
      </c>
      <c r="HK36" s="53">
        <f>SUM(HK24:HK35)</f>
        <v>0</v>
      </c>
      <c r="HL36" s="50">
        <f t="shared" ref="HL36:HS36" si="15">SUM(HL24:HL35)</f>
        <v>0</v>
      </c>
      <c r="HM36" s="51">
        <f t="shared" si="15"/>
        <v>0</v>
      </c>
      <c r="HN36" s="51">
        <f t="shared" si="15"/>
        <v>0</v>
      </c>
      <c r="HO36" s="51">
        <f t="shared" si="15"/>
        <v>0</v>
      </c>
      <c r="HP36" s="51">
        <f t="shared" si="15"/>
        <v>0</v>
      </c>
      <c r="HQ36" s="51">
        <f t="shared" si="15"/>
        <v>0</v>
      </c>
      <c r="HR36" s="51">
        <f t="shared" si="15"/>
        <v>0</v>
      </c>
      <c r="HS36" s="51">
        <f t="shared" si="15"/>
        <v>0</v>
      </c>
      <c r="HT36" s="51">
        <f>SUM(HT24:HT35)</f>
        <v>0</v>
      </c>
      <c r="HU36" s="51">
        <f>SUM(HU24:HU35)</f>
        <v>0</v>
      </c>
      <c r="HV36" s="51">
        <f>SUM(HV24:HV35)</f>
        <v>0</v>
      </c>
      <c r="HW36" s="53">
        <f>SUM(HW24:HW35)</f>
        <v>0</v>
      </c>
      <c r="HX36" s="50">
        <f t="shared" ref="HX36:IE36" si="16">SUM(HX24:HX35)</f>
        <v>0</v>
      </c>
      <c r="HY36" s="51">
        <f t="shared" si="16"/>
        <v>0</v>
      </c>
      <c r="HZ36" s="51">
        <f t="shared" si="16"/>
        <v>0</v>
      </c>
      <c r="IA36" s="51">
        <f t="shared" si="16"/>
        <v>0</v>
      </c>
      <c r="IB36" s="51">
        <f t="shared" si="16"/>
        <v>0</v>
      </c>
      <c r="IC36" s="51">
        <f t="shared" si="16"/>
        <v>0</v>
      </c>
      <c r="ID36" s="51">
        <f t="shared" si="16"/>
        <v>0</v>
      </c>
      <c r="IE36" s="51">
        <f t="shared" si="16"/>
        <v>0</v>
      </c>
      <c r="IF36" s="51">
        <f>SUM(IF24:IF35)</f>
        <v>0</v>
      </c>
      <c r="IG36" s="51">
        <f>SUM(IG24:IG35)</f>
        <v>0</v>
      </c>
      <c r="IH36" s="51">
        <f>SUM(IH24:IH35)</f>
        <v>0</v>
      </c>
      <c r="II36" s="53">
        <f>SUM(II24:II35)</f>
        <v>0</v>
      </c>
      <c r="IJ36" s="50">
        <f t="shared" ref="IJ36:IQ36" si="17">SUM(IJ24:IJ35)</f>
        <v>0</v>
      </c>
      <c r="IK36" s="51">
        <f t="shared" si="17"/>
        <v>0</v>
      </c>
      <c r="IL36" s="51">
        <f t="shared" si="17"/>
        <v>0</v>
      </c>
      <c r="IM36" s="51">
        <f t="shared" si="17"/>
        <v>0</v>
      </c>
      <c r="IN36" s="51">
        <f t="shared" si="17"/>
        <v>0</v>
      </c>
      <c r="IO36" s="51">
        <f t="shared" si="17"/>
        <v>0</v>
      </c>
      <c r="IP36" s="51">
        <f t="shared" si="17"/>
        <v>0</v>
      </c>
      <c r="IQ36" s="51">
        <f t="shared" si="17"/>
        <v>0</v>
      </c>
      <c r="IR36" s="51">
        <f>SUM(IR24:IR35)</f>
        <v>0</v>
      </c>
      <c r="IS36" s="51">
        <f>SUM(IS24:IS35)</f>
        <v>0</v>
      </c>
      <c r="IT36" s="51">
        <f>SUM(IT24:IT35)</f>
        <v>0</v>
      </c>
      <c r="IU36" s="53">
        <f>SUM(IU24:IU35)</f>
        <v>0</v>
      </c>
      <c r="IV36" s="50">
        <f t="shared" ref="IV36:JC36" si="18">SUM(IV24:IV35)</f>
        <v>0</v>
      </c>
      <c r="IW36" s="51">
        <f t="shared" si="18"/>
        <v>0</v>
      </c>
      <c r="IX36" s="51">
        <f t="shared" si="18"/>
        <v>0</v>
      </c>
      <c r="IY36" s="51">
        <f t="shared" si="18"/>
        <v>0</v>
      </c>
      <c r="IZ36" s="51">
        <f t="shared" si="18"/>
        <v>0</v>
      </c>
      <c r="JA36" s="51">
        <f t="shared" si="18"/>
        <v>0</v>
      </c>
      <c r="JB36" s="51">
        <f t="shared" si="18"/>
        <v>0</v>
      </c>
      <c r="JC36" s="51">
        <f t="shared" si="18"/>
        <v>0</v>
      </c>
      <c r="JD36" s="51">
        <f>SUM(JD24:JD35)</f>
        <v>0</v>
      </c>
      <c r="JE36" s="51">
        <f>SUM(JE24:JE35)</f>
        <v>0</v>
      </c>
      <c r="JF36" s="51">
        <f>SUM(JF24:JF35)</f>
        <v>0</v>
      </c>
      <c r="JG36" s="53">
        <f>SUM(JG24:JG35)</f>
        <v>0</v>
      </c>
      <c r="JH36" s="50">
        <f t="shared" ref="JH36:JO36" si="19">SUM(JH24:JH35)</f>
        <v>0</v>
      </c>
      <c r="JI36" s="51">
        <f t="shared" si="19"/>
        <v>0</v>
      </c>
      <c r="JJ36" s="51">
        <f t="shared" si="19"/>
        <v>0</v>
      </c>
      <c r="JK36" s="51">
        <f t="shared" si="19"/>
        <v>0</v>
      </c>
      <c r="JL36" s="51">
        <f t="shared" si="19"/>
        <v>0</v>
      </c>
      <c r="JM36" s="51">
        <f t="shared" si="19"/>
        <v>0</v>
      </c>
      <c r="JN36" s="51">
        <f t="shared" si="19"/>
        <v>0</v>
      </c>
      <c r="JO36" s="51">
        <f t="shared" si="19"/>
        <v>0</v>
      </c>
      <c r="JP36" s="51">
        <f>SUM(JP24:JP35)</f>
        <v>0</v>
      </c>
      <c r="JQ36" s="51">
        <f>SUM(JQ24:JQ35)</f>
        <v>0</v>
      </c>
      <c r="JR36" s="51">
        <f>SUM(JR24:JR35)</f>
        <v>0</v>
      </c>
      <c r="JS36" s="53">
        <f>SUM(JS24:JS35)</f>
        <v>0</v>
      </c>
      <c r="JT36" s="50">
        <f t="shared" ref="JT36:KA36" si="20">SUM(JT24:JT35)</f>
        <v>0</v>
      </c>
      <c r="JU36" s="51">
        <f t="shared" si="20"/>
        <v>0</v>
      </c>
      <c r="JV36" s="51">
        <f t="shared" si="20"/>
        <v>0</v>
      </c>
      <c r="JW36" s="51">
        <f t="shared" si="20"/>
        <v>0</v>
      </c>
      <c r="JX36" s="51">
        <f t="shared" si="20"/>
        <v>0</v>
      </c>
      <c r="JY36" s="51">
        <f t="shared" si="20"/>
        <v>0</v>
      </c>
      <c r="JZ36" s="51">
        <f t="shared" si="20"/>
        <v>0</v>
      </c>
      <c r="KA36" s="51">
        <f t="shared" si="20"/>
        <v>0</v>
      </c>
      <c r="KB36" s="51">
        <f>SUM(KB24:KB35)</f>
        <v>0</v>
      </c>
      <c r="KC36" s="51">
        <f>SUM(KC24:KC35)</f>
        <v>0</v>
      </c>
      <c r="KD36" s="51">
        <f>SUM(KD24:KD35)</f>
        <v>0</v>
      </c>
      <c r="KE36" s="53">
        <f>SUM(KE24:KE35)</f>
        <v>0</v>
      </c>
      <c r="KF36" s="50">
        <f t="shared" ref="KF36:KM36" si="21">SUM(KF24:KF35)</f>
        <v>0</v>
      </c>
      <c r="KG36" s="51">
        <f t="shared" si="21"/>
        <v>0</v>
      </c>
      <c r="KH36" s="51">
        <f t="shared" si="21"/>
        <v>0</v>
      </c>
      <c r="KI36" s="51">
        <f t="shared" si="21"/>
        <v>0</v>
      </c>
      <c r="KJ36" s="51">
        <f t="shared" si="21"/>
        <v>0</v>
      </c>
      <c r="KK36" s="51">
        <f t="shared" si="21"/>
        <v>0</v>
      </c>
      <c r="KL36" s="51">
        <f t="shared" si="21"/>
        <v>0</v>
      </c>
      <c r="KM36" s="51">
        <f t="shared" si="21"/>
        <v>0</v>
      </c>
      <c r="KN36" s="51">
        <f>SUM(KN24:KN35)</f>
        <v>0</v>
      </c>
      <c r="KO36" s="51">
        <f>SUM(KO24:KO35)</f>
        <v>0</v>
      </c>
      <c r="KP36" s="51">
        <f>SUM(KP24:KP35)</f>
        <v>0</v>
      </c>
      <c r="KQ36" s="53">
        <f>SUM(KQ24:KQ35)</f>
        <v>0</v>
      </c>
      <c r="KR36" s="50">
        <f t="shared" ref="KR36:KY36" si="22">SUM(KR24:KR35)</f>
        <v>0</v>
      </c>
      <c r="KS36" s="51">
        <f t="shared" si="22"/>
        <v>0</v>
      </c>
      <c r="KT36" s="51">
        <f t="shared" si="22"/>
        <v>0</v>
      </c>
      <c r="KU36" s="51">
        <f t="shared" si="22"/>
        <v>0</v>
      </c>
      <c r="KV36" s="51">
        <f t="shared" si="22"/>
        <v>0</v>
      </c>
      <c r="KW36" s="51">
        <f t="shared" si="22"/>
        <v>0</v>
      </c>
      <c r="KX36" s="51">
        <f t="shared" si="22"/>
        <v>0</v>
      </c>
      <c r="KY36" s="51">
        <f t="shared" si="22"/>
        <v>0</v>
      </c>
      <c r="KZ36" s="51">
        <f>SUM(KZ24:KZ35)</f>
        <v>0</v>
      </c>
      <c r="LA36" s="51">
        <f>SUM(LA24:LA35)</f>
        <v>0</v>
      </c>
      <c r="LB36" s="51">
        <f>SUM(LB24:LB35)</f>
        <v>0</v>
      </c>
      <c r="LC36" s="53">
        <f>SUM(LC24:LC35)</f>
        <v>0</v>
      </c>
      <c r="LD36" s="50">
        <f t="shared" ref="LD36:LK36" si="23">SUM(LD24:LD35)</f>
        <v>0</v>
      </c>
      <c r="LE36" s="51">
        <f t="shared" si="23"/>
        <v>0</v>
      </c>
      <c r="LF36" s="51">
        <f t="shared" si="23"/>
        <v>0</v>
      </c>
      <c r="LG36" s="51">
        <f t="shared" si="23"/>
        <v>0</v>
      </c>
      <c r="LH36" s="51">
        <f t="shared" si="23"/>
        <v>0</v>
      </c>
      <c r="LI36" s="51">
        <f t="shared" si="23"/>
        <v>0</v>
      </c>
      <c r="LJ36" s="51">
        <f t="shared" si="23"/>
        <v>0</v>
      </c>
      <c r="LK36" s="51">
        <f t="shared" si="23"/>
        <v>0</v>
      </c>
      <c r="LL36" s="51">
        <f>SUM(LL24:LL35)</f>
        <v>0</v>
      </c>
      <c r="LM36" s="51">
        <f>SUM(LM24:LM35)</f>
        <v>0</v>
      </c>
      <c r="LN36" s="51">
        <f>SUM(LN24:LN35)</f>
        <v>0</v>
      </c>
      <c r="LO36" s="53">
        <f>SUM(LO24:LO35)</f>
        <v>0</v>
      </c>
      <c r="LP36" s="54"/>
    </row>
    <row r="37" spans="2:328" ht="12.75" thickBot="1">
      <c r="B37" s="77" t="s">
        <v>163</v>
      </c>
      <c r="C37" s="78"/>
      <c r="D37" s="57">
        <f>SUM(D36:O36)</f>
        <v>0</v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/>
      <c r="P37" s="57">
        <f>SUM(P36:AA36)</f>
        <v>0</v>
      </c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9"/>
      <c r="AB37" s="57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9"/>
      <c r="AN37" s="57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9"/>
      <c r="AZ37" s="57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9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9"/>
      <c r="BX37" s="57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9"/>
      <c r="CJ37" s="57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9"/>
      <c r="CV37" s="57">
        <f>SUM(CV36:DG36)</f>
        <v>0</v>
      </c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9"/>
      <c r="DH37" s="57">
        <f>SUM(DH36:DS36)</f>
        <v>0</v>
      </c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9"/>
      <c r="DT37" s="57">
        <f>SUM(DT36:EE36)</f>
        <v>0</v>
      </c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9"/>
      <c r="EF37" s="57">
        <f>SUM(EF36:EQ36)</f>
        <v>0</v>
      </c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9"/>
      <c r="ER37" s="57">
        <f>SUM(ER36:FC36)</f>
        <v>0</v>
      </c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9"/>
      <c r="FD37" s="57">
        <f>SUM(FD36:FO36)</f>
        <v>0</v>
      </c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9"/>
      <c r="FP37" s="57">
        <f>SUM(FP36:GA36)</f>
        <v>0</v>
      </c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9"/>
      <c r="GB37" s="57">
        <f>SUM(GB36:GM36)</f>
        <v>0</v>
      </c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9"/>
      <c r="GN37" s="57">
        <f>SUM(GN36:GY36)</f>
        <v>0</v>
      </c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9"/>
      <c r="GZ37" s="57">
        <f>SUM(GZ36:HK36)</f>
        <v>0</v>
      </c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9"/>
      <c r="HL37" s="57">
        <f>SUM(HL36:HW36)</f>
        <v>0</v>
      </c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9"/>
      <c r="HX37" s="57">
        <f>SUM(HX36:II36)</f>
        <v>0</v>
      </c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9"/>
      <c r="IJ37" s="57">
        <f>SUM(IJ36:IU36)</f>
        <v>0</v>
      </c>
      <c r="IK37" s="58"/>
      <c r="IL37" s="58"/>
      <c r="IM37" s="58"/>
      <c r="IN37" s="58"/>
      <c r="IO37" s="58"/>
      <c r="IP37" s="58"/>
      <c r="IQ37" s="58"/>
      <c r="IR37" s="58"/>
      <c r="IS37" s="58"/>
      <c r="IT37" s="58"/>
      <c r="IU37" s="59"/>
      <c r="IV37" s="57">
        <f>SUM(IV36:JG36)</f>
        <v>0</v>
      </c>
      <c r="IW37" s="58"/>
      <c r="IX37" s="58"/>
      <c r="IY37" s="58"/>
      <c r="IZ37" s="58"/>
      <c r="JA37" s="58"/>
      <c r="JB37" s="58"/>
      <c r="JC37" s="58"/>
      <c r="JD37" s="58"/>
      <c r="JE37" s="58"/>
      <c r="JF37" s="58"/>
      <c r="JG37" s="59"/>
      <c r="JH37" s="57">
        <f>SUM(JH36:JS36)</f>
        <v>0</v>
      </c>
      <c r="JI37" s="58"/>
      <c r="JJ37" s="58"/>
      <c r="JK37" s="58"/>
      <c r="JL37" s="58"/>
      <c r="JM37" s="58"/>
      <c r="JN37" s="58"/>
      <c r="JO37" s="58"/>
      <c r="JP37" s="58"/>
      <c r="JQ37" s="58"/>
      <c r="JR37" s="58"/>
      <c r="JS37" s="59"/>
      <c r="JT37" s="57">
        <f>SUM(JT36:KE36)</f>
        <v>0</v>
      </c>
      <c r="JU37" s="58"/>
      <c r="JV37" s="58"/>
      <c r="JW37" s="58"/>
      <c r="JX37" s="58"/>
      <c r="JY37" s="58"/>
      <c r="JZ37" s="58"/>
      <c r="KA37" s="58"/>
      <c r="KB37" s="58"/>
      <c r="KC37" s="58"/>
      <c r="KD37" s="58"/>
      <c r="KE37" s="59"/>
      <c r="KF37" s="57">
        <f>SUM(KF36:KQ36)</f>
        <v>0</v>
      </c>
      <c r="KG37" s="58"/>
      <c r="KH37" s="58"/>
      <c r="KI37" s="58"/>
      <c r="KJ37" s="58"/>
      <c r="KK37" s="58"/>
      <c r="KL37" s="58"/>
      <c r="KM37" s="58"/>
      <c r="KN37" s="58"/>
      <c r="KO37" s="58"/>
      <c r="KP37" s="58"/>
      <c r="KQ37" s="59"/>
      <c r="KR37" s="57">
        <f>SUM(KR36:LC36)</f>
        <v>0</v>
      </c>
      <c r="KS37" s="58"/>
      <c r="KT37" s="58"/>
      <c r="KU37" s="58"/>
      <c r="KV37" s="58"/>
      <c r="KW37" s="58"/>
      <c r="KX37" s="58"/>
      <c r="KY37" s="58"/>
      <c r="KZ37" s="58"/>
      <c r="LA37" s="58"/>
      <c r="LB37" s="58"/>
      <c r="LC37" s="59"/>
      <c r="LD37" s="57">
        <f>SUM(LD36:LO36)</f>
        <v>0</v>
      </c>
      <c r="LE37" s="58"/>
      <c r="LF37" s="58"/>
      <c r="LG37" s="58"/>
      <c r="LH37" s="58"/>
      <c r="LI37" s="58"/>
      <c r="LJ37" s="58"/>
      <c r="LK37" s="58"/>
      <c r="LL37" s="58"/>
      <c r="LM37" s="58"/>
      <c r="LN37" s="58"/>
      <c r="LO37" s="59"/>
      <c r="LP37" s="60"/>
    </row>
    <row r="38" spans="2:328" ht="12.75" thickBot="1">
      <c r="F38" s="79"/>
      <c r="G38" s="79"/>
      <c r="H38" s="79"/>
      <c r="I38" s="79"/>
      <c r="M38" s="80"/>
    </row>
    <row r="39" spans="2:328" ht="12.75" thickBot="1">
      <c r="B39" s="81"/>
      <c r="C39" s="82" t="s">
        <v>153</v>
      </c>
      <c r="D39" s="16"/>
      <c r="E39" s="17"/>
      <c r="F39" s="17"/>
      <c r="G39" s="17"/>
      <c r="H39" s="17"/>
      <c r="I39" s="18"/>
      <c r="J39" s="17"/>
      <c r="K39" s="17"/>
      <c r="L39" s="17"/>
      <c r="M39" s="17"/>
      <c r="N39" s="17"/>
      <c r="O39" s="19"/>
      <c r="P39" s="16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20"/>
      <c r="AB39" s="16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20"/>
      <c r="AN39" s="16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20"/>
      <c r="AZ39" s="16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20"/>
      <c r="BL39" s="16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20"/>
      <c r="BX39" s="16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20"/>
      <c r="CJ39" s="16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20"/>
      <c r="CV39" s="16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20"/>
      <c r="DH39" s="16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20"/>
      <c r="DT39" s="16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20"/>
      <c r="EF39" s="16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20"/>
      <c r="ER39" s="16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20"/>
      <c r="FD39" s="16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20"/>
      <c r="FP39" s="16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20"/>
      <c r="GB39" s="16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20"/>
      <c r="GN39" s="16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20"/>
      <c r="GZ39" s="16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20"/>
      <c r="HL39" s="16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20"/>
      <c r="HX39" s="16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20"/>
      <c r="IJ39" s="16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20"/>
      <c r="IV39" s="16"/>
      <c r="IW39" s="17"/>
      <c r="IX39" s="17"/>
      <c r="IY39" s="17"/>
      <c r="IZ39" s="17"/>
      <c r="JA39" s="17"/>
      <c r="JB39" s="17"/>
      <c r="JC39" s="17"/>
      <c r="JD39" s="17"/>
      <c r="JE39" s="17"/>
      <c r="JF39" s="17"/>
      <c r="JG39" s="20"/>
      <c r="JH39" s="16"/>
      <c r="JI39" s="17"/>
      <c r="JJ39" s="17"/>
      <c r="JK39" s="17"/>
      <c r="JL39" s="17"/>
      <c r="JM39" s="17"/>
      <c r="JN39" s="17"/>
      <c r="JO39" s="17"/>
      <c r="JP39" s="17"/>
      <c r="JQ39" s="17"/>
      <c r="JR39" s="17"/>
      <c r="JS39" s="20"/>
      <c r="JT39" s="16"/>
      <c r="JU39" s="17"/>
      <c r="JV39" s="17"/>
      <c r="JW39" s="17"/>
      <c r="JX39" s="17"/>
      <c r="JY39" s="17"/>
      <c r="JZ39" s="17"/>
      <c r="KA39" s="17"/>
      <c r="KB39" s="17"/>
      <c r="KC39" s="17"/>
      <c r="KD39" s="17"/>
      <c r="KE39" s="20"/>
      <c r="KF39" s="16"/>
      <c r="KG39" s="17"/>
      <c r="KH39" s="17"/>
      <c r="KI39" s="17"/>
      <c r="KJ39" s="17"/>
      <c r="KK39" s="17"/>
      <c r="KL39" s="17"/>
      <c r="KM39" s="17"/>
      <c r="KN39" s="17"/>
      <c r="KO39" s="17"/>
      <c r="KP39" s="17"/>
      <c r="KQ39" s="20"/>
      <c r="KR39" s="16"/>
      <c r="KS39" s="17"/>
      <c r="KT39" s="17"/>
      <c r="KU39" s="17"/>
      <c r="KV39" s="17"/>
      <c r="KW39" s="17"/>
      <c r="KX39" s="17"/>
      <c r="KY39" s="17"/>
      <c r="KZ39" s="17"/>
      <c r="LA39" s="17"/>
      <c r="LB39" s="17"/>
      <c r="LC39" s="20"/>
      <c r="LD39" s="16"/>
      <c r="LE39" s="17"/>
      <c r="LF39" s="17"/>
      <c r="LG39" s="17"/>
      <c r="LH39" s="17"/>
      <c r="LI39" s="17"/>
      <c r="LJ39" s="17"/>
      <c r="LK39" s="17"/>
      <c r="LL39" s="17"/>
      <c r="LM39" s="17"/>
      <c r="LN39" s="17"/>
      <c r="LO39" s="20"/>
      <c r="LP39" s="21"/>
    </row>
    <row r="40" spans="2:328">
      <c r="B40" s="83" t="s">
        <v>164</v>
      </c>
      <c r="C40" s="84"/>
      <c r="D40" s="24"/>
      <c r="E40" s="25"/>
      <c r="F40" s="25"/>
      <c r="G40" s="25"/>
      <c r="H40" s="25"/>
      <c r="I40" s="26"/>
      <c r="J40" s="25"/>
      <c r="K40" s="25"/>
      <c r="L40" s="25"/>
      <c r="M40" s="25"/>
      <c r="N40" s="25"/>
      <c r="O40" s="27"/>
      <c r="P40" s="24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8"/>
      <c r="AB40" s="24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8"/>
      <c r="AN40" s="24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8"/>
      <c r="AZ40" s="24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8"/>
      <c r="BL40" s="24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8"/>
      <c r="BX40" s="24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8"/>
      <c r="CJ40" s="24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8"/>
      <c r="CV40" s="24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8"/>
      <c r="DH40" s="24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8"/>
      <c r="DT40" s="24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8"/>
      <c r="EF40" s="24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8"/>
      <c r="ER40" s="24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8"/>
      <c r="FD40" s="24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8"/>
      <c r="FP40" s="24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8"/>
      <c r="GB40" s="24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8"/>
      <c r="GN40" s="24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8"/>
      <c r="GZ40" s="24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8"/>
      <c r="HL40" s="24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8"/>
      <c r="HX40" s="24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8"/>
      <c r="IJ40" s="24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8"/>
      <c r="IV40" s="24"/>
      <c r="IW40" s="25"/>
      <c r="IX40" s="25"/>
      <c r="IY40" s="25"/>
      <c r="IZ40" s="25"/>
      <c r="JA40" s="25"/>
      <c r="JB40" s="25"/>
      <c r="JC40" s="25"/>
      <c r="JD40" s="25"/>
      <c r="JE40" s="25"/>
      <c r="JF40" s="25"/>
      <c r="JG40" s="28"/>
      <c r="JH40" s="24"/>
      <c r="JI40" s="25"/>
      <c r="JJ40" s="25"/>
      <c r="JK40" s="25"/>
      <c r="JL40" s="25"/>
      <c r="JM40" s="25"/>
      <c r="JN40" s="25"/>
      <c r="JO40" s="25"/>
      <c r="JP40" s="25"/>
      <c r="JQ40" s="25"/>
      <c r="JR40" s="25"/>
      <c r="JS40" s="28"/>
      <c r="JT40" s="24"/>
      <c r="JU40" s="25"/>
      <c r="JV40" s="25"/>
      <c r="JW40" s="25"/>
      <c r="JX40" s="25"/>
      <c r="JY40" s="25"/>
      <c r="JZ40" s="25"/>
      <c r="KA40" s="25"/>
      <c r="KB40" s="25"/>
      <c r="KC40" s="25"/>
      <c r="KD40" s="25"/>
      <c r="KE40" s="28"/>
      <c r="KF40" s="24"/>
      <c r="KG40" s="25"/>
      <c r="KH40" s="25"/>
      <c r="KI40" s="25"/>
      <c r="KJ40" s="25"/>
      <c r="KK40" s="25"/>
      <c r="KL40" s="25"/>
      <c r="KM40" s="25"/>
      <c r="KN40" s="25"/>
      <c r="KO40" s="25"/>
      <c r="KP40" s="25"/>
      <c r="KQ40" s="28"/>
      <c r="KR40" s="24"/>
      <c r="KS40" s="25"/>
      <c r="KT40" s="25"/>
      <c r="KU40" s="25"/>
      <c r="KV40" s="25"/>
      <c r="KW40" s="25"/>
      <c r="KX40" s="25"/>
      <c r="KY40" s="25"/>
      <c r="KZ40" s="25"/>
      <c r="LA40" s="25"/>
      <c r="LB40" s="25"/>
      <c r="LC40" s="28"/>
      <c r="LD40" s="24"/>
      <c r="LE40" s="25"/>
      <c r="LF40" s="25"/>
      <c r="LG40" s="25"/>
      <c r="LH40" s="25"/>
      <c r="LI40" s="25"/>
      <c r="LJ40" s="25"/>
      <c r="LK40" s="25"/>
      <c r="LL40" s="25"/>
      <c r="LM40" s="25"/>
      <c r="LN40" s="25"/>
      <c r="LO40" s="28"/>
      <c r="LP40" s="29"/>
    </row>
    <row r="41" spans="2:328">
      <c r="B41" s="85" t="s">
        <v>154</v>
      </c>
      <c r="C41" s="86"/>
      <c r="D41" s="32">
        <f t="shared" ref="D41:AA45" si="24">SUM(D9,D25)</f>
        <v>0</v>
      </c>
      <c r="E41" s="33">
        <f t="shared" si="24"/>
        <v>0</v>
      </c>
      <c r="F41" s="33">
        <f t="shared" si="24"/>
        <v>0</v>
      </c>
      <c r="G41" s="34">
        <f t="shared" si="24"/>
        <v>0</v>
      </c>
      <c r="H41" s="34">
        <f t="shared" si="24"/>
        <v>0</v>
      </c>
      <c r="I41" s="34">
        <f>SUM(I9,I25)</f>
        <v>0</v>
      </c>
      <c r="J41" s="34">
        <f t="shared" si="24"/>
        <v>0</v>
      </c>
      <c r="K41" s="34">
        <f t="shared" si="24"/>
        <v>0</v>
      </c>
      <c r="L41" s="34">
        <f t="shared" si="24"/>
        <v>0</v>
      </c>
      <c r="M41" s="34">
        <f t="shared" si="24"/>
        <v>0</v>
      </c>
      <c r="N41" s="34">
        <f t="shared" si="24"/>
        <v>0</v>
      </c>
      <c r="O41" s="35">
        <f t="shared" si="24"/>
        <v>0</v>
      </c>
      <c r="P41" s="36">
        <f t="shared" si="24"/>
        <v>0</v>
      </c>
      <c r="Q41" s="34">
        <f t="shared" si="24"/>
        <v>0</v>
      </c>
      <c r="R41" s="34">
        <f t="shared" si="24"/>
        <v>0</v>
      </c>
      <c r="S41" s="34">
        <f t="shared" si="24"/>
        <v>0</v>
      </c>
      <c r="T41" s="34">
        <f t="shared" si="24"/>
        <v>0</v>
      </c>
      <c r="U41" s="34">
        <f t="shared" si="24"/>
        <v>0</v>
      </c>
      <c r="V41" s="34">
        <f t="shared" si="24"/>
        <v>0</v>
      </c>
      <c r="W41" s="34">
        <f t="shared" si="24"/>
        <v>0</v>
      </c>
      <c r="X41" s="34">
        <f t="shared" si="24"/>
        <v>0</v>
      </c>
      <c r="Y41" s="34">
        <f t="shared" si="24"/>
        <v>0</v>
      </c>
      <c r="Z41" s="34">
        <f t="shared" si="24"/>
        <v>0</v>
      </c>
      <c r="AA41" s="37">
        <f t="shared" si="24"/>
        <v>0</v>
      </c>
      <c r="AB41" s="36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7"/>
      <c r="AN41" s="36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7"/>
      <c r="AZ41" s="36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7"/>
      <c r="BL41" s="36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7"/>
      <c r="BX41" s="36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7"/>
      <c r="CJ41" s="36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7"/>
      <c r="CV41" s="36">
        <f t="shared" ref="CV41:DA44" si="25">SUM(CV9,CV25)</f>
        <v>0</v>
      </c>
      <c r="CW41" s="34">
        <f t="shared" si="25"/>
        <v>0</v>
      </c>
      <c r="CX41" s="34">
        <f t="shared" si="25"/>
        <v>0</v>
      </c>
      <c r="CY41" s="34">
        <f t="shared" si="25"/>
        <v>0</v>
      </c>
      <c r="CZ41" s="34">
        <f t="shared" si="25"/>
        <v>0</v>
      </c>
      <c r="DA41" s="34">
        <f t="shared" si="25"/>
        <v>0</v>
      </c>
      <c r="DB41" s="34"/>
      <c r="DC41" s="34"/>
      <c r="DD41" s="34"/>
      <c r="DE41" s="34"/>
      <c r="DF41" s="34"/>
      <c r="DG41" s="37"/>
      <c r="DH41" s="36">
        <f t="shared" ref="DH41:DM50" si="26">SUM(DH9,DH25)</f>
        <v>0</v>
      </c>
      <c r="DI41" s="34">
        <f t="shared" si="26"/>
        <v>0</v>
      </c>
      <c r="DJ41" s="34">
        <f t="shared" si="26"/>
        <v>0</v>
      </c>
      <c r="DK41" s="34">
        <f t="shared" si="26"/>
        <v>0</v>
      </c>
      <c r="DL41" s="34">
        <f t="shared" si="26"/>
        <v>0</v>
      </c>
      <c r="DM41" s="34">
        <f t="shared" si="26"/>
        <v>0</v>
      </c>
      <c r="DN41" s="34"/>
      <c r="DO41" s="34"/>
      <c r="DP41" s="34"/>
      <c r="DQ41" s="34"/>
      <c r="DR41" s="34"/>
      <c r="DS41" s="37"/>
      <c r="DT41" s="36">
        <f t="shared" ref="DT41:DY50" si="27">SUM(DT9,DT25)</f>
        <v>0</v>
      </c>
      <c r="DU41" s="34">
        <f t="shared" si="27"/>
        <v>0</v>
      </c>
      <c r="DV41" s="34">
        <f t="shared" si="27"/>
        <v>0</v>
      </c>
      <c r="DW41" s="34">
        <f t="shared" si="27"/>
        <v>0</v>
      </c>
      <c r="DX41" s="34">
        <f t="shared" si="27"/>
        <v>0</v>
      </c>
      <c r="DY41" s="34">
        <f t="shared" si="27"/>
        <v>0</v>
      </c>
      <c r="DZ41" s="34"/>
      <c r="EA41" s="34"/>
      <c r="EB41" s="34"/>
      <c r="EC41" s="34"/>
      <c r="ED41" s="34"/>
      <c r="EE41" s="37"/>
      <c r="EF41" s="36">
        <f t="shared" ref="EF41:EK50" si="28">SUM(EF9,EF25)</f>
        <v>0</v>
      </c>
      <c r="EG41" s="34">
        <f t="shared" si="28"/>
        <v>0</v>
      </c>
      <c r="EH41" s="34">
        <f t="shared" si="28"/>
        <v>0</v>
      </c>
      <c r="EI41" s="34">
        <f t="shared" si="28"/>
        <v>0</v>
      </c>
      <c r="EJ41" s="34">
        <f t="shared" si="28"/>
        <v>0</v>
      </c>
      <c r="EK41" s="34">
        <f t="shared" si="28"/>
        <v>0</v>
      </c>
      <c r="EL41" s="34"/>
      <c r="EM41" s="34"/>
      <c r="EN41" s="34"/>
      <c r="EO41" s="34"/>
      <c r="EP41" s="34"/>
      <c r="EQ41" s="37"/>
      <c r="ER41" s="36">
        <f t="shared" ref="ER41:EW50" si="29">SUM(ER9,ER25)</f>
        <v>0</v>
      </c>
      <c r="ES41" s="34">
        <f t="shared" si="29"/>
        <v>0</v>
      </c>
      <c r="ET41" s="34">
        <f t="shared" si="29"/>
        <v>0</v>
      </c>
      <c r="EU41" s="34">
        <f t="shared" si="29"/>
        <v>0</v>
      </c>
      <c r="EV41" s="34">
        <f t="shared" si="29"/>
        <v>0</v>
      </c>
      <c r="EW41" s="34">
        <f t="shared" si="29"/>
        <v>0</v>
      </c>
      <c r="EX41" s="34"/>
      <c r="EY41" s="34"/>
      <c r="EZ41" s="34"/>
      <c r="FA41" s="34"/>
      <c r="FB41" s="34"/>
      <c r="FC41" s="37"/>
      <c r="FD41" s="36">
        <f t="shared" ref="FD41:FI50" si="30">SUM(FD9,FD25)</f>
        <v>0</v>
      </c>
      <c r="FE41" s="34">
        <f t="shared" si="30"/>
        <v>0</v>
      </c>
      <c r="FF41" s="34">
        <f t="shared" si="30"/>
        <v>0</v>
      </c>
      <c r="FG41" s="34">
        <f t="shared" si="30"/>
        <v>0</v>
      </c>
      <c r="FH41" s="34">
        <f t="shared" si="30"/>
        <v>0</v>
      </c>
      <c r="FI41" s="34">
        <f t="shared" si="30"/>
        <v>0</v>
      </c>
      <c r="FJ41" s="34"/>
      <c r="FK41" s="34"/>
      <c r="FL41" s="34"/>
      <c r="FM41" s="34"/>
      <c r="FN41" s="34"/>
      <c r="FO41" s="37"/>
      <c r="FP41" s="36">
        <f t="shared" ref="FP41:FU50" si="31">SUM(FP9,FP25)</f>
        <v>0</v>
      </c>
      <c r="FQ41" s="34">
        <f t="shared" si="31"/>
        <v>0</v>
      </c>
      <c r="FR41" s="34">
        <f t="shared" si="31"/>
        <v>0</v>
      </c>
      <c r="FS41" s="34">
        <f t="shared" si="31"/>
        <v>0</v>
      </c>
      <c r="FT41" s="34">
        <f t="shared" si="31"/>
        <v>0</v>
      </c>
      <c r="FU41" s="34">
        <f t="shared" si="31"/>
        <v>0</v>
      </c>
      <c r="FV41" s="34"/>
      <c r="FW41" s="34"/>
      <c r="FX41" s="34"/>
      <c r="FY41" s="34"/>
      <c r="FZ41" s="34"/>
      <c r="GA41" s="37"/>
      <c r="GB41" s="36">
        <f t="shared" ref="GB41:GG50" si="32">SUM(GB9,GB25)</f>
        <v>0</v>
      </c>
      <c r="GC41" s="34">
        <f t="shared" si="32"/>
        <v>0</v>
      </c>
      <c r="GD41" s="34">
        <f t="shared" si="32"/>
        <v>0</v>
      </c>
      <c r="GE41" s="34">
        <f t="shared" si="32"/>
        <v>0</v>
      </c>
      <c r="GF41" s="34">
        <f t="shared" si="32"/>
        <v>0</v>
      </c>
      <c r="GG41" s="34">
        <f t="shared" si="32"/>
        <v>0</v>
      </c>
      <c r="GH41" s="34"/>
      <c r="GI41" s="34"/>
      <c r="GJ41" s="34"/>
      <c r="GK41" s="34"/>
      <c r="GL41" s="34"/>
      <c r="GM41" s="37"/>
      <c r="GN41" s="36">
        <f t="shared" ref="GN41:GS50" si="33">SUM(GN9,GN25)</f>
        <v>0</v>
      </c>
      <c r="GO41" s="34">
        <f t="shared" si="33"/>
        <v>0</v>
      </c>
      <c r="GP41" s="34">
        <f t="shared" si="33"/>
        <v>0</v>
      </c>
      <c r="GQ41" s="34">
        <f t="shared" si="33"/>
        <v>0</v>
      </c>
      <c r="GR41" s="34">
        <f t="shared" si="33"/>
        <v>0</v>
      </c>
      <c r="GS41" s="34">
        <f t="shared" si="33"/>
        <v>0</v>
      </c>
      <c r="GT41" s="34"/>
      <c r="GU41" s="34"/>
      <c r="GV41" s="34"/>
      <c r="GW41" s="34"/>
      <c r="GX41" s="34"/>
      <c r="GY41" s="37"/>
      <c r="GZ41" s="36">
        <f t="shared" ref="GZ41:HE50" si="34">SUM(GZ9,GZ25)</f>
        <v>0</v>
      </c>
      <c r="HA41" s="34">
        <f t="shared" si="34"/>
        <v>0</v>
      </c>
      <c r="HB41" s="34">
        <f t="shared" si="34"/>
        <v>0</v>
      </c>
      <c r="HC41" s="34">
        <f t="shared" si="34"/>
        <v>0</v>
      </c>
      <c r="HD41" s="34">
        <f t="shared" si="34"/>
        <v>0</v>
      </c>
      <c r="HE41" s="34">
        <f t="shared" si="34"/>
        <v>0</v>
      </c>
      <c r="HF41" s="34"/>
      <c r="HG41" s="34"/>
      <c r="HH41" s="34"/>
      <c r="HI41" s="34"/>
      <c r="HJ41" s="34"/>
      <c r="HK41" s="37"/>
      <c r="HL41" s="36">
        <f t="shared" ref="HL41:HQ50" si="35">SUM(HL9,HL25)</f>
        <v>0</v>
      </c>
      <c r="HM41" s="34">
        <f t="shared" si="35"/>
        <v>0</v>
      </c>
      <c r="HN41" s="34">
        <f t="shared" si="35"/>
        <v>0</v>
      </c>
      <c r="HO41" s="34">
        <f t="shared" si="35"/>
        <v>0</v>
      </c>
      <c r="HP41" s="34">
        <f t="shared" si="35"/>
        <v>0</v>
      </c>
      <c r="HQ41" s="34">
        <f t="shared" si="35"/>
        <v>0</v>
      </c>
      <c r="HR41" s="34"/>
      <c r="HS41" s="34"/>
      <c r="HT41" s="34"/>
      <c r="HU41" s="34"/>
      <c r="HV41" s="34"/>
      <c r="HW41" s="37"/>
      <c r="HX41" s="36">
        <f t="shared" ref="HX41:IC50" si="36">SUM(HX9,HX25)</f>
        <v>0</v>
      </c>
      <c r="HY41" s="34">
        <f t="shared" si="36"/>
        <v>0</v>
      </c>
      <c r="HZ41" s="34">
        <f t="shared" si="36"/>
        <v>0</v>
      </c>
      <c r="IA41" s="34">
        <f t="shared" si="36"/>
        <v>0</v>
      </c>
      <c r="IB41" s="34">
        <f t="shared" si="36"/>
        <v>0</v>
      </c>
      <c r="IC41" s="34">
        <f t="shared" si="36"/>
        <v>0</v>
      </c>
      <c r="ID41" s="34"/>
      <c r="IE41" s="34"/>
      <c r="IF41" s="34"/>
      <c r="IG41" s="34"/>
      <c r="IH41" s="34"/>
      <c r="II41" s="37"/>
      <c r="IJ41" s="36">
        <f t="shared" ref="IJ41:IO50" si="37">SUM(IJ9,IJ25)</f>
        <v>0</v>
      </c>
      <c r="IK41" s="34">
        <f t="shared" si="37"/>
        <v>0</v>
      </c>
      <c r="IL41" s="34">
        <f t="shared" si="37"/>
        <v>0</v>
      </c>
      <c r="IM41" s="34">
        <f t="shared" si="37"/>
        <v>0</v>
      </c>
      <c r="IN41" s="34">
        <f t="shared" si="37"/>
        <v>0</v>
      </c>
      <c r="IO41" s="34">
        <f t="shared" si="37"/>
        <v>0</v>
      </c>
      <c r="IP41" s="34"/>
      <c r="IQ41" s="34"/>
      <c r="IR41" s="34"/>
      <c r="IS41" s="34"/>
      <c r="IT41" s="34"/>
      <c r="IU41" s="37"/>
      <c r="IV41" s="36">
        <f t="shared" ref="IV41:JA50" si="38">SUM(IV9,IV25)</f>
        <v>0</v>
      </c>
      <c r="IW41" s="34">
        <f t="shared" si="38"/>
        <v>0</v>
      </c>
      <c r="IX41" s="34">
        <f t="shared" si="38"/>
        <v>0</v>
      </c>
      <c r="IY41" s="34">
        <f t="shared" si="38"/>
        <v>0</v>
      </c>
      <c r="IZ41" s="34">
        <f t="shared" si="38"/>
        <v>0</v>
      </c>
      <c r="JA41" s="34">
        <f t="shared" si="38"/>
        <v>0</v>
      </c>
      <c r="JB41" s="34"/>
      <c r="JC41" s="34"/>
      <c r="JD41" s="34"/>
      <c r="JE41" s="34"/>
      <c r="JF41" s="34"/>
      <c r="JG41" s="37"/>
      <c r="JH41" s="36">
        <f t="shared" ref="JH41:JM50" si="39">SUM(JH9,JH25)</f>
        <v>0</v>
      </c>
      <c r="JI41" s="34">
        <f t="shared" si="39"/>
        <v>0</v>
      </c>
      <c r="JJ41" s="34">
        <f t="shared" si="39"/>
        <v>0</v>
      </c>
      <c r="JK41" s="34">
        <f t="shared" si="39"/>
        <v>0</v>
      </c>
      <c r="JL41" s="34">
        <f t="shared" si="39"/>
        <v>0</v>
      </c>
      <c r="JM41" s="34">
        <f t="shared" si="39"/>
        <v>0</v>
      </c>
      <c r="JN41" s="34"/>
      <c r="JO41" s="34"/>
      <c r="JP41" s="34"/>
      <c r="JQ41" s="34"/>
      <c r="JR41" s="34"/>
      <c r="JS41" s="37"/>
      <c r="JT41" s="36">
        <f t="shared" ref="JT41:JY50" si="40">SUM(JT9,JT25)</f>
        <v>0</v>
      </c>
      <c r="JU41" s="34">
        <f t="shared" si="40"/>
        <v>0</v>
      </c>
      <c r="JV41" s="34">
        <f t="shared" si="40"/>
        <v>0</v>
      </c>
      <c r="JW41" s="34">
        <f t="shared" si="40"/>
        <v>0</v>
      </c>
      <c r="JX41" s="34">
        <f t="shared" si="40"/>
        <v>0</v>
      </c>
      <c r="JY41" s="34">
        <f t="shared" si="40"/>
        <v>0</v>
      </c>
      <c r="JZ41" s="34"/>
      <c r="KA41" s="34"/>
      <c r="KB41" s="34"/>
      <c r="KC41" s="34"/>
      <c r="KD41" s="34"/>
      <c r="KE41" s="37"/>
      <c r="KF41" s="36">
        <f t="shared" ref="KF41:KK50" si="41">SUM(KF9,KF25)</f>
        <v>0</v>
      </c>
      <c r="KG41" s="34">
        <f t="shared" si="41"/>
        <v>0</v>
      </c>
      <c r="KH41" s="34">
        <f t="shared" si="41"/>
        <v>0</v>
      </c>
      <c r="KI41" s="34">
        <f t="shared" si="41"/>
        <v>0</v>
      </c>
      <c r="KJ41" s="34">
        <f t="shared" si="41"/>
        <v>0</v>
      </c>
      <c r="KK41" s="34">
        <f t="shared" si="41"/>
        <v>0</v>
      </c>
      <c r="KL41" s="34"/>
      <c r="KM41" s="34"/>
      <c r="KN41" s="34"/>
      <c r="KO41" s="34"/>
      <c r="KP41" s="34"/>
      <c r="KQ41" s="37"/>
      <c r="KR41" s="36">
        <f t="shared" ref="KR41:KW50" si="42">SUM(KR9,KR25)</f>
        <v>0</v>
      </c>
      <c r="KS41" s="34">
        <f t="shared" si="42"/>
        <v>0</v>
      </c>
      <c r="KT41" s="34">
        <f t="shared" si="42"/>
        <v>0</v>
      </c>
      <c r="KU41" s="34">
        <f t="shared" si="42"/>
        <v>0</v>
      </c>
      <c r="KV41" s="34">
        <f t="shared" si="42"/>
        <v>0</v>
      </c>
      <c r="KW41" s="34">
        <f t="shared" si="42"/>
        <v>0</v>
      </c>
      <c r="KX41" s="34"/>
      <c r="KY41" s="34"/>
      <c r="KZ41" s="34"/>
      <c r="LA41" s="34"/>
      <c r="LB41" s="34"/>
      <c r="LC41" s="37"/>
      <c r="LD41" s="36">
        <f t="shared" ref="LD41:LI50" si="43">SUM(LD9,LD25)</f>
        <v>0</v>
      </c>
      <c r="LE41" s="34">
        <f t="shared" si="43"/>
        <v>0</v>
      </c>
      <c r="LF41" s="34">
        <f t="shared" si="43"/>
        <v>0</v>
      </c>
      <c r="LG41" s="34">
        <f t="shared" si="43"/>
        <v>0</v>
      </c>
      <c r="LH41" s="34">
        <f t="shared" si="43"/>
        <v>0</v>
      </c>
      <c r="LI41" s="34">
        <f t="shared" si="43"/>
        <v>0</v>
      </c>
      <c r="LJ41" s="34"/>
      <c r="LK41" s="34"/>
      <c r="LL41" s="34"/>
      <c r="LM41" s="34"/>
      <c r="LN41" s="34"/>
      <c r="LO41" s="37"/>
      <c r="LP41" s="38"/>
    </row>
    <row r="42" spans="2:328" hidden="1">
      <c r="B42" s="85" t="s">
        <v>42</v>
      </c>
      <c r="C42" s="86"/>
      <c r="D42" s="32">
        <f t="shared" si="24"/>
        <v>0</v>
      </c>
      <c r="E42" s="33">
        <f t="shared" si="24"/>
        <v>0</v>
      </c>
      <c r="F42" s="33">
        <f t="shared" si="24"/>
        <v>0</v>
      </c>
      <c r="G42" s="34">
        <f t="shared" si="24"/>
        <v>0</v>
      </c>
      <c r="H42" s="34">
        <f t="shared" si="24"/>
        <v>0</v>
      </c>
      <c r="I42" s="34">
        <f t="shared" si="24"/>
        <v>0</v>
      </c>
      <c r="J42" s="34">
        <f t="shared" si="24"/>
        <v>0</v>
      </c>
      <c r="K42" s="34">
        <f t="shared" si="24"/>
        <v>0</v>
      </c>
      <c r="L42" s="34">
        <f t="shared" si="24"/>
        <v>0</v>
      </c>
      <c r="M42" s="34">
        <f t="shared" si="24"/>
        <v>0</v>
      </c>
      <c r="N42" s="34">
        <f t="shared" si="24"/>
        <v>0</v>
      </c>
      <c r="O42" s="35">
        <f t="shared" si="24"/>
        <v>0</v>
      </c>
      <c r="P42" s="36">
        <f t="shared" si="24"/>
        <v>0</v>
      </c>
      <c r="Q42" s="34">
        <f t="shared" si="24"/>
        <v>0</v>
      </c>
      <c r="R42" s="34">
        <f t="shared" si="24"/>
        <v>0</v>
      </c>
      <c r="S42" s="34">
        <f t="shared" si="24"/>
        <v>0</v>
      </c>
      <c r="T42" s="34">
        <f t="shared" si="24"/>
        <v>0</v>
      </c>
      <c r="U42" s="34">
        <f t="shared" si="24"/>
        <v>0</v>
      </c>
      <c r="V42" s="34">
        <f t="shared" si="24"/>
        <v>0</v>
      </c>
      <c r="W42" s="34">
        <f t="shared" si="24"/>
        <v>0</v>
      </c>
      <c r="X42" s="34">
        <f t="shared" si="24"/>
        <v>0</v>
      </c>
      <c r="Y42" s="34">
        <f t="shared" si="24"/>
        <v>0</v>
      </c>
      <c r="Z42" s="34">
        <f t="shared" si="24"/>
        <v>0</v>
      </c>
      <c r="AA42" s="37">
        <f t="shared" si="24"/>
        <v>0</v>
      </c>
      <c r="AB42" s="36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7"/>
      <c r="AN42" s="36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7"/>
      <c r="AZ42" s="36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7"/>
      <c r="BL42" s="36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7"/>
      <c r="BX42" s="36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7"/>
      <c r="CJ42" s="36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7"/>
      <c r="CV42" s="36">
        <f t="shared" si="25"/>
        <v>0</v>
      </c>
      <c r="CW42" s="34">
        <f t="shared" si="25"/>
        <v>0</v>
      </c>
      <c r="CX42" s="34">
        <f t="shared" si="25"/>
        <v>0</v>
      </c>
      <c r="CY42" s="34">
        <f t="shared" si="25"/>
        <v>0</v>
      </c>
      <c r="CZ42" s="34">
        <f t="shared" si="25"/>
        <v>0</v>
      </c>
      <c r="DA42" s="34">
        <f t="shared" si="25"/>
        <v>0</v>
      </c>
      <c r="DB42" s="34"/>
      <c r="DC42" s="34"/>
      <c r="DD42" s="34"/>
      <c r="DE42" s="34"/>
      <c r="DF42" s="34"/>
      <c r="DG42" s="37"/>
      <c r="DH42" s="36">
        <f t="shared" si="26"/>
        <v>0</v>
      </c>
      <c r="DI42" s="34">
        <f t="shared" si="26"/>
        <v>0</v>
      </c>
      <c r="DJ42" s="34">
        <f t="shared" si="26"/>
        <v>0</v>
      </c>
      <c r="DK42" s="34">
        <f t="shared" si="26"/>
        <v>0</v>
      </c>
      <c r="DL42" s="34">
        <f t="shared" si="26"/>
        <v>0</v>
      </c>
      <c r="DM42" s="34">
        <f t="shared" si="26"/>
        <v>0</v>
      </c>
      <c r="DN42" s="34"/>
      <c r="DO42" s="34"/>
      <c r="DP42" s="34"/>
      <c r="DQ42" s="34"/>
      <c r="DR42" s="34"/>
      <c r="DS42" s="37"/>
      <c r="DT42" s="36">
        <f t="shared" si="27"/>
        <v>0</v>
      </c>
      <c r="DU42" s="34">
        <f t="shared" si="27"/>
        <v>0</v>
      </c>
      <c r="DV42" s="34">
        <f t="shared" si="27"/>
        <v>0</v>
      </c>
      <c r="DW42" s="34">
        <f t="shared" si="27"/>
        <v>0</v>
      </c>
      <c r="DX42" s="34">
        <f t="shared" si="27"/>
        <v>0</v>
      </c>
      <c r="DY42" s="34">
        <f t="shared" si="27"/>
        <v>0</v>
      </c>
      <c r="DZ42" s="34"/>
      <c r="EA42" s="34"/>
      <c r="EB42" s="34"/>
      <c r="EC42" s="34"/>
      <c r="ED42" s="34"/>
      <c r="EE42" s="37"/>
      <c r="EF42" s="36">
        <f t="shared" si="28"/>
        <v>0</v>
      </c>
      <c r="EG42" s="34">
        <f t="shared" si="28"/>
        <v>0</v>
      </c>
      <c r="EH42" s="34">
        <f t="shared" si="28"/>
        <v>0</v>
      </c>
      <c r="EI42" s="34">
        <f t="shared" si="28"/>
        <v>0</v>
      </c>
      <c r="EJ42" s="34">
        <f t="shared" si="28"/>
        <v>0</v>
      </c>
      <c r="EK42" s="34">
        <f t="shared" si="28"/>
        <v>0</v>
      </c>
      <c r="EL42" s="34"/>
      <c r="EM42" s="34"/>
      <c r="EN42" s="34"/>
      <c r="EO42" s="34"/>
      <c r="EP42" s="34"/>
      <c r="EQ42" s="37"/>
      <c r="ER42" s="36">
        <f t="shared" si="29"/>
        <v>0</v>
      </c>
      <c r="ES42" s="34">
        <f t="shared" si="29"/>
        <v>0</v>
      </c>
      <c r="ET42" s="34">
        <f t="shared" si="29"/>
        <v>0</v>
      </c>
      <c r="EU42" s="34">
        <f t="shared" si="29"/>
        <v>0</v>
      </c>
      <c r="EV42" s="34">
        <f t="shared" si="29"/>
        <v>0</v>
      </c>
      <c r="EW42" s="34">
        <f t="shared" si="29"/>
        <v>0</v>
      </c>
      <c r="EX42" s="34"/>
      <c r="EY42" s="34"/>
      <c r="EZ42" s="34"/>
      <c r="FA42" s="34"/>
      <c r="FB42" s="34"/>
      <c r="FC42" s="37"/>
      <c r="FD42" s="36">
        <f t="shared" si="30"/>
        <v>0</v>
      </c>
      <c r="FE42" s="34">
        <f t="shared" si="30"/>
        <v>0</v>
      </c>
      <c r="FF42" s="34">
        <f t="shared" si="30"/>
        <v>0</v>
      </c>
      <c r="FG42" s="34">
        <f t="shared" si="30"/>
        <v>0</v>
      </c>
      <c r="FH42" s="34">
        <f t="shared" si="30"/>
        <v>0</v>
      </c>
      <c r="FI42" s="34">
        <f t="shared" si="30"/>
        <v>0</v>
      </c>
      <c r="FJ42" s="34"/>
      <c r="FK42" s="34"/>
      <c r="FL42" s="34"/>
      <c r="FM42" s="34"/>
      <c r="FN42" s="34"/>
      <c r="FO42" s="37"/>
      <c r="FP42" s="36">
        <f t="shared" si="31"/>
        <v>0</v>
      </c>
      <c r="FQ42" s="34">
        <f t="shared" si="31"/>
        <v>0</v>
      </c>
      <c r="FR42" s="34">
        <f t="shared" si="31"/>
        <v>0</v>
      </c>
      <c r="FS42" s="34">
        <f t="shared" si="31"/>
        <v>0</v>
      </c>
      <c r="FT42" s="34">
        <f t="shared" si="31"/>
        <v>0</v>
      </c>
      <c r="FU42" s="34">
        <f t="shared" si="31"/>
        <v>0</v>
      </c>
      <c r="FV42" s="34"/>
      <c r="FW42" s="34"/>
      <c r="FX42" s="34"/>
      <c r="FY42" s="34"/>
      <c r="FZ42" s="34"/>
      <c r="GA42" s="37"/>
      <c r="GB42" s="36">
        <f t="shared" si="32"/>
        <v>0</v>
      </c>
      <c r="GC42" s="34">
        <f t="shared" si="32"/>
        <v>0</v>
      </c>
      <c r="GD42" s="34">
        <f t="shared" si="32"/>
        <v>0</v>
      </c>
      <c r="GE42" s="34">
        <f t="shared" si="32"/>
        <v>0</v>
      </c>
      <c r="GF42" s="34">
        <f t="shared" si="32"/>
        <v>0</v>
      </c>
      <c r="GG42" s="34">
        <f t="shared" si="32"/>
        <v>0</v>
      </c>
      <c r="GH42" s="34"/>
      <c r="GI42" s="34"/>
      <c r="GJ42" s="34"/>
      <c r="GK42" s="34"/>
      <c r="GL42" s="34"/>
      <c r="GM42" s="37"/>
      <c r="GN42" s="36">
        <f t="shared" si="33"/>
        <v>0</v>
      </c>
      <c r="GO42" s="34">
        <f t="shared" si="33"/>
        <v>0</v>
      </c>
      <c r="GP42" s="34">
        <f t="shared" si="33"/>
        <v>0</v>
      </c>
      <c r="GQ42" s="34">
        <f t="shared" si="33"/>
        <v>0</v>
      </c>
      <c r="GR42" s="34">
        <f t="shared" si="33"/>
        <v>0</v>
      </c>
      <c r="GS42" s="34">
        <f t="shared" si="33"/>
        <v>0</v>
      </c>
      <c r="GT42" s="34"/>
      <c r="GU42" s="34"/>
      <c r="GV42" s="34"/>
      <c r="GW42" s="34"/>
      <c r="GX42" s="34"/>
      <c r="GY42" s="37"/>
      <c r="GZ42" s="36">
        <f t="shared" si="34"/>
        <v>0</v>
      </c>
      <c r="HA42" s="34">
        <f t="shared" si="34"/>
        <v>0</v>
      </c>
      <c r="HB42" s="34">
        <f t="shared" si="34"/>
        <v>0</v>
      </c>
      <c r="HC42" s="34">
        <f t="shared" si="34"/>
        <v>0</v>
      </c>
      <c r="HD42" s="34">
        <f t="shared" si="34"/>
        <v>0</v>
      </c>
      <c r="HE42" s="34">
        <f t="shared" si="34"/>
        <v>0</v>
      </c>
      <c r="HF42" s="34"/>
      <c r="HG42" s="34"/>
      <c r="HH42" s="34"/>
      <c r="HI42" s="34"/>
      <c r="HJ42" s="34"/>
      <c r="HK42" s="37"/>
      <c r="HL42" s="36">
        <f t="shared" si="35"/>
        <v>0</v>
      </c>
      <c r="HM42" s="34">
        <f t="shared" si="35"/>
        <v>0</v>
      </c>
      <c r="HN42" s="34">
        <f t="shared" si="35"/>
        <v>0</v>
      </c>
      <c r="HO42" s="34">
        <f t="shared" si="35"/>
        <v>0</v>
      </c>
      <c r="HP42" s="34">
        <f t="shared" si="35"/>
        <v>0</v>
      </c>
      <c r="HQ42" s="34">
        <f t="shared" si="35"/>
        <v>0</v>
      </c>
      <c r="HR42" s="34"/>
      <c r="HS42" s="34"/>
      <c r="HT42" s="34"/>
      <c r="HU42" s="34"/>
      <c r="HV42" s="34"/>
      <c r="HW42" s="37"/>
      <c r="HX42" s="36">
        <f t="shared" si="36"/>
        <v>0</v>
      </c>
      <c r="HY42" s="34">
        <f t="shared" si="36"/>
        <v>0</v>
      </c>
      <c r="HZ42" s="34">
        <f t="shared" si="36"/>
        <v>0</v>
      </c>
      <c r="IA42" s="34">
        <f t="shared" si="36"/>
        <v>0</v>
      </c>
      <c r="IB42" s="34">
        <f t="shared" si="36"/>
        <v>0</v>
      </c>
      <c r="IC42" s="34">
        <f t="shared" si="36"/>
        <v>0</v>
      </c>
      <c r="ID42" s="34"/>
      <c r="IE42" s="34"/>
      <c r="IF42" s="34"/>
      <c r="IG42" s="34"/>
      <c r="IH42" s="34"/>
      <c r="II42" s="37"/>
      <c r="IJ42" s="36">
        <f t="shared" si="37"/>
        <v>0</v>
      </c>
      <c r="IK42" s="34">
        <f t="shared" si="37"/>
        <v>0</v>
      </c>
      <c r="IL42" s="34">
        <f t="shared" si="37"/>
        <v>0</v>
      </c>
      <c r="IM42" s="34">
        <f t="shared" si="37"/>
        <v>0</v>
      </c>
      <c r="IN42" s="34">
        <f t="shared" si="37"/>
        <v>0</v>
      </c>
      <c r="IO42" s="34">
        <f t="shared" si="37"/>
        <v>0</v>
      </c>
      <c r="IP42" s="34"/>
      <c r="IQ42" s="34"/>
      <c r="IR42" s="34"/>
      <c r="IS42" s="34"/>
      <c r="IT42" s="34"/>
      <c r="IU42" s="37"/>
      <c r="IV42" s="36">
        <f t="shared" si="38"/>
        <v>0</v>
      </c>
      <c r="IW42" s="34">
        <f t="shared" si="38"/>
        <v>0</v>
      </c>
      <c r="IX42" s="34">
        <f t="shared" si="38"/>
        <v>0</v>
      </c>
      <c r="IY42" s="34">
        <f t="shared" si="38"/>
        <v>0</v>
      </c>
      <c r="IZ42" s="34">
        <f t="shared" si="38"/>
        <v>0</v>
      </c>
      <c r="JA42" s="34">
        <f t="shared" si="38"/>
        <v>0</v>
      </c>
      <c r="JB42" s="34"/>
      <c r="JC42" s="34"/>
      <c r="JD42" s="34"/>
      <c r="JE42" s="34"/>
      <c r="JF42" s="34"/>
      <c r="JG42" s="37"/>
      <c r="JH42" s="36">
        <f t="shared" si="39"/>
        <v>0</v>
      </c>
      <c r="JI42" s="34">
        <f t="shared" si="39"/>
        <v>0</v>
      </c>
      <c r="JJ42" s="34">
        <f t="shared" si="39"/>
        <v>0</v>
      </c>
      <c r="JK42" s="34">
        <f t="shared" si="39"/>
        <v>0</v>
      </c>
      <c r="JL42" s="34">
        <f t="shared" si="39"/>
        <v>0</v>
      </c>
      <c r="JM42" s="34">
        <f t="shared" si="39"/>
        <v>0</v>
      </c>
      <c r="JN42" s="34"/>
      <c r="JO42" s="34"/>
      <c r="JP42" s="34"/>
      <c r="JQ42" s="34"/>
      <c r="JR42" s="34"/>
      <c r="JS42" s="37"/>
      <c r="JT42" s="36">
        <f t="shared" si="40"/>
        <v>0</v>
      </c>
      <c r="JU42" s="34">
        <f t="shared" si="40"/>
        <v>0</v>
      </c>
      <c r="JV42" s="34">
        <f t="shared" si="40"/>
        <v>0</v>
      </c>
      <c r="JW42" s="34">
        <f t="shared" si="40"/>
        <v>0</v>
      </c>
      <c r="JX42" s="34">
        <f t="shared" si="40"/>
        <v>0</v>
      </c>
      <c r="JY42" s="34">
        <f t="shared" si="40"/>
        <v>0</v>
      </c>
      <c r="JZ42" s="34"/>
      <c r="KA42" s="34"/>
      <c r="KB42" s="34"/>
      <c r="KC42" s="34"/>
      <c r="KD42" s="34"/>
      <c r="KE42" s="37"/>
      <c r="KF42" s="36">
        <f t="shared" si="41"/>
        <v>0</v>
      </c>
      <c r="KG42" s="34">
        <f t="shared" si="41"/>
        <v>0</v>
      </c>
      <c r="KH42" s="34">
        <f t="shared" si="41"/>
        <v>0</v>
      </c>
      <c r="KI42" s="34">
        <f t="shared" si="41"/>
        <v>0</v>
      </c>
      <c r="KJ42" s="34">
        <f t="shared" si="41"/>
        <v>0</v>
      </c>
      <c r="KK42" s="34">
        <f t="shared" si="41"/>
        <v>0</v>
      </c>
      <c r="KL42" s="34"/>
      <c r="KM42" s="34"/>
      <c r="KN42" s="34"/>
      <c r="KO42" s="34"/>
      <c r="KP42" s="34"/>
      <c r="KQ42" s="37"/>
      <c r="KR42" s="36">
        <f t="shared" si="42"/>
        <v>0</v>
      </c>
      <c r="KS42" s="34">
        <f t="shared" si="42"/>
        <v>0</v>
      </c>
      <c r="KT42" s="34">
        <f t="shared" si="42"/>
        <v>0</v>
      </c>
      <c r="KU42" s="34">
        <f t="shared" si="42"/>
        <v>0</v>
      </c>
      <c r="KV42" s="34">
        <f t="shared" si="42"/>
        <v>0</v>
      </c>
      <c r="KW42" s="34">
        <f t="shared" si="42"/>
        <v>0</v>
      </c>
      <c r="KX42" s="34"/>
      <c r="KY42" s="34"/>
      <c r="KZ42" s="34"/>
      <c r="LA42" s="34"/>
      <c r="LB42" s="34"/>
      <c r="LC42" s="37"/>
      <c r="LD42" s="36">
        <f t="shared" si="43"/>
        <v>0</v>
      </c>
      <c r="LE42" s="34">
        <f t="shared" si="43"/>
        <v>0</v>
      </c>
      <c r="LF42" s="34">
        <f t="shared" si="43"/>
        <v>0</v>
      </c>
      <c r="LG42" s="34">
        <f t="shared" si="43"/>
        <v>0</v>
      </c>
      <c r="LH42" s="34">
        <f t="shared" si="43"/>
        <v>0</v>
      </c>
      <c r="LI42" s="34">
        <f t="shared" si="43"/>
        <v>0</v>
      </c>
      <c r="LJ42" s="34"/>
      <c r="LK42" s="34"/>
      <c r="LL42" s="34"/>
      <c r="LM42" s="34"/>
      <c r="LN42" s="34"/>
      <c r="LO42" s="37"/>
      <c r="LP42" s="38"/>
    </row>
    <row r="43" spans="2:328" hidden="1">
      <c r="B43" s="85" t="s">
        <v>43</v>
      </c>
      <c r="C43" s="86"/>
      <c r="D43" s="32">
        <f t="shared" si="24"/>
        <v>0</v>
      </c>
      <c r="E43" s="33">
        <f t="shared" si="24"/>
        <v>0</v>
      </c>
      <c r="F43" s="33">
        <f t="shared" si="24"/>
        <v>0</v>
      </c>
      <c r="G43" s="34">
        <f t="shared" si="24"/>
        <v>0</v>
      </c>
      <c r="H43" s="34">
        <f t="shared" si="24"/>
        <v>0</v>
      </c>
      <c r="I43" s="34">
        <f t="shared" si="24"/>
        <v>0</v>
      </c>
      <c r="J43" s="34">
        <f t="shared" si="24"/>
        <v>0</v>
      </c>
      <c r="K43" s="34">
        <f t="shared" si="24"/>
        <v>0</v>
      </c>
      <c r="L43" s="34">
        <f t="shared" si="24"/>
        <v>0</v>
      </c>
      <c r="M43" s="34">
        <f t="shared" si="24"/>
        <v>0</v>
      </c>
      <c r="N43" s="34">
        <f t="shared" si="24"/>
        <v>0</v>
      </c>
      <c r="O43" s="35">
        <f t="shared" si="24"/>
        <v>0</v>
      </c>
      <c r="P43" s="36">
        <f t="shared" si="24"/>
        <v>0</v>
      </c>
      <c r="Q43" s="34">
        <f t="shared" si="24"/>
        <v>0</v>
      </c>
      <c r="R43" s="34">
        <f t="shared" si="24"/>
        <v>0</v>
      </c>
      <c r="S43" s="34">
        <f t="shared" si="24"/>
        <v>0</v>
      </c>
      <c r="T43" s="34">
        <f t="shared" si="24"/>
        <v>0</v>
      </c>
      <c r="U43" s="34">
        <f t="shared" si="24"/>
        <v>0</v>
      </c>
      <c r="V43" s="34">
        <f t="shared" si="24"/>
        <v>0</v>
      </c>
      <c r="W43" s="34">
        <f t="shared" si="24"/>
        <v>0</v>
      </c>
      <c r="X43" s="34">
        <f t="shared" si="24"/>
        <v>0</v>
      </c>
      <c r="Y43" s="34">
        <f t="shared" si="24"/>
        <v>0</v>
      </c>
      <c r="Z43" s="34">
        <f t="shared" si="24"/>
        <v>0</v>
      </c>
      <c r="AA43" s="37">
        <f t="shared" si="24"/>
        <v>0</v>
      </c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7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7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7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7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7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7"/>
      <c r="CV43" s="36">
        <f t="shared" si="25"/>
        <v>0</v>
      </c>
      <c r="CW43" s="34">
        <f t="shared" si="25"/>
        <v>0</v>
      </c>
      <c r="CX43" s="34">
        <f t="shared" si="25"/>
        <v>0</v>
      </c>
      <c r="CY43" s="34">
        <f t="shared" si="25"/>
        <v>0</v>
      </c>
      <c r="CZ43" s="34">
        <f t="shared" si="25"/>
        <v>0</v>
      </c>
      <c r="DA43" s="34">
        <f t="shared" si="25"/>
        <v>0</v>
      </c>
      <c r="DB43" s="34"/>
      <c r="DC43" s="34"/>
      <c r="DD43" s="34"/>
      <c r="DE43" s="34"/>
      <c r="DF43" s="34"/>
      <c r="DG43" s="37"/>
      <c r="DH43" s="36">
        <f t="shared" si="26"/>
        <v>0</v>
      </c>
      <c r="DI43" s="34">
        <f t="shared" si="26"/>
        <v>0</v>
      </c>
      <c r="DJ43" s="34">
        <f t="shared" si="26"/>
        <v>0</v>
      </c>
      <c r="DK43" s="34">
        <f t="shared" si="26"/>
        <v>0</v>
      </c>
      <c r="DL43" s="34">
        <f t="shared" si="26"/>
        <v>0</v>
      </c>
      <c r="DM43" s="34">
        <f t="shared" si="26"/>
        <v>0</v>
      </c>
      <c r="DN43" s="34"/>
      <c r="DO43" s="34"/>
      <c r="DP43" s="34"/>
      <c r="DQ43" s="34"/>
      <c r="DR43" s="34"/>
      <c r="DS43" s="37"/>
      <c r="DT43" s="36">
        <f t="shared" si="27"/>
        <v>0</v>
      </c>
      <c r="DU43" s="34">
        <f t="shared" si="27"/>
        <v>0</v>
      </c>
      <c r="DV43" s="34">
        <f t="shared" si="27"/>
        <v>0</v>
      </c>
      <c r="DW43" s="34">
        <f t="shared" si="27"/>
        <v>0</v>
      </c>
      <c r="DX43" s="34">
        <f t="shared" si="27"/>
        <v>0</v>
      </c>
      <c r="DY43" s="34">
        <f t="shared" si="27"/>
        <v>0</v>
      </c>
      <c r="DZ43" s="34"/>
      <c r="EA43" s="34"/>
      <c r="EB43" s="34"/>
      <c r="EC43" s="34"/>
      <c r="ED43" s="34"/>
      <c r="EE43" s="37"/>
      <c r="EF43" s="36">
        <f t="shared" si="28"/>
        <v>0</v>
      </c>
      <c r="EG43" s="34">
        <f t="shared" si="28"/>
        <v>0</v>
      </c>
      <c r="EH43" s="34">
        <f t="shared" si="28"/>
        <v>0</v>
      </c>
      <c r="EI43" s="34">
        <f t="shared" si="28"/>
        <v>0</v>
      </c>
      <c r="EJ43" s="34">
        <f t="shared" si="28"/>
        <v>0</v>
      </c>
      <c r="EK43" s="34">
        <f t="shared" si="28"/>
        <v>0</v>
      </c>
      <c r="EL43" s="34"/>
      <c r="EM43" s="34"/>
      <c r="EN43" s="34"/>
      <c r="EO43" s="34"/>
      <c r="EP43" s="34"/>
      <c r="EQ43" s="37"/>
      <c r="ER43" s="36">
        <f t="shared" si="29"/>
        <v>0</v>
      </c>
      <c r="ES43" s="34">
        <f t="shared" si="29"/>
        <v>0</v>
      </c>
      <c r="ET43" s="34">
        <f t="shared" si="29"/>
        <v>0</v>
      </c>
      <c r="EU43" s="34">
        <f t="shared" si="29"/>
        <v>0</v>
      </c>
      <c r="EV43" s="34">
        <f t="shared" si="29"/>
        <v>0</v>
      </c>
      <c r="EW43" s="34">
        <f t="shared" si="29"/>
        <v>0</v>
      </c>
      <c r="EX43" s="34"/>
      <c r="EY43" s="34"/>
      <c r="EZ43" s="34"/>
      <c r="FA43" s="34"/>
      <c r="FB43" s="34"/>
      <c r="FC43" s="37"/>
      <c r="FD43" s="36">
        <f t="shared" si="30"/>
        <v>0</v>
      </c>
      <c r="FE43" s="34">
        <f t="shared" si="30"/>
        <v>0</v>
      </c>
      <c r="FF43" s="34">
        <f t="shared" si="30"/>
        <v>0</v>
      </c>
      <c r="FG43" s="34">
        <f t="shared" si="30"/>
        <v>0</v>
      </c>
      <c r="FH43" s="34">
        <f t="shared" si="30"/>
        <v>0</v>
      </c>
      <c r="FI43" s="34">
        <f t="shared" si="30"/>
        <v>0</v>
      </c>
      <c r="FJ43" s="34"/>
      <c r="FK43" s="34"/>
      <c r="FL43" s="34"/>
      <c r="FM43" s="34"/>
      <c r="FN43" s="34"/>
      <c r="FO43" s="37"/>
      <c r="FP43" s="36">
        <f t="shared" si="31"/>
        <v>0</v>
      </c>
      <c r="FQ43" s="34">
        <f t="shared" si="31"/>
        <v>0</v>
      </c>
      <c r="FR43" s="34">
        <f t="shared" si="31"/>
        <v>0</v>
      </c>
      <c r="FS43" s="34">
        <f t="shared" si="31"/>
        <v>0</v>
      </c>
      <c r="FT43" s="34">
        <f t="shared" si="31"/>
        <v>0</v>
      </c>
      <c r="FU43" s="34">
        <f t="shared" si="31"/>
        <v>0</v>
      </c>
      <c r="FV43" s="34"/>
      <c r="FW43" s="34"/>
      <c r="FX43" s="34"/>
      <c r="FY43" s="34"/>
      <c r="FZ43" s="34"/>
      <c r="GA43" s="37"/>
      <c r="GB43" s="36">
        <f t="shared" si="32"/>
        <v>0</v>
      </c>
      <c r="GC43" s="34">
        <f t="shared" si="32"/>
        <v>0</v>
      </c>
      <c r="GD43" s="34">
        <f t="shared" si="32"/>
        <v>0</v>
      </c>
      <c r="GE43" s="34">
        <f t="shared" si="32"/>
        <v>0</v>
      </c>
      <c r="GF43" s="34">
        <f t="shared" si="32"/>
        <v>0</v>
      </c>
      <c r="GG43" s="34">
        <f t="shared" si="32"/>
        <v>0</v>
      </c>
      <c r="GH43" s="34"/>
      <c r="GI43" s="34"/>
      <c r="GJ43" s="34"/>
      <c r="GK43" s="34"/>
      <c r="GL43" s="34"/>
      <c r="GM43" s="37"/>
      <c r="GN43" s="36">
        <f t="shared" si="33"/>
        <v>0</v>
      </c>
      <c r="GO43" s="34">
        <f t="shared" si="33"/>
        <v>0</v>
      </c>
      <c r="GP43" s="34">
        <f t="shared" si="33"/>
        <v>0</v>
      </c>
      <c r="GQ43" s="34">
        <f t="shared" si="33"/>
        <v>0</v>
      </c>
      <c r="GR43" s="34">
        <f t="shared" si="33"/>
        <v>0</v>
      </c>
      <c r="GS43" s="34">
        <f t="shared" si="33"/>
        <v>0</v>
      </c>
      <c r="GT43" s="34"/>
      <c r="GU43" s="34"/>
      <c r="GV43" s="34"/>
      <c r="GW43" s="34"/>
      <c r="GX43" s="34"/>
      <c r="GY43" s="37"/>
      <c r="GZ43" s="36">
        <f t="shared" si="34"/>
        <v>0</v>
      </c>
      <c r="HA43" s="34">
        <f t="shared" si="34"/>
        <v>0</v>
      </c>
      <c r="HB43" s="34">
        <f t="shared" si="34"/>
        <v>0</v>
      </c>
      <c r="HC43" s="34">
        <f t="shared" si="34"/>
        <v>0</v>
      </c>
      <c r="HD43" s="34">
        <f t="shared" si="34"/>
        <v>0</v>
      </c>
      <c r="HE43" s="34">
        <f t="shared" si="34"/>
        <v>0</v>
      </c>
      <c r="HF43" s="34"/>
      <c r="HG43" s="34"/>
      <c r="HH43" s="34"/>
      <c r="HI43" s="34"/>
      <c r="HJ43" s="34"/>
      <c r="HK43" s="37"/>
      <c r="HL43" s="36">
        <f t="shared" si="35"/>
        <v>0</v>
      </c>
      <c r="HM43" s="34">
        <f t="shared" si="35"/>
        <v>0</v>
      </c>
      <c r="HN43" s="34">
        <f t="shared" si="35"/>
        <v>0</v>
      </c>
      <c r="HO43" s="34">
        <f t="shared" si="35"/>
        <v>0</v>
      </c>
      <c r="HP43" s="34">
        <f t="shared" si="35"/>
        <v>0</v>
      </c>
      <c r="HQ43" s="34">
        <f t="shared" si="35"/>
        <v>0</v>
      </c>
      <c r="HR43" s="34"/>
      <c r="HS43" s="34"/>
      <c r="HT43" s="34"/>
      <c r="HU43" s="34"/>
      <c r="HV43" s="34"/>
      <c r="HW43" s="37"/>
      <c r="HX43" s="36">
        <f t="shared" si="36"/>
        <v>0</v>
      </c>
      <c r="HY43" s="34">
        <f t="shared" si="36"/>
        <v>0</v>
      </c>
      <c r="HZ43" s="34">
        <f t="shared" si="36"/>
        <v>0</v>
      </c>
      <c r="IA43" s="34">
        <f t="shared" si="36"/>
        <v>0</v>
      </c>
      <c r="IB43" s="34">
        <f t="shared" si="36"/>
        <v>0</v>
      </c>
      <c r="IC43" s="34">
        <f t="shared" si="36"/>
        <v>0</v>
      </c>
      <c r="ID43" s="34"/>
      <c r="IE43" s="34"/>
      <c r="IF43" s="34"/>
      <c r="IG43" s="34"/>
      <c r="IH43" s="34"/>
      <c r="II43" s="37"/>
      <c r="IJ43" s="36">
        <f t="shared" si="37"/>
        <v>0</v>
      </c>
      <c r="IK43" s="34">
        <f t="shared" si="37"/>
        <v>0</v>
      </c>
      <c r="IL43" s="34">
        <f t="shared" si="37"/>
        <v>0</v>
      </c>
      <c r="IM43" s="34">
        <f t="shared" si="37"/>
        <v>0</v>
      </c>
      <c r="IN43" s="34">
        <f t="shared" si="37"/>
        <v>0</v>
      </c>
      <c r="IO43" s="34">
        <f t="shared" si="37"/>
        <v>0</v>
      </c>
      <c r="IP43" s="34"/>
      <c r="IQ43" s="34"/>
      <c r="IR43" s="34"/>
      <c r="IS43" s="34"/>
      <c r="IT43" s="34"/>
      <c r="IU43" s="37"/>
      <c r="IV43" s="36">
        <f t="shared" si="38"/>
        <v>0</v>
      </c>
      <c r="IW43" s="34">
        <f t="shared" si="38"/>
        <v>0</v>
      </c>
      <c r="IX43" s="34">
        <f t="shared" si="38"/>
        <v>0</v>
      </c>
      <c r="IY43" s="34">
        <f t="shared" si="38"/>
        <v>0</v>
      </c>
      <c r="IZ43" s="34">
        <f t="shared" si="38"/>
        <v>0</v>
      </c>
      <c r="JA43" s="34">
        <f t="shared" si="38"/>
        <v>0</v>
      </c>
      <c r="JB43" s="34"/>
      <c r="JC43" s="34"/>
      <c r="JD43" s="34"/>
      <c r="JE43" s="34"/>
      <c r="JF43" s="34"/>
      <c r="JG43" s="37"/>
      <c r="JH43" s="36">
        <f t="shared" si="39"/>
        <v>0</v>
      </c>
      <c r="JI43" s="34">
        <f t="shared" si="39"/>
        <v>0</v>
      </c>
      <c r="JJ43" s="34">
        <f t="shared" si="39"/>
        <v>0</v>
      </c>
      <c r="JK43" s="34">
        <f t="shared" si="39"/>
        <v>0</v>
      </c>
      <c r="JL43" s="34">
        <f t="shared" si="39"/>
        <v>0</v>
      </c>
      <c r="JM43" s="34">
        <f t="shared" si="39"/>
        <v>0</v>
      </c>
      <c r="JN43" s="34"/>
      <c r="JO43" s="34"/>
      <c r="JP43" s="34"/>
      <c r="JQ43" s="34"/>
      <c r="JR43" s="34"/>
      <c r="JS43" s="37"/>
      <c r="JT43" s="36">
        <f t="shared" si="40"/>
        <v>0</v>
      </c>
      <c r="JU43" s="34">
        <f t="shared" si="40"/>
        <v>0</v>
      </c>
      <c r="JV43" s="34">
        <f t="shared" si="40"/>
        <v>0</v>
      </c>
      <c r="JW43" s="34">
        <f t="shared" si="40"/>
        <v>0</v>
      </c>
      <c r="JX43" s="34">
        <f t="shared" si="40"/>
        <v>0</v>
      </c>
      <c r="JY43" s="34">
        <f t="shared" si="40"/>
        <v>0</v>
      </c>
      <c r="JZ43" s="34"/>
      <c r="KA43" s="34"/>
      <c r="KB43" s="34"/>
      <c r="KC43" s="34"/>
      <c r="KD43" s="34"/>
      <c r="KE43" s="37"/>
      <c r="KF43" s="36">
        <f t="shared" si="41"/>
        <v>0</v>
      </c>
      <c r="KG43" s="34">
        <f t="shared" si="41"/>
        <v>0</v>
      </c>
      <c r="KH43" s="34">
        <f t="shared" si="41"/>
        <v>0</v>
      </c>
      <c r="KI43" s="34">
        <f t="shared" si="41"/>
        <v>0</v>
      </c>
      <c r="KJ43" s="34">
        <f t="shared" si="41"/>
        <v>0</v>
      </c>
      <c r="KK43" s="34">
        <f t="shared" si="41"/>
        <v>0</v>
      </c>
      <c r="KL43" s="34"/>
      <c r="KM43" s="34"/>
      <c r="KN43" s="34"/>
      <c r="KO43" s="34"/>
      <c r="KP43" s="34"/>
      <c r="KQ43" s="37"/>
      <c r="KR43" s="36">
        <f t="shared" si="42"/>
        <v>0</v>
      </c>
      <c r="KS43" s="34">
        <f t="shared" si="42"/>
        <v>0</v>
      </c>
      <c r="KT43" s="34">
        <f t="shared" si="42"/>
        <v>0</v>
      </c>
      <c r="KU43" s="34">
        <f t="shared" si="42"/>
        <v>0</v>
      </c>
      <c r="KV43" s="34">
        <f t="shared" si="42"/>
        <v>0</v>
      </c>
      <c r="KW43" s="34">
        <f t="shared" si="42"/>
        <v>0</v>
      </c>
      <c r="KX43" s="34"/>
      <c r="KY43" s="34"/>
      <c r="KZ43" s="34"/>
      <c r="LA43" s="34"/>
      <c r="LB43" s="34"/>
      <c r="LC43" s="37"/>
      <c r="LD43" s="36">
        <f t="shared" si="43"/>
        <v>0</v>
      </c>
      <c r="LE43" s="34">
        <f t="shared" si="43"/>
        <v>0</v>
      </c>
      <c r="LF43" s="34">
        <f t="shared" si="43"/>
        <v>0</v>
      </c>
      <c r="LG43" s="34">
        <f t="shared" si="43"/>
        <v>0</v>
      </c>
      <c r="LH43" s="34">
        <f t="shared" si="43"/>
        <v>0</v>
      </c>
      <c r="LI43" s="34">
        <f t="shared" si="43"/>
        <v>0</v>
      </c>
      <c r="LJ43" s="34"/>
      <c r="LK43" s="34"/>
      <c r="LL43" s="34"/>
      <c r="LM43" s="34"/>
      <c r="LN43" s="34"/>
      <c r="LO43" s="37"/>
      <c r="LP43" s="38"/>
    </row>
    <row r="44" spans="2:328">
      <c r="B44" s="85" t="s">
        <v>156</v>
      </c>
      <c r="C44" s="86"/>
      <c r="D44" s="32">
        <f t="shared" si="24"/>
        <v>0</v>
      </c>
      <c r="E44" s="33">
        <f t="shared" si="24"/>
        <v>0</v>
      </c>
      <c r="F44" s="33">
        <f t="shared" si="24"/>
        <v>0</v>
      </c>
      <c r="G44" s="34">
        <f t="shared" si="24"/>
        <v>0</v>
      </c>
      <c r="H44" s="34">
        <f t="shared" si="24"/>
        <v>0</v>
      </c>
      <c r="I44" s="34">
        <f>SUM(I12,I28)</f>
        <v>0</v>
      </c>
      <c r="J44" s="34">
        <f t="shared" si="24"/>
        <v>0</v>
      </c>
      <c r="K44" s="34">
        <f t="shared" si="24"/>
        <v>0</v>
      </c>
      <c r="L44" s="34">
        <f t="shared" si="24"/>
        <v>0</v>
      </c>
      <c r="M44" s="34">
        <f t="shared" si="24"/>
        <v>0</v>
      </c>
      <c r="N44" s="34">
        <f t="shared" si="24"/>
        <v>0</v>
      </c>
      <c r="O44" s="35">
        <f t="shared" si="24"/>
        <v>0</v>
      </c>
      <c r="P44" s="36">
        <f t="shared" si="24"/>
        <v>0</v>
      </c>
      <c r="Q44" s="34">
        <f t="shared" si="24"/>
        <v>0</v>
      </c>
      <c r="R44" s="34">
        <f t="shared" si="24"/>
        <v>0</v>
      </c>
      <c r="S44" s="34">
        <f t="shared" si="24"/>
        <v>0</v>
      </c>
      <c r="T44" s="34">
        <f t="shared" si="24"/>
        <v>0</v>
      </c>
      <c r="U44" s="34">
        <f t="shared" si="24"/>
        <v>0</v>
      </c>
      <c r="V44" s="34">
        <f t="shared" si="24"/>
        <v>0</v>
      </c>
      <c r="W44" s="34">
        <f t="shared" si="24"/>
        <v>0</v>
      </c>
      <c r="X44" s="34">
        <f t="shared" si="24"/>
        <v>0</v>
      </c>
      <c r="Y44" s="34">
        <f t="shared" si="24"/>
        <v>0</v>
      </c>
      <c r="Z44" s="34">
        <f t="shared" si="24"/>
        <v>0</v>
      </c>
      <c r="AA44" s="37">
        <f t="shared" si="24"/>
        <v>0</v>
      </c>
      <c r="AB44" s="36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7"/>
      <c r="AN44" s="36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7"/>
      <c r="AZ44" s="36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7"/>
      <c r="BL44" s="36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7"/>
      <c r="BX44" s="36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7"/>
      <c r="CJ44" s="36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7"/>
      <c r="CV44" s="36">
        <f t="shared" si="25"/>
        <v>0</v>
      </c>
      <c r="CW44" s="34">
        <f t="shared" si="25"/>
        <v>0</v>
      </c>
      <c r="CX44" s="34">
        <f t="shared" si="25"/>
        <v>0</v>
      </c>
      <c r="CY44" s="34">
        <f t="shared" si="25"/>
        <v>0</v>
      </c>
      <c r="CZ44" s="34">
        <f t="shared" si="25"/>
        <v>0</v>
      </c>
      <c r="DA44" s="34">
        <f t="shared" si="25"/>
        <v>0</v>
      </c>
      <c r="DB44" s="34"/>
      <c r="DC44" s="34"/>
      <c r="DD44" s="34"/>
      <c r="DE44" s="34"/>
      <c r="DF44" s="34"/>
      <c r="DG44" s="37"/>
      <c r="DH44" s="36">
        <f t="shared" si="26"/>
        <v>0</v>
      </c>
      <c r="DI44" s="34">
        <f t="shared" si="26"/>
        <v>0</v>
      </c>
      <c r="DJ44" s="34">
        <f t="shared" si="26"/>
        <v>0</v>
      </c>
      <c r="DK44" s="34">
        <f t="shared" si="26"/>
        <v>0</v>
      </c>
      <c r="DL44" s="34">
        <f t="shared" si="26"/>
        <v>0</v>
      </c>
      <c r="DM44" s="34">
        <f t="shared" si="26"/>
        <v>0</v>
      </c>
      <c r="DN44" s="34"/>
      <c r="DO44" s="34"/>
      <c r="DP44" s="34"/>
      <c r="DQ44" s="34"/>
      <c r="DR44" s="34"/>
      <c r="DS44" s="37"/>
      <c r="DT44" s="36">
        <f t="shared" si="27"/>
        <v>0</v>
      </c>
      <c r="DU44" s="34">
        <f t="shared" si="27"/>
        <v>0</v>
      </c>
      <c r="DV44" s="34">
        <f t="shared" si="27"/>
        <v>0</v>
      </c>
      <c r="DW44" s="34">
        <f t="shared" si="27"/>
        <v>0</v>
      </c>
      <c r="DX44" s="34">
        <f t="shared" si="27"/>
        <v>0</v>
      </c>
      <c r="DY44" s="34">
        <f t="shared" si="27"/>
        <v>0</v>
      </c>
      <c r="DZ44" s="34"/>
      <c r="EA44" s="34"/>
      <c r="EB44" s="34"/>
      <c r="EC44" s="34"/>
      <c r="ED44" s="34"/>
      <c r="EE44" s="37"/>
      <c r="EF44" s="36">
        <f t="shared" si="28"/>
        <v>0</v>
      </c>
      <c r="EG44" s="34">
        <f t="shared" si="28"/>
        <v>0</v>
      </c>
      <c r="EH44" s="34">
        <f t="shared" si="28"/>
        <v>0</v>
      </c>
      <c r="EI44" s="34">
        <f t="shared" si="28"/>
        <v>0</v>
      </c>
      <c r="EJ44" s="34">
        <f t="shared" si="28"/>
        <v>0</v>
      </c>
      <c r="EK44" s="34">
        <f t="shared" si="28"/>
        <v>0</v>
      </c>
      <c r="EL44" s="34"/>
      <c r="EM44" s="34"/>
      <c r="EN44" s="34"/>
      <c r="EO44" s="34"/>
      <c r="EP44" s="34"/>
      <c r="EQ44" s="37"/>
      <c r="ER44" s="36">
        <f t="shared" si="29"/>
        <v>0</v>
      </c>
      <c r="ES44" s="34">
        <f t="shared" si="29"/>
        <v>0</v>
      </c>
      <c r="ET44" s="34">
        <f t="shared" si="29"/>
        <v>0</v>
      </c>
      <c r="EU44" s="34">
        <f t="shared" si="29"/>
        <v>0</v>
      </c>
      <c r="EV44" s="34">
        <f t="shared" si="29"/>
        <v>0</v>
      </c>
      <c r="EW44" s="34">
        <f t="shared" si="29"/>
        <v>0</v>
      </c>
      <c r="EX44" s="34"/>
      <c r="EY44" s="34"/>
      <c r="EZ44" s="34"/>
      <c r="FA44" s="34"/>
      <c r="FB44" s="34"/>
      <c r="FC44" s="37"/>
      <c r="FD44" s="36">
        <f t="shared" si="30"/>
        <v>0</v>
      </c>
      <c r="FE44" s="34">
        <f t="shared" si="30"/>
        <v>0</v>
      </c>
      <c r="FF44" s="34">
        <f t="shared" si="30"/>
        <v>0</v>
      </c>
      <c r="FG44" s="34">
        <f t="shared" si="30"/>
        <v>0</v>
      </c>
      <c r="FH44" s="34">
        <f t="shared" si="30"/>
        <v>0</v>
      </c>
      <c r="FI44" s="34">
        <f t="shared" si="30"/>
        <v>0</v>
      </c>
      <c r="FJ44" s="34"/>
      <c r="FK44" s="34"/>
      <c r="FL44" s="34"/>
      <c r="FM44" s="34"/>
      <c r="FN44" s="34"/>
      <c r="FO44" s="37"/>
      <c r="FP44" s="36">
        <f t="shared" si="31"/>
        <v>0</v>
      </c>
      <c r="FQ44" s="34">
        <f t="shared" si="31"/>
        <v>0</v>
      </c>
      <c r="FR44" s="34">
        <f t="shared" si="31"/>
        <v>0</v>
      </c>
      <c r="FS44" s="34">
        <f t="shared" si="31"/>
        <v>0</v>
      </c>
      <c r="FT44" s="34">
        <f t="shared" si="31"/>
        <v>0</v>
      </c>
      <c r="FU44" s="34">
        <f t="shared" si="31"/>
        <v>0</v>
      </c>
      <c r="FV44" s="34"/>
      <c r="FW44" s="34"/>
      <c r="FX44" s="34"/>
      <c r="FY44" s="34"/>
      <c r="FZ44" s="34"/>
      <c r="GA44" s="37"/>
      <c r="GB44" s="36">
        <f t="shared" si="32"/>
        <v>0</v>
      </c>
      <c r="GC44" s="34">
        <f t="shared" si="32"/>
        <v>0</v>
      </c>
      <c r="GD44" s="34">
        <f t="shared" si="32"/>
        <v>0</v>
      </c>
      <c r="GE44" s="34">
        <f t="shared" si="32"/>
        <v>0</v>
      </c>
      <c r="GF44" s="34">
        <f t="shared" si="32"/>
        <v>0</v>
      </c>
      <c r="GG44" s="34">
        <f t="shared" si="32"/>
        <v>0</v>
      </c>
      <c r="GH44" s="34"/>
      <c r="GI44" s="34"/>
      <c r="GJ44" s="34"/>
      <c r="GK44" s="34"/>
      <c r="GL44" s="34"/>
      <c r="GM44" s="37"/>
      <c r="GN44" s="36">
        <f t="shared" si="33"/>
        <v>0</v>
      </c>
      <c r="GO44" s="34">
        <f t="shared" si="33"/>
        <v>0</v>
      </c>
      <c r="GP44" s="34">
        <f t="shared" si="33"/>
        <v>0</v>
      </c>
      <c r="GQ44" s="34">
        <f t="shared" si="33"/>
        <v>0</v>
      </c>
      <c r="GR44" s="34">
        <f t="shared" si="33"/>
        <v>0</v>
      </c>
      <c r="GS44" s="34">
        <f t="shared" si="33"/>
        <v>0</v>
      </c>
      <c r="GT44" s="34"/>
      <c r="GU44" s="34"/>
      <c r="GV44" s="34"/>
      <c r="GW44" s="34"/>
      <c r="GX44" s="34"/>
      <c r="GY44" s="37"/>
      <c r="GZ44" s="36">
        <f t="shared" si="34"/>
        <v>0</v>
      </c>
      <c r="HA44" s="34">
        <f t="shared" si="34"/>
        <v>0</v>
      </c>
      <c r="HB44" s="34">
        <f t="shared" si="34"/>
        <v>0</v>
      </c>
      <c r="HC44" s="34">
        <f t="shared" si="34"/>
        <v>0</v>
      </c>
      <c r="HD44" s="34">
        <f t="shared" si="34"/>
        <v>0</v>
      </c>
      <c r="HE44" s="34">
        <f t="shared" si="34"/>
        <v>0</v>
      </c>
      <c r="HF44" s="34"/>
      <c r="HG44" s="34"/>
      <c r="HH44" s="34"/>
      <c r="HI44" s="34"/>
      <c r="HJ44" s="34"/>
      <c r="HK44" s="37"/>
      <c r="HL44" s="36">
        <f t="shared" si="35"/>
        <v>0</v>
      </c>
      <c r="HM44" s="34">
        <f t="shared" si="35"/>
        <v>0</v>
      </c>
      <c r="HN44" s="34">
        <f t="shared" si="35"/>
        <v>0</v>
      </c>
      <c r="HO44" s="34">
        <f t="shared" si="35"/>
        <v>0</v>
      </c>
      <c r="HP44" s="34">
        <f t="shared" si="35"/>
        <v>0</v>
      </c>
      <c r="HQ44" s="34">
        <f t="shared" si="35"/>
        <v>0</v>
      </c>
      <c r="HR44" s="34"/>
      <c r="HS44" s="34"/>
      <c r="HT44" s="34"/>
      <c r="HU44" s="34"/>
      <c r="HV44" s="34"/>
      <c r="HW44" s="37"/>
      <c r="HX44" s="36">
        <f t="shared" si="36"/>
        <v>0</v>
      </c>
      <c r="HY44" s="34">
        <f t="shared" si="36"/>
        <v>0</v>
      </c>
      <c r="HZ44" s="34">
        <f t="shared" si="36"/>
        <v>0</v>
      </c>
      <c r="IA44" s="34">
        <f t="shared" si="36"/>
        <v>0</v>
      </c>
      <c r="IB44" s="34">
        <f t="shared" si="36"/>
        <v>0</v>
      </c>
      <c r="IC44" s="34">
        <f t="shared" si="36"/>
        <v>0</v>
      </c>
      <c r="ID44" s="34"/>
      <c r="IE44" s="34"/>
      <c r="IF44" s="34"/>
      <c r="IG44" s="34"/>
      <c r="IH44" s="34"/>
      <c r="II44" s="37"/>
      <c r="IJ44" s="36">
        <f t="shared" si="37"/>
        <v>0</v>
      </c>
      <c r="IK44" s="34">
        <f t="shared" si="37"/>
        <v>0</v>
      </c>
      <c r="IL44" s="34">
        <f t="shared" si="37"/>
        <v>0</v>
      </c>
      <c r="IM44" s="34">
        <f t="shared" si="37"/>
        <v>0</v>
      </c>
      <c r="IN44" s="34">
        <f t="shared" si="37"/>
        <v>0</v>
      </c>
      <c r="IO44" s="34">
        <f t="shared" si="37"/>
        <v>0</v>
      </c>
      <c r="IP44" s="34"/>
      <c r="IQ44" s="34"/>
      <c r="IR44" s="34"/>
      <c r="IS44" s="34"/>
      <c r="IT44" s="34"/>
      <c r="IU44" s="37"/>
      <c r="IV44" s="36">
        <f t="shared" si="38"/>
        <v>0</v>
      </c>
      <c r="IW44" s="34">
        <f t="shared" si="38"/>
        <v>0</v>
      </c>
      <c r="IX44" s="34">
        <f t="shared" si="38"/>
        <v>0</v>
      </c>
      <c r="IY44" s="34">
        <f t="shared" si="38"/>
        <v>0</v>
      </c>
      <c r="IZ44" s="34">
        <f t="shared" si="38"/>
        <v>0</v>
      </c>
      <c r="JA44" s="34">
        <f t="shared" si="38"/>
        <v>0</v>
      </c>
      <c r="JB44" s="34"/>
      <c r="JC44" s="34"/>
      <c r="JD44" s="34"/>
      <c r="JE44" s="34"/>
      <c r="JF44" s="34"/>
      <c r="JG44" s="37"/>
      <c r="JH44" s="36">
        <f t="shared" si="39"/>
        <v>0</v>
      </c>
      <c r="JI44" s="34">
        <f t="shared" si="39"/>
        <v>0</v>
      </c>
      <c r="JJ44" s="34">
        <f t="shared" si="39"/>
        <v>0</v>
      </c>
      <c r="JK44" s="34">
        <f t="shared" si="39"/>
        <v>0</v>
      </c>
      <c r="JL44" s="34">
        <f t="shared" si="39"/>
        <v>0</v>
      </c>
      <c r="JM44" s="34">
        <f t="shared" si="39"/>
        <v>0</v>
      </c>
      <c r="JN44" s="34"/>
      <c r="JO44" s="34"/>
      <c r="JP44" s="34"/>
      <c r="JQ44" s="34"/>
      <c r="JR44" s="34"/>
      <c r="JS44" s="37"/>
      <c r="JT44" s="36">
        <f t="shared" si="40"/>
        <v>0</v>
      </c>
      <c r="JU44" s="34">
        <f t="shared" si="40"/>
        <v>0</v>
      </c>
      <c r="JV44" s="34">
        <f t="shared" si="40"/>
        <v>0</v>
      </c>
      <c r="JW44" s="34">
        <f t="shared" si="40"/>
        <v>0</v>
      </c>
      <c r="JX44" s="34">
        <f t="shared" si="40"/>
        <v>0</v>
      </c>
      <c r="JY44" s="34">
        <f t="shared" si="40"/>
        <v>0</v>
      </c>
      <c r="JZ44" s="34"/>
      <c r="KA44" s="34"/>
      <c r="KB44" s="34"/>
      <c r="KC44" s="34"/>
      <c r="KD44" s="34"/>
      <c r="KE44" s="37"/>
      <c r="KF44" s="36">
        <f t="shared" si="41"/>
        <v>0</v>
      </c>
      <c r="KG44" s="34">
        <f t="shared" si="41"/>
        <v>0</v>
      </c>
      <c r="KH44" s="34">
        <f t="shared" si="41"/>
        <v>0</v>
      </c>
      <c r="KI44" s="34">
        <f t="shared" si="41"/>
        <v>0</v>
      </c>
      <c r="KJ44" s="34">
        <f t="shared" si="41"/>
        <v>0</v>
      </c>
      <c r="KK44" s="34">
        <f t="shared" si="41"/>
        <v>0</v>
      </c>
      <c r="KL44" s="34"/>
      <c r="KM44" s="34"/>
      <c r="KN44" s="34"/>
      <c r="KO44" s="34"/>
      <c r="KP44" s="34"/>
      <c r="KQ44" s="37"/>
      <c r="KR44" s="36">
        <f t="shared" si="42"/>
        <v>0</v>
      </c>
      <c r="KS44" s="34">
        <f t="shared" si="42"/>
        <v>0</v>
      </c>
      <c r="KT44" s="34">
        <f t="shared" si="42"/>
        <v>0</v>
      </c>
      <c r="KU44" s="34">
        <f t="shared" si="42"/>
        <v>0</v>
      </c>
      <c r="KV44" s="34">
        <f t="shared" si="42"/>
        <v>0</v>
      </c>
      <c r="KW44" s="34">
        <f t="shared" si="42"/>
        <v>0</v>
      </c>
      <c r="KX44" s="34"/>
      <c r="KY44" s="34"/>
      <c r="KZ44" s="34"/>
      <c r="LA44" s="34"/>
      <c r="LB44" s="34"/>
      <c r="LC44" s="37"/>
      <c r="LD44" s="36">
        <f t="shared" si="43"/>
        <v>0</v>
      </c>
      <c r="LE44" s="34">
        <f t="shared" si="43"/>
        <v>0</v>
      </c>
      <c r="LF44" s="34">
        <f t="shared" si="43"/>
        <v>0</v>
      </c>
      <c r="LG44" s="34">
        <f t="shared" si="43"/>
        <v>0</v>
      </c>
      <c r="LH44" s="34">
        <f t="shared" si="43"/>
        <v>0</v>
      </c>
      <c r="LI44" s="34">
        <f t="shared" si="43"/>
        <v>0</v>
      </c>
      <c r="LJ44" s="34"/>
      <c r="LK44" s="34"/>
      <c r="LL44" s="34"/>
      <c r="LM44" s="34"/>
      <c r="LN44" s="34"/>
      <c r="LO44" s="37"/>
      <c r="LP44" s="38"/>
    </row>
    <row r="45" spans="2:328">
      <c r="B45" s="85" t="s">
        <v>40</v>
      </c>
      <c r="C45" s="86"/>
      <c r="D45" s="32">
        <f t="shared" si="24"/>
        <v>0</v>
      </c>
      <c r="E45" s="33">
        <f t="shared" ref="E45:AA45" si="44">SUM(E13,E29)</f>
        <v>0</v>
      </c>
      <c r="F45" s="33">
        <f t="shared" si="44"/>
        <v>0</v>
      </c>
      <c r="G45" s="34">
        <f t="shared" si="44"/>
        <v>0</v>
      </c>
      <c r="H45" s="34">
        <f t="shared" si="44"/>
        <v>0</v>
      </c>
      <c r="I45" s="34">
        <f t="shared" si="44"/>
        <v>0</v>
      </c>
      <c r="J45" s="34">
        <f t="shared" si="44"/>
        <v>0</v>
      </c>
      <c r="K45" s="34">
        <f t="shared" si="44"/>
        <v>0</v>
      </c>
      <c r="L45" s="34">
        <f t="shared" si="44"/>
        <v>0</v>
      </c>
      <c r="M45" s="34">
        <f t="shared" si="44"/>
        <v>0</v>
      </c>
      <c r="N45" s="34">
        <f t="shared" si="44"/>
        <v>0</v>
      </c>
      <c r="O45" s="35">
        <f t="shared" si="44"/>
        <v>0</v>
      </c>
      <c r="P45" s="36">
        <f t="shared" si="44"/>
        <v>0</v>
      </c>
      <c r="Q45" s="34">
        <f t="shared" si="44"/>
        <v>0</v>
      </c>
      <c r="R45" s="34">
        <f t="shared" si="44"/>
        <v>0</v>
      </c>
      <c r="S45" s="34">
        <f t="shared" si="44"/>
        <v>0</v>
      </c>
      <c r="T45" s="34">
        <f t="shared" si="44"/>
        <v>0</v>
      </c>
      <c r="U45" s="34">
        <f t="shared" si="44"/>
        <v>0</v>
      </c>
      <c r="V45" s="34">
        <f t="shared" si="44"/>
        <v>0</v>
      </c>
      <c r="W45" s="34">
        <f t="shared" si="44"/>
        <v>0</v>
      </c>
      <c r="X45" s="34">
        <f t="shared" si="44"/>
        <v>0</v>
      </c>
      <c r="Y45" s="34">
        <f t="shared" si="44"/>
        <v>0</v>
      </c>
      <c r="Z45" s="34">
        <f t="shared" si="44"/>
        <v>0</v>
      </c>
      <c r="AA45" s="37">
        <f t="shared" si="44"/>
        <v>0</v>
      </c>
      <c r="AB45" s="36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7"/>
      <c r="AN45" s="36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7"/>
      <c r="AZ45" s="36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7"/>
      <c r="BL45" s="36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7"/>
      <c r="BX45" s="36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7"/>
      <c r="CJ45" s="36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7"/>
      <c r="CV45" s="36">
        <f t="shared" ref="CV45:DA50" si="45">SUM(CV13,CV29)</f>
        <v>0</v>
      </c>
      <c r="CW45" s="34">
        <f t="shared" si="45"/>
        <v>0</v>
      </c>
      <c r="CX45" s="34">
        <f t="shared" si="45"/>
        <v>0</v>
      </c>
      <c r="CY45" s="34">
        <f t="shared" si="45"/>
        <v>0</v>
      </c>
      <c r="CZ45" s="34">
        <f t="shared" si="45"/>
        <v>0</v>
      </c>
      <c r="DA45" s="34">
        <f t="shared" si="45"/>
        <v>0</v>
      </c>
      <c r="DB45" s="34"/>
      <c r="DC45" s="34"/>
      <c r="DD45" s="34"/>
      <c r="DE45" s="34"/>
      <c r="DF45" s="34"/>
      <c r="DG45" s="37"/>
      <c r="DH45" s="36">
        <f t="shared" si="26"/>
        <v>0</v>
      </c>
      <c r="DI45" s="34">
        <f t="shared" si="26"/>
        <v>0</v>
      </c>
      <c r="DJ45" s="34">
        <f t="shared" si="26"/>
        <v>0</v>
      </c>
      <c r="DK45" s="34">
        <f t="shared" si="26"/>
        <v>0</v>
      </c>
      <c r="DL45" s="34">
        <f t="shared" si="26"/>
        <v>0</v>
      </c>
      <c r="DM45" s="34">
        <f t="shared" si="26"/>
        <v>0</v>
      </c>
      <c r="DN45" s="34"/>
      <c r="DO45" s="34"/>
      <c r="DP45" s="34"/>
      <c r="DQ45" s="34"/>
      <c r="DR45" s="34"/>
      <c r="DS45" s="37"/>
      <c r="DT45" s="36">
        <f t="shared" si="27"/>
        <v>0</v>
      </c>
      <c r="DU45" s="34">
        <f t="shared" si="27"/>
        <v>0</v>
      </c>
      <c r="DV45" s="34">
        <f t="shared" si="27"/>
        <v>0</v>
      </c>
      <c r="DW45" s="34">
        <f t="shared" si="27"/>
        <v>0</v>
      </c>
      <c r="DX45" s="34">
        <f t="shared" si="27"/>
        <v>0</v>
      </c>
      <c r="DY45" s="34">
        <f t="shared" si="27"/>
        <v>0</v>
      </c>
      <c r="DZ45" s="34"/>
      <c r="EA45" s="34"/>
      <c r="EB45" s="34"/>
      <c r="EC45" s="34"/>
      <c r="ED45" s="34"/>
      <c r="EE45" s="37"/>
      <c r="EF45" s="36">
        <f t="shared" si="28"/>
        <v>0</v>
      </c>
      <c r="EG45" s="34">
        <f t="shared" si="28"/>
        <v>0</v>
      </c>
      <c r="EH45" s="34">
        <f t="shared" si="28"/>
        <v>0</v>
      </c>
      <c r="EI45" s="34">
        <f t="shared" si="28"/>
        <v>0</v>
      </c>
      <c r="EJ45" s="34">
        <f t="shared" si="28"/>
        <v>0</v>
      </c>
      <c r="EK45" s="34">
        <f t="shared" si="28"/>
        <v>0</v>
      </c>
      <c r="EL45" s="34"/>
      <c r="EM45" s="34"/>
      <c r="EN45" s="34"/>
      <c r="EO45" s="34"/>
      <c r="EP45" s="34"/>
      <c r="EQ45" s="37"/>
      <c r="ER45" s="36">
        <f t="shared" si="29"/>
        <v>0</v>
      </c>
      <c r="ES45" s="34">
        <f t="shared" si="29"/>
        <v>0</v>
      </c>
      <c r="ET45" s="34">
        <f t="shared" si="29"/>
        <v>0</v>
      </c>
      <c r="EU45" s="34">
        <f t="shared" si="29"/>
        <v>0</v>
      </c>
      <c r="EV45" s="34">
        <f t="shared" si="29"/>
        <v>0</v>
      </c>
      <c r="EW45" s="34">
        <f t="shared" si="29"/>
        <v>0</v>
      </c>
      <c r="EX45" s="34"/>
      <c r="EY45" s="34"/>
      <c r="EZ45" s="34"/>
      <c r="FA45" s="34"/>
      <c r="FB45" s="34"/>
      <c r="FC45" s="37"/>
      <c r="FD45" s="36">
        <f t="shared" si="30"/>
        <v>0</v>
      </c>
      <c r="FE45" s="34">
        <f t="shared" si="30"/>
        <v>0</v>
      </c>
      <c r="FF45" s="34">
        <f t="shared" si="30"/>
        <v>0</v>
      </c>
      <c r="FG45" s="34">
        <f t="shared" si="30"/>
        <v>0</v>
      </c>
      <c r="FH45" s="34">
        <f t="shared" si="30"/>
        <v>0</v>
      </c>
      <c r="FI45" s="34">
        <f t="shared" si="30"/>
        <v>0</v>
      </c>
      <c r="FJ45" s="34"/>
      <c r="FK45" s="34"/>
      <c r="FL45" s="34"/>
      <c r="FM45" s="34"/>
      <c r="FN45" s="34"/>
      <c r="FO45" s="37"/>
      <c r="FP45" s="36">
        <f t="shared" si="31"/>
        <v>0</v>
      </c>
      <c r="FQ45" s="34">
        <f t="shared" si="31"/>
        <v>0</v>
      </c>
      <c r="FR45" s="34">
        <f t="shared" si="31"/>
        <v>0</v>
      </c>
      <c r="FS45" s="34">
        <f t="shared" si="31"/>
        <v>0</v>
      </c>
      <c r="FT45" s="34">
        <f t="shared" si="31"/>
        <v>0</v>
      </c>
      <c r="FU45" s="34">
        <f t="shared" si="31"/>
        <v>0</v>
      </c>
      <c r="FV45" s="34"/>
      <c r="FW45" s="34"/>
      <c r="FX45" s="34"/>
      <c r="FY45" s="34"/>
      <c r="FZ45" s="34"/>
      <c r="GA45" s="37"/>
      <c r="GB45" s="36">
        <f t="shared" si="32"/>
        <v>0</v>
      </c>
      <c r="GC45" s="34">
        <f t="shared" si="32"/>
        <v>0</v>
      </c>
      <c r="GD45" s="34">
        <f t="shared" si="32"/>
        <v>0</v>
      </c>
      <c r="GE45" s="34">
        <f t="shared" si="32"/>
        <v>0</v>
      </c>
      <c r="GF45" s="34">
        <f t="shared" si="32"/>
        <v>0</v>
      </c>
      <c r="GG45" s="34">
        <f t="shared" si="32"/>
        <v>0</v>
      </c>
      <c r="GH45" s="34"/>
      <c r="GI45" s="34"/>
      <c r="GJ45" s="34"/>
      <c r="GK45" s="34"/>
      <c r="GL45" s="34"/>
      <c r="GM45" s="37"/>
      <c r="GN45" s="36">
        <f t="shared" si="33"/>
        <v>0</v>
      </c>
      <c r="GO45" s="34">
        <f t="shared" si="33"/>
        <v>0</v>
      </c>
      <c r="GP45" s="34">
        <f t="shared" si="33"/>
        <v>0</v>
      </c>
      <c r="GQ45" s="34">
        <f t="shared" si="33"/>
        <v>0</v>
      </c>
      <c r="GR45" s="34">
        <f t="shared" si="33"/>
        <v>0</v>
      </c>
      <c r="GS45" s="34">
        <f t="shared" si="33"/>
        <v>0</v>
      </c>
      <c r="GT45" s="34"/>
      <c r="GU45" s="34"/>
      <c r="GV45" s="34"/>
      <c r="GW45" s="34"/>
      <c r="GX45" s="34"/>
      <c r="GY45" s="37"/>
      <c r="GZ45" s="36">
        <f t="shared" si="34"/>
        <v>0</v>
      </c>
      <c r="HA45" s="34">
        <f t="shared" si="34"/>
        <v>0</v>
      </c>
      <c r="HB45" s="34">
        <f t="shared" si="34"/>
        <v>0</v>
      </c>
      <c r="HC45" s="34">
        <f t="shared" si="34"/>
        <v>0</v>
      </c>
      <c r="HD45" s="34">
        <f t="shared" si="34"/>
        <v>0</v>
      </c>
      <c r="HE45" s="34">
        <f t="shared" si="34"/>
        <v>0</v>
      </c>
      <c r="HF45" s="34"/>
      <c r="HG45" s="34"/>
      <c r="HH45" s="34"/>
      <c r="HI45" s="34"/>
      <c r="HJ45" s="34"/>
      <c r="HK45" s="37"/>
      <c r="HL45" s="36">
        <f t="shared" si="35"/>
        <v>0</v>
      </c>
      <c r="HM45" s="34">
        <f t="shared" si="35"/>
        <v>0</v>
      </c>
      <c r="HN45" s="34">
        <f t="shared" si="35"/>
        <v>0</v>
      </c>
      <c r="HO45" s="34">
        <f t="shared" si="35"/>
        <v>0</v>
      </c>
      <c r="HP45" s="34">
        <f t="shared" si="35"/>
        <v>0</v>
      </c>
      <c r="HQ45" s="34">
        <f t="shared" si="35"/>
        <v>0</v>
      </c>
      <c r="HR45" s="34"/>
      <c r="HS45" s="34"/>
      <c r="HT45" s="34"/>
      <c r="HU45" s="34"/>
      <c r="HV45" s="34"/>
      <c r="HW45" s="37"/>
      <c r="HX45" s="36">
        <f t="shared" si="36"/>
        <v>0</v>
      </c>
      <c r="HY45" s="34">
        <f t="shared" si="36"/>
        <v>0</v>
      </c>
      <c r="HZ45" s="34">
        <f t="shared" si="36"/>
        <v>0</v>
      </c>
      <c r="IA45" s="34">
        <f t="shared" si="36"/>
        <v>0</v>
      </c>
      <c r="IB45" s="34">
        <f t="shared" si="36"/>
        <v>0</v>
      </c>
      <c r="IC45" s="34">
        <f t="shared" si="36"/>
        <v>0</v>
      </c>
      <c r="ID45" s="34"/>
      <c r="IE45" s="34"/>
      <c r="IF45" s="34"/>
      <c r="IG45" s="34"/>
      <c r="IH45" s="34"/>
      <c r="II45" s="37"/>
      <c r="IJ45" s="36">
        <f t="shared" si="37"/>
        <v>0</v>
      </c>
      <c r="IK45" s="34">
        <f t="shared" si="37"/>
        <v>0</v>
      </c>
      <c r="IL45" s="34">
        <f t="shared" si="37"/>
        <v>0</v>
      </c>
      <c r="IM45" s="34">
        <f t="shared" si="37"/>
        <v>0</v>
      </c>
      <c r="IN45" s="34">
        <f t="shared" si="37"/>
        <v>0</v>
      </c>
      <c r="IO45" s="34">
        <f t="shared" si="37"/>
        <v>0</v>
      </c>
      <c r="IP45" s="34"/>
      <c r="IQ45" s="34"/>
      <c r="IR45" s="34"/>
      <c r="IS45" s="34"/>
      <c r="IT45" s="34"/>
      <c r="IU45" s="37"/>
      <c r="IV45" s="36">
        <f t="shared" si="38"/>
        <v>0</v>
      </c>
      <c r="IW45" s="34">
        <f t="shared" si="38"/>
        <v>0</v>
      </c>
      <c r="IX45" s="34">
        <f t="shared" si="38"/>
        <v>0</v>
      </c>
      <c r="IY45" s="34">
        <f t="shared" si="38"/>
        <v>0</v>
      </c>
      <c r="IZ45" s="34">
        <f t="shared" si="38"/>
        <v>0</v>
      </c>
      <c r="JA45" s="34">
        <f t="shared" si="38"/>
        <v>0</v>
      </c>
      <c r="JB45" s="34"/>
      <c r="JC45" s="34"/>
      <c r="JD45" s="34"/>
      <c r="JE45" s="34"/>
      <c r="JF45" s="34"/>
      <c r="JG45" s="37"/>
      <c r="JH45" s="36">
        <f t="shared" si="39"/>
        <v>0</v>
      </c>
      <c r="JI45" s="34">
        <f t="shared" si="39"/>
        <v>0</v>
      </c>
      <c r="JJ45" s="34">
        <f t="shared" si="39"/>
        <v>0</v>
      </c>
      <c r="JK45" s="34">
        <f t="shared" si="39"/>
        <v>0</v>
      </c>
      <c r="JL45" s="34">
        <f t="shared" si="39"/>
        <v>0</v>
      </c>
      <c r="JM45" s="34">
        <f t="shared" si="39"/>
        <v>0</v>
      </c>
      <c r="JN45" s="34"/>
      <c r="JO45" s="34"/>
      <c r="JP45" s="34"/>
      <c r="JQ45" s="34"/>
      <c r="JR45" s="34"/>
      <c r="JS45" s="37"/>
      <c r="JT45" s="36">
        <f t="shared" si="40"/>
        <v>0</v>
      </c>
      <c r="JU45" s="34">
        <f t="shared" si="40"/>
        <v>0</v>
      </c>
      <c r="JV45" s="34">
        <f t="shared" si="40"/>
        <v>0</v>
      </c>
      <c r="JW45" s="34">
        <f t="shared" si="40"/>
        <v>0</v>
      </c>
      <c r="JX45" s="34">
        <f t="shared" si="40"/>
        <v>0</v>
      </c>
      <c r="JY45" s="34">
        <f t="shared" si="40"/>
        <v>0</v>
      </c>
      <c r="JZ45" s="34"/>
      <c r="KA45" s="34"/>
      <c r="KB45" s="34"/>
      <c r="KC45" s="34"/>
      <c r="KD45" s="34"/>
      <c r="KE45" s="37"/>
      <c r="KF45" s="36">
        <f t="shared" si="41"/>
        <v>0</v>
      </c>
      <c r="KG45" s="34">
        <f t="shared" si="41"/>
        <v>0</v>
      </c>
      <c r="KH45" s="34">
        <f t="shared" si="41"/>
        <v>0</v>
      </c>
      <c r="KI45" s="34">
        <f t="shared" si="41"/>
        <v>0</v>
      </c>
      <c r="KJ45" s="34">
        <f t="shared" si="41"/>
        <v>0</v>
      </c>
      <c r="KK45" s="34">
        <f t="shared" si="41"/>
        <v>0</v>
      </c>
      <c r="KL45" s="34"/>
      <c r="KM45" s="34"/>
      <c r="KN45" s="34"/>
      <c r="KO45" s="34"/>
      <c r="KP45" s="34"/>
      <c r="KQ45" s="37"/>
      <c r="KR45" s="36">
        <f t="shared" si="42"/>
        <v>0</v>
      </c>
      <c r="KS45" s="34">
        <f t="shared" si="42"/>
        <v>0</v>
      </c>
      <c r="KT45" s="34">
        <f t="shared" si="42"/>
        <v>0</v>
      </c>
      <c r="KU45" s="34">
        <f t="shared" si="42"/>
        <v>0</v>
      </c>
      <c r="KV45" s="34">
        <f t="shared" si="42"/>
        <v>0</v>
      </c>
      <c r="KW45" s="34">
        <f t="shared" si="42"/>
        <v>0</v>
      </c>
      <c r="KX45" s="34"/>
      <c r="KY45" s="34"/>
      <c r="KZ45" s="34"/>
      <c r="LA45" s="34"/>
      <c r="LB45" s="34"/>
      <c r="LC45" s="37"/>
      <c r="LD45" s="36">
        <f t="shared" si="43"/>
        <v>0</v>
      </c>
      <c r="LE45" s="34">
        <f t="shared" si="43"/>
        <v>0</v>
      </c>
      <c r="LF45" s="34">
        <f t="shared" si="43"/>
        <v>0</v>
      </c>
      <c r="LG45" s="34">
        <f t="shared" si="43"/>
        <v>0</v>
      </c>
      <c r="LH45" s="34">
        <f t="shared" si="43"/>
        <v>0</v>
      </c>
      <c r="LI45" s="34">
        <f t="shared" si="43"/>
        <v>0</v>
      </c>
      <c r="LJ45" s="34"/>
      <c r="LK45" s="34"/>
      <c r="LL45" s="34"/>
      <c r="LM45" s="34"/>
      <c r="LN45" s="34"/>
      <c r="LO45" s="37"/>
      <c r="LP45" s="38"/>
    </row>
    <row r="46" spans="2:328">
      <c r="B46" s="85" t="s">
        <v>41</v>
      </c>
      <c r="C46" s="86"/>
      <c r="D46" s="32">
        <f t="shared" ref="D46:AA50" si="46">SUM(D14,D30)</f>
        <v>0</v>
      </c>
      <c r="E46" s="33">
        <f t="shared" si="46"/>
        <v>0</v>
      </c>
      <c r="F46" s="33">
        <f t="shared" si="46"/>
        <v>0</v>
      </c>
      <c r="G46" s="34">
        <f t="shared" si="46"/>
        <v>0</v>
      </c>
      <c r="H46" s="34">
        <f t="shared" si="46"/>
        <v>0</v>
      </c>
      <c r="I46" s="34">
        <f t="shared" si="46"/>
        <v>0</v>
      </c>
      <c r="J46" s="34">
        <f t="shared" si="46"/>
        <v>0</v>
      </c>
      <c r="K46" s="34">
        <f t="shared" si="46"/>
        <v>0</v>
      </c>
      <c r="L46" s="34">
        <f t="shared" si="46"/>
        <v>0</v>
      </c>
      <c r="M46" s="34">
        <f t="shared" si="46"/>
        <v>0</v>
      </c>
      <c r="N46" s="34">
        <f t="shared" si="46"/>
        <v>0</v>
      </c>
      <c r="O46" s="35">
        <f t="shared" si="46"/>
        <v>0</v>
      </c>
      <c r="P46" s="36">
        <f t="shared" si="46"/>
        <v>0</v>
      </c>
      <c r="Q46" s="34">
        <f t="shared" si="46"/>
        <v>0</v>
      </c>
      <c r="R46" s="34">
        <f t="shared" si="46"/>
        <v>0</v>
      </c>
      <c r="S46" s="34">
        <f t="shared" si="46"/>
        <v>0</v>
      </c>
      <c r="T46" s="34">
        <f t="shared" si="46"/>
        <v>0</v>
      </c>
      <c r="U46" s="34">
        <f t="shared" si="46"/>
        <v>0</v>
      </c>
      <c r="V46" s="34">
        <f t="shared" si="46"/>
        <v>0</v>
      </c>
      <c r="W46" s="34">
        <f t="shared" si="46"/>
        <v>0</v>
      </c>
      <c r="X46" s="34">
        <f t="shared" si="46"/>
        <v>0</v>
      </c>
      <c r="Y46" s="34">
        <f t="shared" si="46"/>
        <v>0</v>
      </c>
      <c r="Z46" s="34">
        <f t="shared" si="46"/>
        <v>0</v>
      </c>
      <c r="AA46" s="37">
        <f t="shared" si="46"/>
        <v>0</v>
      </c>
      <c r="AB46" s="36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7"/>
      <c r="AN46" s="36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7"/>
      <c r="AZ46" s="36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7"/>
      <c r="BL46" s="36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7"/>
      <c r="BX46" s="36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7"/>
      <c r="CJ46" s="36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7"/>
      <c r="CV46" s="36">
        <f t="shared" si="45"/>
        <v>0</v>
      </c>
      <c r="CW46" s="34">
        <f t="shared" si="45"/>
        <v>0</v>
      </c>
      <c r="CX46" s="34">
        <f t="shared" si="45"/>
        <v>0</v>
      </c>
      <c r="CY46" s="34">
        <f t="shared" si="45"/>
        <v>0</v>
      </c>
      <c r="CZ46" s="34">
        <f t="shared" si="45"/>
        <v>0</v>
      </c>
      <c r="DA46" s="34">
        <f t="shared" si="45"/>
        <v>0</v>
      </c>
      <c r="DB46" s="34"/>
      <c r="DC46" s="34"/>
      <c r="DD46" s="34"/>
      <c r="DE46" s="34"/>
      <c r="DF46" s="34"/>
      <c r="DG46" s="37"/>
      <c r="DH46" s="36">
        <f t="shared" si="26"/>
        <v>0</v>
      </c>
      <c r="DI46" s="34">
        <f t="shared" si="26"/>
        <v>0</v>
      </c>
      <c r="DJ46" s="34">
        <f t="shared" si="26"/>
        <v>0</v>
      </c>
      <c r="DK46" s="34">
        <f t="shared" si="26"/>
        <v>0</v>
      </c>
      <c r="DL46" s="34">
        <f t="shared" si="26"/>
        <v>0</v>
      </c>
      <c r="DM46" s="34">
        <f t="shared" si="26"/>
        <v>0</v>
      </c>
      <c r="DN46" s="34"/>
      <c r="DO46" s="34"/>
      <c r="DP46" s="34"/>
      <c r="DQ46" s="34"/>
      <c r="DR46" s="34"/>
      <c r="DS46" s="37"/>
      <c r="DT46" s="36">
        <f t="shared" si="27"/>
        <v>0</v>
      </c>
      <c r="DU46" s="34">
        <f t="shared" si="27"/>
        <v>0</v>
      </c>
      <c r="DV46" s="34">
        <f t="shared" si="27"/>
        <v>0</v>
      </c>
      <c r="DW46" s="34">
        <f t="shared" si="27"/>
        <v>0</v>
      </c>
      <c r="DX46" s="34">
        <f t="shared" si="27"/>
        <v>0</v>
      </c>
      <c r="DY46" s="34">
        <f t="shared" si="27"/>
        <v>0</v>
      </c>
      <c r="DZ46" s="34"/>
      <c r="EA46" s="34"/>
      <c r="EB46" s="34"/>
      <c r="EC46" s="34"/>
      <c r="ED46" s="34"/>
      <c r="EE46" s="37"/>
      <c r="EF46" s="36">
        <f t="shared" si="28"/>
        <v>0</v>
      </c>
      <c r="EG46" s="34">
        <f t="shared" si="28"/>
        <v>0</v>
      </c>
      <c r="EH46" s="34">
        <f t="shared" si="28"/>
        <v>0</v>
      </c>
      <c r="EI46" s="34">
        <f t="shared" si="28"/>
        <v>0</v>
      </c>
      <c r="EJ46" s="34">
        <f t="shared" si="28"/>
        <v>0</v>
      </c>
      <c r="EK46" s="34">
        <f t="shared" si="28"/>
        <v>0</v>
      </c>
      <c r="EL46" s="34"/>
      <c r="EM46" s="34"/>
      <c r="EN46" s="34"/>
      <c r="EO46" s="34"/>
      <c r="EP46" s="34"/>
      <c r="EQ46" s="37"/>
      <c r="ER46" s="36">
        <f t="shared" si="29"/>
        <v>0</v>
      </c>
      <c r="ES46" s="34">
        <f t="shared" si="29"/>
        <v>0</v>
      </c>
      <c r="ET46" s="34">
        <f t="shared" si="29"/>
        <v>0</v>
      </c>
      <c r="EU46" s="34">
        <f t="shared" si="29"/>
        <v>0</v>
      </c>
      <c r="EV46" s="34">
        <f t="shared" si="29"/>
        <v>0</v>
      </c>
      <c r="EW46" s="34">
        <f t="shared" si="29"/>
        <v>0</v>
      </c>
      <c r="EX46" s="34"/>
      <c r="EY46" s="34"/>
      <c r="EZ46" s="34"/>
      <c r="FA46" s="34"/>
      <c r="FB46" s="34"/>
      <c r="FC46" s="37"/>
      <c r="FD46" s="36">
        <f t="shared" si="30"/>
        <v>0</v>
      </c>
      <c r="FE46" s="34">
        <f t="shared" si="30"/>
        <v>0</v>
      </c>
      <c r="FF46" s="34">
        <f t="shared" si="30"/>
        <v>0</v>
      </c>
      <c r="FG46" s="34">
        <f t="shared" si="30"/>
        <v>0</v>
      </c>
      <c r="FH46" s="34">
        <f t="shared" si="30"/>
        <v>0</v>
      </c>
      <c r="FI46" s="34">
        <f t="shared" si="30"/>
        <v>0</v>
      </c>
      <c r="FJ46" s="34"/>
      <c r="FK46" s="34"/>
      <c r="FL46" s="34"/>
      <c r="FM46" s="34"/>
      <c r="FN46" s="34"/>
      <c r="FO46" s="37"/>
      <c r="FP46" s="36">
        <f t="shared" si="31"/>
        <v>0</v>
      </c>
      <c r="FQ46" s="34">
        <f t="shared" si="31"/>
        <v>0</v>
      </c>
      <c r="FR46" s="34">
        <f t="shared" si="31"/>
        <v>0</v>
      </c>
      <c r="FS46" s="34">
        <f t="shared" si="31"/>
        <v>0</v>
      </c>
      <c r="FT46" s="34">
        <f t="shared" si="31"/>
        <v>0</v>
      </c>
      <c r="FU46" s="34">
        <f t="shared" si="31"/>
        <v>0</v>
      </c>
      <c r="FV46" s="34"/>
      <c r="FW46" s="34"/>
      <c r="FX46" s="34"/>
      <c r="FY46" s="34"/>
      <c r="FZ46" s="34"/>
      <c r="GA46" s="37"/>
      <c r="GB46" s="36">
        <f t="shared" si="32"/>
        <v>0</v>
      </c>
      <c r="GC46" s="34">
        <f t="shared" si="32"/>
        <v>0</v>
      </c>
      <c r="GD46" s="34">
        <f t="shared" si="32"/>
        <v>0</v>
      </c>
      <c r="GE46" s="34">
        <f t="shared" si="32"/>
        <v>0</v>
      </c>
      <c r="GF46" s="34">
        <f t="shared" si="32"/>
        <v>0</v>
      </c>
      <c r="GG46" s="34">
        <f t="shared" si="32"/>
        <v>0</v>
      </c>
      <c r="GH46" s="34"/>
      <c r="GI46" s="34"/>
      <c r="GJ46" s="34"/>
      <c r="GK46" s="34"/>
      <c r="GL46" s="34"/>
      <c r="GM46" s="37"/>
      <c r="GN46" s="36">
        <f t="shared" si="33"/>
        <v>0</v>
      </c>
      <c r="GO46" s="34">
        <f t="shared" si="33"/>
        <v>0</v>
      </c>
      <c r="GP46" s="34">
        <f t="shared" si="33"/>
        <v>0</v>
      </c>
      <c r="GQ46" s="34">
        <f t="shared" si="33"/>
        <v>0</v>
      </c>
      <c r="GR46" s="34">
        <f t="shared" si="33"/>
        <v>0</v>
      </c>
      <c r="GS46" s="34">
        <f t="shared" si="33"/>
        <v>0</v>
      </c>
      <c r="GT46" s="34"/>
      <c r="GU46" s="34"/>
      <c r="GV46" s="34"/>
      <c r="GW46" s="34"/>
      <c r="GX46" s="34"/>
      <c r="GY46" s="37"/>
      <c r="GZ46" s="36">
        <f t="shared" si="34"/>
        <v>0</v>
      </c>
      <c r="HA46" s="34">
        <f t="shared" si="34"/>
        <v>0</v>
      </c>
      <c r="HB46" s="34">
        <f t="shared" si="34"/>
        <v>0</v>
      </c>
      <c r="HC46" s="34">
        <f t="shared" si="34"/>
        <v>0</v>
      </c>
      <c r="HD46" s="34">
        <f t="shared" si="34"/>
        <v>0</v>
      </c>
      <c r="HE46" s="34">
        <f t="shared" si="34"/>
        <v>0</v>
      </c>
      <c r="HF46" s="34"/>
      <c r="HG46" s="34"/>
      <c r="HH46" s="34"/>
      <c r="HI46" s="34"/>
      <c r="HJ46" s="34"/>
      <c r="HK46" s="37"/>
      <c r="HL46" s="36">
        <f t="shared" si="35"/>
        <v>0</v>
      </c>
      <c r="HM46" s="34">
        <f t="shared" si="35"/>
        <v>0</v>
      </c>
      <c r="HN46" s="34">
        <f t="shared" si="35"/>
        <v>0</v>
      </c>
      <c r="HO46" s="34">
        <f t="shared" si="35"/>
        <v>0</v>
      </c>
      <c r="HP46" s="34">
        <f t="shared" si="35"/>
        <v>0</v>
      </c>
      <c r="HQ46" s="34">
        <f t="shared" si="35"/>
        <v>0</v>
      </c>
      <c r="HR46" s="34"/>
      <c r="HS46" s="34"/>
      <c r="HT46" s="34"/>
      <c r="HU46" s="34"/>
      <c r="HV46" s="34"/>
      <c r="HW46" s="37"/>
      <c r="HX46" s="36">
        <f t="shared" si="36"/>
        <v>0</v>
      </c>
      <c r="HY46" s="34">
        <f t="shared" si="36"/>
        <v>0</v>
      </c>
      <c r="HZ46" s="34">
        <f t="shared" si="36"/>
        <v>0</v>
      </c>
      <c r="IA46" s="34">
        <f t="shared" si="36"/>
        <v>0</v>
      </c>
      <c r="IB46" s="34">
        <f t="shared" si="36"/>
        <v>0</v>
      </c>
      <c r="IC46" s="34">
        <f t="shared" si="36"/>
        <v>0</v>
      </c>
      <c r="ID46" s="34"/>
      <c r="IE46" s="34"/>
      <c r="IF46" s="34"/>
      <c r="IG46" s="34"/>
      <c r="IH46" s="34"/>
      <c r="II46" s="37"/>
      <c r="IJ46" s="36">
        <f t="shared" si="37"/>
        <v>0</v>
      </c>
      <c r="IK46" s="34">
        <f t="shared" si="37"/>
        <v>0</v>
      </c>
      <c r="IL46" s="34">
        <f t="shared" si="37"/>
        <v>0</v>
      </c>
      <c r="IM46" s="34">
        <f t="shared" si="37"/>
        <v>0</v>
      </c>
      <c r="IN46" s="34">
        <f t="shared" si="37"/>
        <v>0</v>
      </c>
      <c r="IO46" s="34">
        <f t="shared" si="37"/>
        <v>0</v>
      </c>
      <c r="IP46" s="34"/>
      <c r="IQ46" s="34"/>
      <c r="IR46" s="34"/>
      <c r="IS46" s="34"/>
      <c r="IT46" s="34"/>
      <c r="IU46" s="37"/>
      <c r="IV46" s="36">
        <f t="shared" si="38"/>
        <v>0</v>
      </c>
      <c r="IW46" s="34">
        <f t="shared" si="38"/>
        <v>0</v>
      </c>
      <c r="IX46" s="34">
        <f t="shared" si="38"/>
        <v>0</v>
      </c>
      <c r="IY46" s="34">
        <f t="shared" si="38"/>
        <v>0</v>
      </c>
      <c r="IZ46" s="34">
        <f t="shared" si="38"/>
        <v>0</v>
      </c>
      <c r="JA46" s="34">
        <f t="shared" si="38"/>
        <v>0</v>
      </c>
      <c r="JB46" s="34"/>
      <c r="JC46" s="34"/>
      <c r="JD46" s="34"/>
      <c r="JE46" s="34"/>
      <c r="JF46" s="34"/>
      <c r="JG46" s="37"/>
      <c r="JH46" s="36">
        <f t="shared" si="39"/>
        <v>0</v>
      </c>
      <c r="JI46" s="34">
        <f t="shared" si="39"/>
        <v>0</v>
      </c>
      <c r="JJ46" s="34">
        <f t="shared" si="39"/>
        <v>0</v>
      </c>
      <c r="JK46" s="34">
        <f t="shared" si="39"/>
        <v>0</v>
      </c>
      <c r="JL46" s="34">
        <f t="shared" si="39"/>
        <v>0</v>
      </c>
      <c r="JM46" s="34">
        <f t="shared" si="39"/>
        <v>0</v>
      </c>
      <c r="JN46" s="34"/>
      <c r="JO46" s="34"/>
      <c r="JP46" s="34"/>
      <c r="JQ46" s="34"/>
      <c r="JR46" s="34"/>
      <c r="JS46" s="37"/>
      <c r="JT46" s="36">
        <f t="shared" si="40"/>
        <v>0</v>
      </c>
      <c r="JU46" s="34">
        <f t="shared" si="40"/>
        <v>0</v>
      </c>
      <c r="JV46" s="34">
        <f t="shared" si="40"/>
        <v>0</v>
      </c>
      <c r="JW46" s="34">
        <f t="shared" si="40"/>
        <v>0</v>
      </c>
      <c r="JX46" s="34">
        <f t="shared" si="40"/>
        <v>0</v>
      </c>
      <c r="JY46" s="34">
        <f t="shared" si="40"/>
        <v>0</v>
      </c>
      <c r="JZ46" s="34"/>
      <c r="KA46" s="34"/>
      <c r="KB46" s="34"/>
      <c r="KC46" s="34"/>
      <c r="KD46" s="34"/>
      <c r="KE46" s="37"/>
      <c r="KF46" s="36">
        <f t="shared" si="41"/>
        <v>0</v>
      </c>
      <c r="KG46" s="34">
        <f t="shared" si="41"/>
        <v>0</v>
      </c>
      <c r="KH46" s="34">
        <f t="shared" si="41"/>
        <v>0</v>
      </c>
      <c r="KI46" s="34">
        <f t="shared" si="41"/>
        <v>0</v>
      </c>
      <c r="KJ46" s="34">
        <f t="shared" si="41"/>
        <v>0</v>
      </c>
      <c r="KK46" s="34">
        <f t="shared" si="41"/>
        <v>0</v>
      </c>
      <c r="KL46" s="34"/>
      <c r="KM46" s="34"/>
      <c r="KN46" s="34"/>
      <c r="KO46" s="34"/>
      <c r="KP46" s="34"/>
      <c r="KQ46" s="37"/>
      <c r="KR46" s="36">
        <f t="shared" si="42"/>
        <v>0</v>
      </c>
      <c r="KS46" s="34">
        <f t="shared" si="42"/>
        <v>0</v>
      </c>
      <c r="KT46" s="34">
        <f t="shared" si="42"/>
        <v>0</v>
      </c>
      <c r="KU46" s="34">
        <f t="shared" si="42"/>
        <v>0</v>
      </c>
      <c r="KV46" s="34">
        <f t="shared" si="42"/>
        <v>0</v>
      </c>
      <c r="KW46" s="34">
        <f t="shared" si="42"/>
        <v>0</v>
      </c>
      <c r="KX46" s="34"/>
      <c r="KY46" s="34"/>
      <c r="KZ46" s="34"/>
      <c r="LA46" s="34"/>
      <c r="LB46" s="34"/>
      <c r="LC46" s="37"/>
      <c r="LD46" s="36">
        <f t="shared" si="43"/>
        <v>0</v>
      </c>
      <c r="LE46" s="34">
        <f t="shared" si="43"/>
        <v>0</v>
      </c>
      <c r="LF46" s="34">
        <f t="shared" si="43"/>
        <v>0</v>
      </c>
      <c r="LG46" s="34">
        <f t="shared" si="43"/>
        <v>0</v>
      </c>
      <c r="LH46" s="34">
        <f t="shared" si="43"/>
        <v>0</v>
      </c>
      <c r="LI46" s="34">
        <f t="shared" si="43"/>
        <v>0</v>
      </c>
      <c r="LJ46" s="34"/>
      <c r="LK46" s="34"/>
      <c r="LL46" s="34"/>
      <c r="LM46" s="34"/>
      <c r="LN46" s="34"/>
      <c r="LO46" s="37"/>
      <c r="LP46" s="38"/>
    </row>
    <row r="47" spans="2:328">
      <c r="B47" s="85" t="s">
        <v>158</v>
      </c>
      <c r="C47" s="86"/>
      <c r="D47" s="32">
        <f t="shared" si="46"/>
        <v>0</v>
      </c>
      <c r="E47" s="33">
        <f t="shared" si="46"/>
        <v>0</v>
      </c>
      <c r="F47" s="33">
        <f t="shared" si="46"/>
        <v>0</v>
      </c>
      <c r="G47" s="33">
        <f t="shared" si="46"/>
        <v>0</v>
      </c>
      <c r="H47" s="33">
        <f t="shared" si="46"/>
        <v>0</v>
      </c>
      <c r="I47" s="33">
        <f t="shared" si="46"/>
        <v>0</v>
      </c>
      <c r="J47" s="33">
        <f t="shared" si="46"/>
        <v>0</v>
      </c>
      <c r="K47" s="33">
        <f t="shared" si="46"/>
        <v>0</v>
      </c>
      <c r="L47" s="33">
        <f t="shared" si="46"/>
        <v>0</v>
      </c>
      <c r="M47" s="33">
        <f t="shared" si="46"/>
        <v>0</v>
      </c>
      <c r="N47" s="33">
        <f t="shared" si="46"/>
        <v>0</v>
      </c>
      <c r="O47" s="40">
        <f t="shared" si="46"/>
        <v>0</v>
      </c>
      <c r="P47" s="32">
        <f t="shared" si="46"/>
        <v>0</v>
      </c>
      <c r="Q47" s="33">
        <f t="shared" si="46"/>
        <v>0</v>
      </c>
      <c r="R47" s="33">
        <f t="shared" si="46"/>
        <v>0</v>
      </c>
      <c r="S47" s="33">
        <f t="shared" si="46"/>
        <v>0</v>
      </c>
      <c r="T47" s="33">
        <f t="shared" si="46"/>
        <v>0</v>
      </c>
      <c r="U47" s="33">
        <f t="shared" si="46"/>
        <v>0</v>
      </c>
      <c r="V47" s="34">
        <f t="shared" si="46"/>
        <v>0</v>
      </c>
      <c r="W47" s="34">
        <f t="shared" si="46"/>
        <v>0</v>
      </c>
      <c r="X47" s="34">
        <f t="shared" si="46"/>
        <v>0</v>
      </c>
      <c r="Y47" s="34">
        <f t="shared" si="46"/>
        <v>0</v>
      </c>
      <c r="Z47" s="34">
        <f t="shared" si="46"/>
        <v>0</v>
      </c>
      <c r="AA47" s="37">
        <f t="shared" si="46"/>
        <v>0</v>
      </c>
      <c r="AB47" s="32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7"/>
      <c r="AN47" s="32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7"/>
      <c r="AZ47" s="32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7"/>
      <c r="BL47" s="32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7"/>
      <c r="BX47" s="32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7"/>
      <c r="CJ47" s="32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7"/>
      <c r="CV47" s="32">
        <f t="shared" si="45"/>
        <v>0</v>
      </c>
      <c r="CW47" s="33">
        <f t="shared" si="45"/>
        <v>0</v>
      </c>
      <c r="CX47" s="33">
        <f t="shared" si="45"/>
        <v>0</v>
      </c>
      <c r="CY47" s="33">
        <f t="shared" si="45"/>
        <v>0</v>
      </c>
      <c r="CZ47" s="33">
        <f t="shared" si="45"/>
        <v>0</v>
      </c>
      <c r="DA47" s="33">
        <f t="shared" si="45"/>
        <v>0</v>
      </c>
      <c r="DB47" s="33"/>
      <c r="DC47" s="33"/>
      <c r="DD47" s="33"/>
      <c r="DE47" s="33"/>
      <c r="DF47" s="33"/>
      <c r="DG47" s="37"/>
      <c r="DH47" s="32">
        <f t="shared" si="26"/>
        <v>0</v>
      </c>
      <c r="DI47" s="33">
        <f t="shared" si="26"/>
        <v>0</v>
      </c>
      <c r="DJ47" s="33">
        <f t="shared" si="26"/>
        <v>0</v>
      </c>
      <c r="DK47" s="33">
        <f t="shared" si="26"/>
        <v>0</v>
      </c>
      <c r="DL47" s="33">
        <f t="shared" si="26"/>
        <v>0</v>
      </c>
      <c r="DM47" s="33">
        <f t="shared" si="26"/>
        <v>0</v>
      </c>
      <c r="DN47" s="33"/>
      <c r="DO47" s="33"/>
      <c r="DP47" s="33"/>
      <c r="DQ47" s="33"/>
      <c r="DR47" s="33"/>
      <c r="DS47" s="37"/>
      <c r="DT47" s="32">
        <f t="shared" si="27"/>
        <v>0</v>
      </c>
      <c r="DU47" s="33">
        <f t="shared" si="27"/>
        <v>0</v>
      </c>
      <c r="DV47" s="33">
        <f t="shared" si="27"/>
        <v>0</v>
      </c>
      <c r="DW47" s="33">
        <f t="shared" si="27"/>
        <v>0</v>
      </c>
      <c r="DX47" s="33">
        <f t="shared" si="27"/>
        <v>0</v>
      </c>
      <c r="DY47" s="33">
        <f t="shared" si="27"/>
        <v>0</v>
      </c>
      <c r="DZ47" s="33"/>
      <c r="EA47" s="33"/>
      <c r="EB47" s="33"/>
      <c r="EC47" s="33"/>
      <c r="ED47" s="33"/>
      <c r="EE47" s="37"/>
      <c r="EF47" s="32">
        <f t="shared" si="28"/>
        <v>0</v>
      </c>
      <c r="EG47" s="33">
        <f t="shared" si="28"/>
        <v>0</v>
      </c>
      <c r="EH47" s="33">
        <f t="shared" si="28"/>
        <v>0</v>
      </c>
      <c r="EI47" s="33">
        <f t="shared" si="28"/>
        <v>0</v>
      </c>
      <c r="EJ47" s="33">
        <f t="shared" si="28"/>
        <v>0</v>
      </c>
      <c r="EK47" s="33">
        <f t="shared" si="28"/>
        <v>0</v>
      </c>
      <c r="EL47" s="33"/>
      <c r="EM47" s="33"/>
      <c r="EN47" s="33"/>
      <c r="EO47" s="33"/>
      <c r="EP47" s="33"/>
      <c r="EQ47" s="37"/>
      <c r="ER47" s="32">
        <f t="shared" si="29"/>
        <v>0</v>
      </c>
      <c r="ES47" s="33">
        <f t="shared" si="29"/>
        <v>0</v>
      </c>
      <c r="ET47" s="33">
        <f t="shared" si="29"/>
        <v>0</v>
      </c>
      <c r="EU47" s="33">
        <f t="shared" si="29"/>
        <v>0</v>
      </c>
      <c r="EV47" s="33">
        <f t="shared" si="29"/>
        <v>0</v>
      </c>
      <c r="EW47" s="33">
        <f t="shared" si="29"/>
        <v>0</v>
      </c>
      <c r="EX47" s="33"/>
      <c r="EY47" s="33"/>
      <c r="EZ47" s="33"/>
      <c r="FA47" s="33"/>
      <c r="FB47" s="33"/>
      <c r="FC47" s="37"/>
      <c r="FD47" s="32">
        <f t="shared" si="30"/>
        <v>0</v>
      </c>
      <c r="FE47" s="33">
        <f t="shared" si="30"/>
        <v>0</v>
      </c>
      <c r="FF47" s="33">
        <f t="shared" si="30"/>
        <v>0</v>
      </c>
      <c r="FG47" s="33">
        <f t="shared" si="30"/>
        <v>0</v>
      </c>
      <c r="FH47" s="33">
        <f t="shared" si="30"/>
        <v>0</v>
      </c>
      <c r="FI47" s="33">
        <f t="shared" si="30"/>
        <v>0</v>
      </c>
      <c r="FJ47" s="33"/>
      <c r="FK47" s="33"/>
      <c r="FL47" s="33"/>
      <c r="FM47" s="33"/>
      <c r="FN47" s="33"/>
      <c r="FO47" s="37"/>
      <c r="FP47" s="32">
        <f t="shared" si="31"/>
        <v>0</v>
      </c>
      <c r="FQ47" s="33">
        <f t="shared" si="31"/>
        <v>0</v>
      </c>
      <c r="FR47" s="33">
        <f t="shared" si="31"/>
        <v>0</v>
      </c>
      <c r="FS47" s="33">
        <f t="shared" si="31"/>
        <v>0</v>
      </c>
      <c r="FT47" s="33">
        <f t="shared" si="31"/>
        <v>0</v>
      </c>
      <c r="FU47" s="33">
        <f t="shared" si="31"/>
        <v>0</v>
      </c>
      <c r="FV47" s="33"/>
      <c r="FW47" s="33"/>
      <c r="FX47" s="33"/>
      <c r="FY47" s="33"/>
      <c r="FZ47" s="33"/>
      <c r="GA47" s="37"/>
      <c r="GB47" s="32">
        <f t="shared" si="32"/>
        <v>0</v>
      </c>
      <c r="GC47" s="33">
        <f t="shared" si="32"/>
        <v>0</v>
      </c>
      <c r="GD47" s="33">
        <f t="shared" si="32"/>
        <v>0</v>
      </c>
      <c r="GE47" s="33">
        <f t="shared" si="32"/>
        <v>0</v>
      </c>
      <c r="GF47" s="33">
        <f t="shared" si="32"/>
        <v>0</v>
      </c>
      <c r="GG47" s="33">
        <f t="shared" si="32"/>
        <v>0</v>
      </c>
      <c r="GH47" s="33"/>
      <c r="GI47" s="33"/>
      <c r="GJ47" s="33"/>
      <c r="GK47" s="33"/>
      <c r="GL47" s="33"/>
      <c r="GM47" s="37"/>
      <c r="GN47" s="32">
        <f t="shared" si="33"/>
        <v>0</v>
      </c>
      <c r="GO47" s="33">
        <f t="shared" si="33"/>
        <v>0</v>
      </c>
      <c r="GP47" s="33">
        <f t="shared" si="33"/>
        <v>0</v>
      </c>
      <c r="GQ47" s="33">
        <f t="shared" si="33"/>
        <v>0</v>
      </c>
      <c r="GR47" s="33">
        <f t="shared" si="33"/>
        <v>0</v>
      </c>
      <c r="GS47" s="33">
        <f t="shared" si="33"/>
        <v>0</v>
      </c>
      <c r="GT47" s="33"/>
      <c r="GU47" s="33"/>
      <c r="GV47" s="33"/>
      <c r="GW47" s="33"/>
      <c r="GX47" s="33"/>
      <c r="GY47" s="37"/>
      <c r="GZ47" s="32">
        <f t="shared" si="34"/>
        <v>0</v>
      </c>
      <c r="HA47" s="33">
        <f t="shared" si="34"/>
        <v>0</v>
      </c>
      <c r="HB47" s="33">
        <f t="shared" si="34"/>
        <v>0</v>
      </c>
      <c r="HC47" s="33">
        <f t="shared" si="34"/>
        <v>0</v>
      </c>
      <c r="HD47" s="33">
        <f t="shared" si="34"/>
        <v>0</v>
      </c>
      <c r="HE47" s="33">
        <f t="shared" si="34"/>
        <v>0</v>
      </c>
      <c r="HF47" s="33"/>
      <c r="HG47" s="33"/>
      <c r="HH47" s="33"/>
      <c r="HI47" s="33"/>
      <c r="HJ47" s="33"/>
      <c r="HK47" s="37"/>
      <c r="HL47" s="32">
        <f t="shared" si="35"/>
        <v>0</v>
      </c>
      <c r="HM47" s="33">
        <f t="shared" si="35"/>
        <v>0</v>
      </c>
      <c r="HN47" s="33">
        <f t="shared" si="35"/>
        <v>0</v>
      </c>
      <c r="HO47" s="33">
        <f t="shared" si="35"/>
        <v>0</v>
      </c>
      <c r="HP47" s="33">
        <f t="shared" si="35"/>
        <v>0</v>
      </c>
      <c r="HQ47" s="33">
        <f t="shared" si="35"/>
        <v>0</v>
      </c>
      <c r="HR47" s="33"/>
      <c r="HS47" s="33"/>
      <c r="HT47" s="33"/>
      <c r="HU47" s="33"/>
      <c r="HV47" s="33"/>
      <c r="HW47" s="37"/>
      <c r="HX47" s="32">
        <f t="shared" si="36"/>
        <v>0</v>
      </c>
      <c r="HY47" s="33">
        <f t="shared" si="36"/>
        <v>0</v>
      </c>
      <c r="HZ47" s="33">
        <f t="shared" si="36"/>
        <v>0</v>
      </c>
      <c r="IA47" s="33">
        <f t="shared" si="36"/>
        <v>0</v>
      </c>
      <c r="IB47" s="33">
        <f t="shared" si="36"/>
        <v>0</v>
      </c>
      <c r="IC47" s="33">
        <f t="shared" si="36"/>
        <v>0</v>
      </c>
      <c r="ID47" s="33"/>
      <c r="IE47" s="33"/>
      <c r="IF47" s="33"/>
      <c r="IG47" s="33"/>
      <c r="IH47" s="33"/>
      <c r="II47" s="37"/>
      <c r="IJ47" s="32">
        <f t="shared" si="37"/>
        <v>0</v>
      </c>
      <c r="IK47" s="33">
        <f t="shared" si="37"/>
        <v>0</v>
      </c>
      <c r="IL47" s="33">
        <f t="shared" si="37"/>
        <v>0</v>
      </c>
      <c r="IM47" s="33">
        <f t="shared" si="37"/>
        <v>0</v>
      </c>
      <c r="IN47" s="33">
        <f t="shared" si="37"/>
        <v>0</v>
      </c>
      <c r="IO47" s="33">
        <f t="shared" si="37"/>
        <v>0</v>
      </c>
      <c r="IP47" s="33"/>
      <c r="IQ47" s="33"/>
      <c r="IR47" s="33"/>
      <c r="IS47" s="33"/>
      <c r="IT47" s="33"/>
      <c r="IU47" s="37"/>
      <c r="IV47" s="32">
        <f t="shared" si="38"/>
        <v>0</v>
      </c>
      <c r="IW47" s="33">
        <f t="shared" si="38"/>
        <v>0</v>
      </c>
      <c r="IX47" s="33">
        <f t="shared" si="38"/>
        <v>0</v>
      </c>
      <c r="IY47" s="33">
        <f t="shared" si="38"/>
        <v>0</v>
      </c>
      <c r="IZ47" s="33">
        <f t="shared" si="38"/>
        <v>0</v>
      </c>
      <c r="JA47" s="33">
        <f t="shared" si="38"/>
        <v>0</v>
      </c>
      <c r="JB47" s="33"/>
      <c r="JC47" s="33"/>
      <c r="JD47" s="33"/>
      <c r="JE47" s="33"/>
      <c r="JF47" s="33"/>
      <c r="JG47" s="37"/>
      <c r="JH47" s="32">
        <f t="shared" si="39"/>
        <v>0</v>
      </c>
      <c r="JI47" s="33">
        <f t="shared" si="39"/>
        <v>0</v>
      </c>
      <c r="JJ47" s="33">
        <f t="shared" si="39"/>
        <v>0</v>
      </c>
      <c r="JK47" s="33">
        <f t="shared" si="39"/>
        <v>0</v>
      </c>
      <c r="JL47" s="33">
        <f t="shared" si="39"/>
        <v>0</v>
      </c>
      <c r="JM47" s="33">
        <f t="shared" si="39"/>
        <v>0</v>
      </c>
      <c r="JN47" s="33"/>
      <c r="JO47" s="33"/>
      <c r="JP47" s="33"/>
      <c r="JQ47" s="33"/>
      <c r="JR47" s="33"/>
      <c r="JS47" s="37"/>
      <c r="JT47" s="32">
        <f t="shared" si="40"/>
        <v>0</v>
      </c>
      <c r="JU47" s="33">
        <f t="shared" si="40"/>
        <v>0</v>
      </c>
      <c r="JV47" s="33">
        <f t="shared" si="40"/>
        <v>0</v>
      </c>
      <c r="JW47" s="33">
        <f t="shared" si="40"/>
        <v>0</v>
      </c>
      <c r="JX47" s="33">
        <f t="shared" si="40"/>
        <v>0</v>
      </c>
      <c r="JY47" s="33">
        <f t="shared" si="40"/>
        <v>0</v>
      </c>
      <c r="JZ47" s="33"/>
      <c r="KA47" s="33"/>
      <c r="KB47" s="33"/>
      <c r="KC47" s="33"/>
      <c r="KD47" s="33"/>
      <c r="KE47" s="37"/>
      <c r="KF47" s="32">
        <f t="shared" si="41"/>
        <v>0</v>
      </c>
      <c r="KG47" s="33">
        <f t="shared" si="41"/>
        <v>0</v>
      </c>
      <c r="KH47" s="33">
        <f t="shared" si="41"/>
        <v>0</v>
      </c>
      <c r="KI47" s="33">
        <f t="shared" si="41"/>
        <v>0</v>
      </c>
      <c r="KJ47" s="33">
        <f t="shared" si="41"/>
        <v>0</v>
      </c>
      <c r="KK47" s="33">
        <f t="shared" si="41"/>
        <v>0</v>
      </c>
      <c r="KL47" s="33"/>
      <c r="KM47" s="33"/>
      <c r="KN47" s="33"/>
      <c r="KO47" s="33"/>
      <c r="KP47" s="33"/>
      <c r="KQ47" s="37"/>
      <c r="KR47" s="32">
        <f t="shared" si="42"/>
        <v>0</v>
      </c>
      <c r="KS47" s="33">
        <f t="shared" si="42"/>
        <v>0</v>
      </c>
      <c r="KT47" s="33">
        <f t="shared" si="42"/>
        <v>0</v>
      </c>
      <c r="KU47" s="33">
        <f t="shared" si="42"/>
        <v>0</v>
      </c>
      <c r="KV47" s="33">
        <f t="shared" si="42"/>
        <v>0</v>
      </c>
      <c r="KW47" s="33">
        <f t="shared" si="42"/>
        <v>0</v>
      </c>
      <c r="KX47" s="33"/>
      <c r="KY47" s="33"/>
      <c r="KZ47" s="33"/>
      <c r="LA47" s="33"/>
      <c r="LB47" s="33"/>
      <c r="LC47" s="37"/>
      <c r="LD47" s="32">
        <f t="shared" si="43"/>
        <v>0</v>
      </c>
      <c r="LE47" s="33">
        <f t="shared" si="43"/>
        <v>0</v>
      </c>
      <c r="LF47" s="33">
        <f t="shared" si="43"/>
        <v>0</v>
      </c>
      <c r="LG47" s="33">
        <f t="shared" si="43"/>
        <v>0</v>
      </c>
      <c r="LH47" s="33">
        <f t="shared" si="43"/>
        <v>0</v>
      </c>
      <c r="LI47" s="33">
        <f t="shared" si="43"/>
        <v>0</v>
      </c>
      <c r="LJ47" s="33"/>
      <c r="LK47" s="33"/>
      <c r="LL47" s="33"/>
      <c r="LM47" s="33"/>
      <c r="LN47" s="33"/>
      <c r="LO47" s="37"/>
      <c r="LP47" s="38"/>
    </row>
    <row r="48" spans="2:328">
      <c r="B48" s="85" t="s">
        <v>159</v>
      </c>
      <c r="C48" s="86"/>
      <c r="D48" s="32">
        <f t="shared" si="46"/>
        <v>0</v>
      </c>
      <c r="E48" s="33">
        <f t="shared" si="46"/>
        <v>0</v>
      </c>
      <c r="F48" s="33">
        <f t="shared" si="46"/>
        <v>0</v>
      </c>
      <c r="G48" s="34">
        <f t="shared" si="46"/>
        <v>0</v>
      </c>
      <c r="H48" s="34">
        <f t="shared" si="46"/>
        <v>0</v>
      </c>
      <c r="I48" s="34">
        <f t="shared" si="46"/>
        <v>0</v>
      </c>
      <c r="J48" s="34">
        <f t="shared" si="46"/>
        <v>0</v>
      </c>
      <c r="K48" s="34">
        <f t="shared" si="46"/>
        <v>0</v>
      </c>
      <c r="L48" s="34">
        <f t="shared" si="46"/>
        <v>0</v>
      </c>
      <c r="M48" s="34">
        <f t="shared" si="46"/>
        <v>0</v>
      </c>
      <c r="N48" s="34">
        <f t="shared" si="46"/>
        <v>0</v>
      </c>
      <c r="O48" s="35">
        <f t="shared" si="46"/>
        <v>0</v>
      </c>
      <c r="P48" s="36">
        <f t="shared" si="46"/>
        <v>0</v>
      </c>
      <c r="Q48" s="34">
        <f t="shared" si="46"/>
        <v>0</v>
      </c>
      <c r="R48" s="34">
        <f t="shared" si="46"/>
        <v>0</v>
      </c>
      <c r="S48" s="34">
        <f t="shared" si="46"/>
        <v>0</v>
      </c>
      <c r="T48" s="34">
        <f t="shared" si="46"/>
        <v>0</v>
      </c>
      <c r="U48" s="34">
        <f t="shared" si="46"/>
        <v>0</v>
      </c>
      <c r="V48" s="34">
        <f t="shared" si="46"/>
        <v>0</v>
      </c>
      <c r="W48" s="34">
        <f t="shared" si="46"/>
        <v>0</v>
      </c>
      <c r="X48" s="34">
        <f t="shared" si="46"/>
        <v>0</v>
      </c>
      <c r="Y48" s="34">
        <f t="shared" si="46"/>
        <v>0</v>
      </c>
      <c r="Z48" s="34">
        <f t="shared" si="46"/>
        <v>0</v>
      </c>
      <c r="AA48" s="37">
        <f t="shared" si="46"/>
        <v>0</v>
      </c>
      <c r="AB48" s="36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7"/>
      <c r="AN48" s="36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7"/>
      <c r="AZ48" s="36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7"/>
      <c r="BL48" s="36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7"/>
      <c r="BX48" s="36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7"/>
      <c r="CJ48" s="36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7"/>
      <c r="CV48" s="36">
        <f t="shared" si="45"/>
        <v>0</v>
      </c>
      <c r="CW48" s="34">
        <f t="shared" si="45"/>
        <v>0</v>
      </c>
      <c r="CX48" s="34">
        <f t="shared" si="45"/>
        <v>0</v>
      </c>
      <c r="CY48" s="34">
        <f t="shared" si="45"/>
        <v>0</v>
      </c>
      <c r="CZ48" s="34">
        <f t="shared" si="45"/>
        <v>0</v>
      </c>
      <c r="DA48" s="34">
        <f t="shared" si="45"/>
        <v>0</v>
      </c>
      <c r="DB48" s="34"/>
      <c r="DC48" s="34"/>
      <c r="DD48" s="34"/>
      <c r="DE48" s="34"/>
      <c r="DF48" s="34"/>
      <c r="DG48" s="37"/>
      <c r="DH48" s="36">
        <f t="shared" si="26"/>
        <v>0</v>
      </c>
      <c r="DI48" s="34">
        <f t="shared" si="26"/>
        <v>0</v>
      </c>
      <c r="DJ48" s="34">
        <f t="shared" si="26"/>
        <v>0</v>
      </c>
      <c r="DK48" s="34">
        <f t="shared" si="26"/>
        <v>0</v>
      </c>
      <c r="DL48" s="34">
        <f t="shared" si="26"/>
        <v>0</v>
      </c>
      <c r="DM48" s="34">
        <f t="shared" si="26"/>
        <v>0</v>
      </c>
      <c r="DN48" s="34"/>
      <c r="DO48" s="34"/>
      <c r="DP48" s="34"/>
      <c r="DQ48" s="34"/>
      <c r="DR48" s="34"/>
      <c r="DS48" s="37"/>
      <c r="DT48" s="36">
        <f t="shared" si="27"/>
        <v>0</v>
      </c>
      <c r="DU48" s="34">
        <f t="shared" si="27"/>
        <v>0</v>
      </c>
      <c r="DV48" s="34">
        <f t="shared" si="27"/>
        <v>0</v>
      </c>
      <c r="DW48" s="34">
        <f t="shared" si="27"/>
        <v>0</v>
      </c>
      <c r="DX48" s="34">
        <f t="shared" si="27"/>
        <v>0</v>
      </c>
      <c r="DY48" s="34">
        <f t="shared" si="27"/>
        <v>0</v>
      </c>
      <c r="DZ48" s="34"/>
      <c r="EA48" s="34"/>
      <c r="EB48" s="34"/>
      <c r="EC48" s="34"/>
      <c r="ED48" s="34"/>
      <c r="EE48" s="37"/>
      <c r="EF48" s="36">
        <f t="shared" si="28"/>
        <v>0</v>
      </c>
      <c r="EG48" s="34">
        <f t="shared" si="28"/>
        <v>0</v>
      </c>
      <c r="EH48" s="34">
        <f t="shared" si="28"/>
        <v>0</v>
      </c>
      <c r="EI48" s="34">
        <f t="shared" si="28"/>
        <v>0</v>
      </c>
      <c r="EJ48" s="34">
        <f t="shared" si="28"/>
        <v>0</v>
      </c>
      <c r="EK48" s="34">
        <f t="shared" si="28"/>
        <v>0</v>
      </c>
      <c r="EL48" s="34"/>
      <c r="EM48" s="34"/>
      <c r="EN48" s="34"/>
      <c r="EO48" s="34"/>
      <c r="EP48" s="34"/>
      <c r="EQ48" s="37"/>
      <c r="ER48" s="36">
        <f t="shared" si="29"/>
        <v>0</v>
      </c>
      <c r="ES48" s="34">
        <f t="shared" si="29"/>
        <v>0</v>
      </c>
      <c r="ET48" s="34">
        <f t="shared" si="29"/>
        <v>0</v>
      </c>
      <c r="EU48" s="34">
        <f t="shared" si="29"/>
        <v>0</v>
      </c>
      <c r="EV48" s="34">
        <f t="shared" si="29"/>
        <v>0</v>
      </c>
      <c r="EW48" s="34">
        <f t="shared" si="29"/>
        <v>0</v>
      </c>
      <c r="EX48" s="34"/>
      <c r="EY48" s="34"/>
      <c r="EZ48" s="34"/>
      <c r="FA48" s="34"/>
      <c r="FB48" s="34"/>
      <c r="FC48" s="37"/>
      <c r="FD48" s="36">
        <f t="shared" si="30"/>
        <v>0</v>
      </c>
      <c r="FE48" s="34">
        <f t="shared" si="30"/>
        <v>0</v>
      </c>
      <c r="FF48" s="34">
        <f t="shared" si="30"/>
        <v>0</v>
      </c>
      <c r="FG48" s="34">
        <f t="shared" si="30"/>
        <v>0</v>
      </c>
      <c r="FH48" s="34">
        <f t="shared" si="30"/>
        <v>0</v>
      </c>
      <c r="FI48" s="34">
        <f t="shared" si="30"/>
        <v>0</v>
      </c>
      <c r="FJ48" s="34"/>
      <c r="FK48" s="34"/>
      <c r="FL48" s="34"/>
      <c r="FM48" s="34"/>
      <c r="FN48" s="34"/>
      <c r="FO48" s="37"/>
      <c r="FP48" s="36">
        <f t="shared" si="31"/>
        <v>0</v>
      </c>
      <c r="FQ48" s="34">
        <f t="shared" si="31"/>
        <v>0</v>
      </c>
      <c r="FR48" s="34">
        <f t="shared" si="31"/>
        <v>0</v>
      </c>
      <c r="FS48" s="34">
        <f t="shared" si="31"/>
        <v>0</v>
      </c>
      <c r="FT48" s="34">
        <f t="shared" si="31"/>
        <v>0</v>
      </c>
      <c r="FU48" s="34">
        <f t="shared" si="31"/>
        <v>0</v>
      </c>
      <c r="FV48" s="34"/>
      <c r="FW48" s="34"/>
      <c r="FX48" s="34"/>
      <c r="FY48" s="34"/>
      <c r="FZ48" s="34"/>
      <c r="GA48" s="37"/>
      <c r="GB48" s="36">
        <f t="shared" si="32"/>
        <v>0</v>
      </c>
      <c r="GC48" s="34">
        <f t="shared" si="32"/>
        <v>0</v>
      </c>
      <c r="GD48" s="34">
        <f t="shared" si="32"/>
        <v>0</v>
      </c>
      <c r="GE48" s="34">
        <f t="shared" si="32"/>
        <v>0</v>
      </c>
      <c r="GF48" s="34">
        <f t="shared" si="32"/>
        <v>0</v>
      </c>
      <c r="GG48" s="34">
        <f t="shared" si="32"/>
        <v>0</v>
      </c>
      <c r="GH48" s="34"/>
      <c r="GI48" s="34"/>
      <c r="GJ48" s="34"/>
      <c r="GK48" s="34"/>
      <c r="GL48" s="34"/>
      <c r="GM48" s="37"/>
      <c r="GN48" s="36">
        <f t="shared" si="33"/>
        <v>0</v>
      </c>
      <c r="GO48" s="34">
        <f t="shared" si="33"/>
        <v>0</v>
      </c>
      <c r="GP48" s="34">
        <f t="shared" si="33"/>
        <v>0</v>
      </c>
      <c r="GQ48" s="34">
        <f t="shared" si="33"/>
        <v>0</v>
      </c>
      <c r="GR48" s="34">
        <f t="shared" si="33"/>
        <v>0</v>
      </c>
      <c r="GS48" s="34">
        <f t="shared" si="33"/>
        <v>0</v>
      </c>
      <c r="GT48" s="34"/>
      <c r="GU48" s="34"/>
      <c r="GV48" s="34"/>
      <c r="GW48" s="34"/>
      <c r="GX48" s="34"/>
      <c r="GY48" s="37"/>
      <c r="GZ48" s="36">
        <f t="shared" si="34"/>
        <v>0</v>
      </c>
      <c r="HA48" s="34">
        <f t="shared" si="34"/>
        <v>0</v>
      </c>
      <c r="HB48" s="34">
        <f t="shared" si="34"/>
        <v>0</v>
      </c>
      <c r="HC48" s="34">
        <f t="shared" si="34"/>
        <v>0</v>
      </c>
      <c r="HD48" s="34">
        <f t="shared" si="34"/>
        <v>0</v>
      </c>
      <c r="HE48" s="34">
        <f t="shared" si="34"/>
        <v>0</v>
      </c>
      <c r="HF48" s="34"/>
      <c r="HG48" s="34"/>
      <c r="HH48" s="34"/>
      <c r="HI48" s="34"/>
      <c r="HJ48" s="34"/>
      <c r="HK48" s="37"/>
      <c r="HL48" s="36">
        <f t="shared" si="35"/>
        <v>0</v>
      </c>
      <c r="HM48" s="34">
        <f t="shared" si="35"/>
        <v>0</v>
      </c>
      <c r="HN48" s="34">
        <f t="shared" si="35"/>
        <v>0</v>
      </c>
      <c r="HO48" s="34">
        <f t="shared" si="35"/>
        <v>0</v>
      </c>
      <c r="HP48" s="34">
        <f t="shared" si="35"/>
        <v>0</v>
      </c>
      <c r="HQ48" s="34">
        <f t="shared" si="35"/>
        <v>0</v>
      </c>
      <c r="HR48" s="34"/>
      <c r="HS48" s="34"/>
      <c r="HT48" s="34"/>
      <c r="HU48" s="34"/>
      <c r="HV48" s="34"/>
      <c r="HW48" s="37"/>
      <c r="HX48" s="36">
        <f t="shared" si="36"/>
        <v>0</v>
      </c>
      <c r="HY48" s="34">
        <f t="shared" si="36"/>
        <v>0</v>
      </c>
      <c r="HZ48" s="34">
        <f t="shared" si="36"/>
        <v>0</v>
      </c>
      <c r="IA48" s="34">
        <f t="shared" si="36"/>
        <v>0</v>
      </c>
      <c r="IB48" s="34">
        <f t="shared" si="36"/>
        <v>0</v>
      </c>
      <c r="IC48" s="34">
        <f t="shared" si="36"/>
        <v>0</v>
      </c>
      <c r="ID48" s="34"/>
      <c r="IE48" s="34"/>
      <c r="IF48" s="34"/>
      <c r="IG48" s="34"/>
      <c r="IH48" s="34"/>
      <c r="II48" s="37"/>
      <c r="IJ48" s="36">
        <f t="shared" si="37"/>
        <v>0</v>
      </c>
      <c r="IK48" s="34">
        <f t="shared" si="37"/>
        <v>0</v>
      </c>
      <c r="IL48" s="34">
        <f t="shared" si="37"/>
        <v>0</v>
      </c>
      <c r="IM48" s="34">
        <f t="shared" si="37"/>
        <v>0</v>
      </c>
      <c r="IN48" s="34">
        <f t="shared" si="37"/>
        <v>0</v>
      </c>
      <c r="IO48" s="34">
        <f t="shared" si="37"/>
        <v>0</v>
      </c>
      <c r="IP48" s="34"/>
      <c r="IQ48" s="34"/>
      <c r="IR48" s="34"/>
      <c r="IS48" s="34"/>
      <c r="IT48" s="34"/>
      <c r="IU48" s="37"/>
      <c r="IV48" s="36">
        <f t="shared" si="38"/>
        <v>0</v>
      </c>
      <c r="IW48" s="34">
        <f t="shared" si="38"/>
        <v>0</v>
      </c>
      <c r="IX48" s="34">
        <f t="shared" si="38"/>
        <v>0</v>
      </c>
      <c r="IY48" s="34">
        <f t="shared" si="38"/>
        <v>0</v>
      </c>
      <c r="IZ48" s="34">
        <f t="shared" si="38"/>
        <v>0</v>
      </c>
      <c r="JA48" s="34">
        <f t="shared" si="38"/>
        <v>0</v>
      </c>
      <c r="JB48" s="34"/>
      <c r="JC48" s="34"/>
      <c r="JD48" s="34"/>
      <c r="JE48" s="34"/>
      <c r="JF48" s="34"/>
      <c r="JG48" s="37"/>
      <c r="JH48" s="36">
        <f t="shared" si="39"/>
        <v>0</v>
      </c>
      <c r="JI48" s="34">
        <f t="shared" si="39"/>
        <v>0</v>
      </c>
      <c r="JJ48" s="34">
        <f t="shared" si="39"/>
        <v>0</v>
      </c>
      <c r="JK48" s="34">
        <f t="shared" si="39"/>
        <v>0</v>
      </c>
      <c r="JL48" s="34">
        <f t="shared" si="39"/>
        <v>0</v>
      </c>
      <c r="JM48" s="34">
        <f t="shared" si="39"/>
        <v>0</v>
      </c>
      <c r="JN48" s="34"/>
      <c r="JO48" s="34"/>
      <c r="JP48" s="34"/>
      <c r="JQ48" s="34"/>
      <c r="JR48" s="34"/>
      <c r="JS48" s="37"/>
      <c r="JT48" s="36">
        <f t="shared" si="40"/>
        <v>0</v>
      </c>
      <c r="JU48" s="34">
        <f t="shared" si="40"/>
        <v>0</v>
      </c>
      <c r="JV48" s="34">
        <f t="shared" si="40"/>
        <v>0</v>
      </c>
      <c r="JW48" s="34">
        <f t="shared" si="40"/>
        <v>0</v>
      </c>
      <c r="JX48" s="34">
        <f t="shared" si="40"/>
        <v>0</v>
      </c>
      <c r="JY48" s="34">
        <f t="shared" si="40"/>
        <v>0</v>
      </c>
      <c r="JZ48" s="34"/>
      <c r="KA48" s="34"/>
      <c r="KB48" s="34"/>
      <c r="KC48" s="34"/>
      <c r="KD48" s="34"/>
      <c r="KE48" s="37"/>
      <c r="KF48" s="36">
        <f t="shared" si="41"/>
        <v>0</v>
      </c>
      <c r="KG48" s="34">
        <f t="shared" si="41"/>
        <v>0</v>
      </c>
      <c r="KH48" s="34">
        <f t="shared" si="41"/>
        <v>0</v>
      </c>
      <c r="KI48" s="34">
        <f t="shared" si="41"/>
        <v>0</v>
      </c>
      <c r="KJ48" s="34">
        <f t="shared" si="41"/>
        <v>0</v>
      </c>
      <c r="KK48" s="34">
        <f t="shared" si="41"/>
        <v>0</v>
      </c>
      <c r="KL48" s="34"/>
      <c r="KM48" s="34"/>
      <c r="KN48" s="34"/>
      <c r="KO48" s="34"/>
      <c r="KP48" s="34"/>
      <c r="KQ48" s="37"/>
      <c r="KR48" s="36">
        <f t="shared" si="42"/>
        <v>0</v>
      </c>
      <c r="KS48" s="34">
        <f t="shared" si="42"/>
        <v>0</v>
      </c>
      <c r="KT48" s="34">
        <f t="shared" si="42"/>
        <v>0</v>
      </c>
      <c r="KU48" s="34">
        <f t="shared" si="42"/>
        <v>0</v>
      </c>
      <c r="KV48" s="34">
        <f t="shared" si="42"/>
        <v>0</v>
      </c>
      <c r="KW48" s="34">
        <f t="shared" si="42"/>
        <v>0</v>
      </c>
      <c r="KX48" s="34"/>
      <c r="KY48" s="34"/>
      <c r="KZ48" s="34"/>
      <c r="LA48" s="34"/>
      <c r="LB48" s="34"/>
      <c r="LC48" s="37"/>
      <c r="LD48" s="36">
        <f t="shared" si="43"/>
        <v>0</v>
      </c>
      <c r="LE48" s="34">
        <f t="shared" si="43"/>
        <v>0</v>
      </c>
      <c r="LF48" s="34">
        <f t="shared" si="43"/>
        <v>0</v>
      </c>
      <c r="LG48" s="34">
        <f t="shared" si="43"/>
        <v>0</v>
      </c>
      <c r="LH48" s="34">
        <f t="shared" si="43"/>
        <v>0</v>
      </c>
      <c r="LI48" s="34">
        <f t="shared" si="43"/>
        <v>0</v>
      </c>
      <c r="LJ48" s="34"/>
      <c r="LK48" s="34"/>
      <c r="LL48" s="34"/>
      <c r="LM48" s="34"/>
      <c r="LN48" s="34"/>
      <c r="LO48" s="37"/>
      <c r="LP48" s="38"/>
    </row>
    <row r="49" spans="1:328">
      <c r="B49" s="85" t="s">
        <v>160</v>
      </c>
      <c r="C49" s="86"/>
      <c r="D49" s="32">
        <f t="shared" si="46"/>
        <v>0</v>
      </c>
      <c r="E49" s="33">
        <f t="shared" si="46"/>
        <v>0</v>
      </c>
      <c r="F49" s="33">
        <f t="shared" si="46"/>
        <v>0</v>
      </c>
      <c r="G49" s="33">
        <f t="shared" si="46"/>
        <v>0</v>
      </c>
      <c r="H49" s="33">
        <f t="shared" si="46"/>
        <v>0</v>
      </c>
      <c r="I49" s="33">
        <f t="shared" si="46"/>
        <v>0</v>
      </c>
      <c r="J49" s="33">
        <f t="shared" si="46"/>
        <v>0</v>
      </c>
      <c r="K49" s="33">
        <f t="shared" si="46"/>
        <v>0</v>
      </c>
      <c r="L49" s="33">
        <f t="shared" si="46"/>
        <v>0</v>
      </c>
      <c r="M49" s="33">
        <f t="shared" si="46"/>
        <v>0</v>
      </c>
      <c r="N49" s="33">
        <f t="shared" si="46"/>
        <v>0</v>
      </c>
      <c r="O49" s="40">
        <f t="shared" si="46"/>
        <v>0</v>
      </c>
      <c r="P49" s="32">
        <f t="shared" si="46"/>
        <v>0</v>
      </c>
      <c r="Q49" s="33">
        <f t="shared" si="46"/>
        <v>0</v>
      </c>
      <c r="R49" s="33">
        <f t="shared" si="46"/>
        <v>0</v>
      </c>
      <c r="S49" s="33">
        <f t="shared" si="46"/>
        <v>0</v>
      </c>
      <c r="T49" s="33">
        <f t="shared" si="46"/>
        <v>0</v>
      </c>
      <c r="U49" s="33">
        <f t="shared" si="46"/>
        <v>0</v>
      </c>
      <c r="V49" s="33">
        <f t="shared" si="46"/>
        <v>0</v>
      </c>
      <c r="W49" s="33">
        <f t="shared" si="46"/>
        <v>0</v>
      </c>
      <c r="X49" s="33">
        <f t="shared" si="46"/>
        <v>0</v>
      </c>
      <c r="Y49" s="33">
        <f t="shared" si="46"/>
        <v>0</v>
      </c>
      <c r="Z49" s="33">
        <f t="shared" si="46"/>
        <v>0</v>
      </c>
      <c r="AA49" s="37">
        <f t="shared" si="46"/>
        <v>0</v>
      </c>
      <c r="AB49" s="32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7"/>
      <c r="AN49" s="32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7"/>
      <c r="AZ49" s="32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7"/>
      <c r="BL49" s="32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7"/>
      <c r="BX49" s="32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7"/>
      <c r="CJ49" s="32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7"/>
      <c r="CV49" s="32">
        <f t="shared" si="45"/>
        <v>0</v>
      </c>
      <c r="CW49" s="33">
        <f t="shared" si="45"/>
        <v>0</v>
      </c>
      <c r="CX49" s="33">
        <f t="shared" si="45"/>
        <v>0</v>
      </c>
      <c r="CY49" s="33">
        <f t="shared" si="45"/>
        <v>0</v>
      </c>
      <c r="CZ49" s="33">
        <f t="shared" si="45"/>
        <v>0</v>
      </c>
      <c r="DA49" s="33">
        <f t="shared" si="45"/>
        <v>0</v>
      </c>
      <c r="DB49" s="33"/>
      <c r="DC49" s="33"/>
      <c r="DD49" s="33"/>
      <c r="DE49" s="33"/>
      <c r="DF49" s="33"/>
      <c r="DG49" s="37"/>
      <c r="DH49" s="32">
        <f t="shared" si="26"/>
        <v>0</v>
      </c>
      <c r="DI49" s="33">
        <f t="shared" si="26"/>
        <v>0</v>
      </c>
      <c r="DJ49" s="33">
        <f t="shared" si="26"/>
        <v>0</v>
      </c>
      <c r="DK49" s="33">
        <f t="shared" si="26"/>
        <v>0</v>
      </c>
      <c r="DL49" s="33">
        <f t="shared" si="26"/>
        <v>0</v>
      </c>
      <c r="DM49" s="33">
        <f t="shared" si="26"/>
        <v>0</v>
      </c>
      <c r="DN49" s="33"/>
      <c r="DO49" s="33"/>
      <c r="DP49" s="33"/>
      <c r="DQ49" s="33"/>
      <c r="DR49" s="33"/>
      <c r="DS49" s="37"/>
      <c r="DT49" s="32">
        <f t="shared" si="27"/>
        <v>0</v>
      </c>
      <c r="DU49" s="33">
        <f t="shared" si="27"/>
        <v>0</v>
      </c>
      <c r="DV49" s="33">
        <f t="shared" si="27"/>
        <v>0</v>
      </c>
      <c r="DW49" s="33">
        <f t="shared" si="27"/>
        <v>0</v>
      </c>
      <c r="DX49" s="33">
        <f t="shared" si="27"/>
        <v>0</v>
      </c>
      <c r="DY49" s="33">
        <f t="shared" si="27"/>
        <v>0</v>
      </c>
      <c r="DZ49" s="33"/>
      <c r="EA49" s="33"/>
      <c r="EB49" s="33"/>
      <c r="EC49" s="33"/>
      <c r="ED49" s="33"/>
      <c r="EE49" s="37"/>
      <c r="EF49" s="32">
        <f t="shared" si="28"/>
        <v>0</v>
      </c>
      <c r="EG49" s="33">
        <f t="shared" si="28"/>
        <v>0</v>
      </c>
      <c r="EH49" s="33">
        <f t="shared" si="28"/>
        <v>0</v>
      </c>
      <c r="EI49" s="33">
        <f t="shared" si="28"/>
        <v>0</v>
      </c>
      <c r="EJ49" s="33">
        <f t="shared" si="28"/>
        <v>0</v>
      </c>
      <c r="EK49" s="33">
        <f t="shared" si="28"/>
        <v>0</v>
      </c>
      <c r="EL49" s="33"/>
      <c r="EM49" s="33"/>
      <c r="EN49" s="33"/>
      <c r="EO49" s="33"/>
      <c r="EP49" s="33"/>
      <c r="EQ49" s="37"/>
      <c r="ER49" s="32">
        <f t="shared" si="29"/>
        <v>0</v>
      </c>
      <c r="ES49" s="33">
        <f t="shared" si="29"/>
        <v>0</v>
      </c>
      <c r="ET49" s="33">
        <f t="shared" si="29"/>
        <v>0</v>
      </c>
      <c r="EU49" s="33">
        <f t="shared" si="29"/>
        <v>0</v>
      </c>
      <c r="EV49" s="33">
        <f t="shared" si="29"/>
        <v>0</v>
      </c>
      <c r="EW49" s="33">
        <f t="shared" si="29"/>
        <v>0</v>
      </c>
      <c r="EX49" s="33"/>
      <c r="EY49" s="33"/>
      <c r="EZ49" s="33"/>
      <c r="FA49" s="33"/>
      <c r="FB49" s="33"/>
      <c r="FC49" s="37"/>
      <c r="FD49" s="32">
        <f t="shared" si="30"/>
        <v>0</v>
      </c>
      <c r="FE49" s="33">
        <f t="shared" si="30"/>
        <v>0</v>
      </c>
      <c r="FF49" s="33">
        <f t="shared" si="30"/>
        <v>0</v>
      </c>
      <c r="FG49" s="33">
        <f t="shared" si="30"/>
        <v>0</v>
      </c>
      <c r="FH49" s="33">
        <f t="shared" si="30"/>
        <v>0</v>
      </c>
      <c r="FI49" s="33">
        <f t="shared" si="30"/>
        <v>0</v>
      </c>
      <c r="FJ49" s="33"/>
      <c r="FK49" s="33"/>
      <c r="FL49" s="33"/>
      <c r="FM49" s="33"/>
      <c r="FN49" s="33"/>
      <c r="FO49" s="37"/>
      <c r="FP49" s="32">
        <f t="shared" si="31"/>
        <v>0</v>
      </c>
      <c r="FQ49" s="33">
        <f t="shared" si="31"/>
        <v>0</v>
      </c>
      <c r="FR49" s="33">
        <f t="shared" si="31"/>
        <v>0</v>
      </c>
      <c r="FS49" s="33">
        <f t="shared" si="31"/>
        <v>0</v>
      </c>
      <c r="FT49" s="33">
        <f t="shared" si="31"/>
        <v>0</v>
      </c>
      <c r="FU49" s="33">
        <f t="shared" si="31"/>
        <v>0</v>
      </c>
      <c r="FV49" s="33"/>
      <c r="FW49" s="33"/>
      <c r="FX49" s="33"/>
      <c r="FY49" s="33"/>
      <c r="FZ49" s="33"/>
      <c r="GA49" s="37"/>
      <c r="GB49" s="32">
        <f t="shared" si="32"/>
        <v>0</v>
      </c>
      <c r="GC49" s="33">
        <f t="shared" si="32"/>
        <v>0</v>
      </c>
      <c r="GD49" s="33">
        <f t="shared" si="32"/>
        <v>0</v>
      </c>
      <c r="GE49" s="33">
        <f t="shared" si="32"/>
        <v>0</v>
      </c>
      <c r="GF49" s="33">
        <f t="shared" si="32"/>
        <v>0</v>
      </c>
      <c r="GG49" s="33">
        <f t="shared" si="32"/>
        <v>0</v>
      </c>
      <c r="GH49" s="33"/>
      <c r="GI49" s="33"/>
      <c r="GJ49" s="33"/>
      <c r="GK49" s="33"/>
      <c r="GL49" s="33"/>
      <c r="GM49" s="37"/>
      <c r="GN49" s="32">
        <f t="shared" si="33"/>
        <v>0</v>
      </c>
      <c r="GO49" s="33">
        <f t="shared" si="33"/>
        <v>0</v>
      </c>
      <c r="GP49" s="33">
        <f t="shared" si="33"/>
        <v>0</v>
      </c>
      <c r="GQ49" s="33">
        <f t="shared" si="33"/>
        <v>0</v>
      </c>
      <c r="GR49" s="33">
        <f t="shared" si="33"/>
        <v>0</v>
      </c>
      <c r="GS49" s="33">
        <f t="shared" si="33"/>
        <v>0</v>
      </c>
      <c r="GT49" s="33"/>
      <c r="GU49" s="33"/>
      <c r="GV49" s="33"/>
      <c r="GW49" s="33"/>
      <c r="GX49" s="33"/>
      <c r="GY49" s="37"/>
      <c r="GZ49" s="32">
        <f t="shared" si="34"/>
        <v>0</v>
      </c>
      <c r="HA49" s="33">
        <f t="shared" si="34"/>
        <v>0</v>
      </c>
      <c r="HB49" s="33">
        <f t="shared" si="34"/>
        <v>0</v>
      </c>
      <c r="HC49" s="33">
        <f t="shared" si="34"/>
        <v>0</v>
      </c>
      <c r="HD49" s="33">
        <f t="shared" si="34"/>
        <v>0</v>
      </c>
      <c r="HE49" s="33">
        <f t="shared" si="34"/>
        <v>0</v>
      </c>
      <c r="HF49" s="33"/>
      <c r="HG49" s="33"/>
      <c r="HH49" s="33"/>
      <c r="HI49" s="33"/>
      <c r="HJ49" s="33"/>
      <c r="HK49" s="37"/>
      <c r="HL49" s="32">
        <f t="shared" si="35"/>
        <v>0</v>
      </c>
      <c r="HM49" s="33">
        <f t="shared" si="35"/>
        <v>0</v>
      </c>
      <c r="HN49" s="33">
        <f t="shared" si="35"/>
        <v>0</v>
      </c>
      <c r="HO49" s="33">
        <f t="shared" si="35"/>
        <v>0</v>
      </c>
      <c r="HP49" s="33">
        <f t="shared" si="35"/>
        <v>0</v>
      </c>
      <c r="HQ49" s="33">
        <f t="shared" si="35"/>
        <v>0</v>
      </c>
      <c r="HR49" s="33"/>
      <c r="HS49" s="33"/>
      <c r="HT49" s="33"/>
      <c r="HU49" s="33"/>
      <c r="HV49" s="33"/>
      <c r="HW49" s="37"/>
      <c r="HX49" s="32">
        <f t="shared" si="36"/>
        <v>0</v>
      </c>
      <c r="HY49" s="33">
        <f t="shared" si="36"/>
        <v>0</v>
      </c>
      <c r="HZ49" s="33">
        <f t="shared" si="36"/>
        <v>0</v>
      </c>
      <c r="IA49" s="33">
        <f t="shared" si="36"/>
        <v>0</v>
      </c>
      <c r="IB49" s="33">
        <f t="shared" si="36"/>
        <v>0</v>
      </c>
      <c r="IC49" s="33">
        <f t="shared" si="36"/>
        <v>0</v>
      </c>
      <c r="ID49" s="33"/>
      <c r="IE49" s="33"/>
      <c r="IF49" s="33"/>
      <c r="IG49" s="33"/>
      <c r="IH49" s="33"/>
      <c r="II49" s="37"/>
      <c r="IJ49" s="32">
        <f t="shared" si="37"/>
        <v>0</v>
      </c>
      <c r="IK49" s="33">
        <f t="shared" si="37"/>
        <v>0</v>
      </c>
      <c r="IL49" s="33">
        <f t="shared" si="37"/>
        <v>0</v>
      </c>
      <c r="IM49" s="33">
        <f t="shared" si="37"/>
        <v>0</v>
      </c>
      <c r="IN49" s="33">
        <f t="shared" si="37"/>
        <v>0</v>
      </c>
      <c r="IO49" s="33">
        <f t="shared" si="37"/>
        <v>0</v>
      </c>
      <c r="IP49" s="33"/>
      <c r="IQ49" s="33"/>
      <c r="IR49" s="33"/>
      <c r="IS49" s="33"/>
      <c r="IT49" s="33"/>
      <c r="IU49" s="37"/>
      <c r="IV49" s="32">
        <f t="shared" si="38"/>
        <v>0</v>
      </c>
      <c r="IW49" s="33">
        <f t="shared" si="38"/>
        <v>0</v>
      </c>
      <c r="IX49" s="33">
        <f t="shared" si="38"/>
        <v>0</v>
      </c>
      <c r="IY49" s="33">
        <f t="shared" si="38"/>
        <v>0</v>
      </c>
      <c r="IZ49" s="33">
        <f t="shared" si="38"/>
        <v>0</v>
      </c>
      <c r="JA49" s="33">
        <f t="shared" si="38"/>
        <v>0</v>
      </c>
      <c r="JB49" s="33"/>
      <c r="JC49" s="33"/>
      <c r="JD49" s="33"/>
      <c r="JE49" s="33"/>
      <c r="JF49" s="33"/>
      <c r="JG49" s="37"/>
      <c r="JH49" s="32">
        <f t="shared" si="39"/>
        <v>0</v>
      </c>
      <c r="JI49" s="33">
        <f t="shared" si="39"/>
        <v>0</v>
      </c>
      <c r="JJ49" s="33">
        <f t="shared" si="39"/>
        <v>0</v>
      </c>
      <c r="JK49" s="33">
        <f t="shared" si="39"/>
        <v>0</v>
      </c>
      <c r="JL49" s="33">
        <f t="shared" si="39"/>
        <v>0</v>
      </c>
      <c r="JM49" s="33">
        <f t="shared" si="39"/>
        <v>0</v>
      </c>
      <c r="JN49" s="33"/>
      <c r="JO49" s="33"/>
      <c r="JP49" s="33"/>
      <c r="JQ49" s="33"/>
      <c r="JR49" s="33"/>
      <c r="JS49" s="37"/>
      <c r="JT49" s="32">
        <f t="shared" si="40"/>
        <v>0</v>
      </c>
      <c r="JU49" s="33">
        <f t="shared" si="40"/>
        <v>0</v>
      </c>
      <c r="JV49" s="33">
        <f t="shared" si="40"/>
        <v>0</v>
      </c>
      <c r="JW49" s="33">
        <f t="shared" si="40"/>
        <v>0</v>
      </c>
      <c r="JX49" s="33">
        <f t="shared" si="40"/>
        <v>0</v>
      </c>
      <c r="JY49" s="33">
        <f t="shared" si="40"/>
        <v>0</v>
      </c>
      <c r="JZ49" s="33"/>
      <c r="KA49" s="33"/>
      <c r="KB49" s="33"/>
      <c r="KC49" s="33"/>
      <c r="KD49" s="33"/>
      <c r="KE49" s="37"/>
      <c r="KF49" s="32">
        <f t="shared" si="41"/>
        <v>0</v>
      </c>
      <c r="KG49" s="33">
        <f t="shared" si="41"/>
        <v>0</v>
      </c>
      <c r="KH49" s="33">
        <f t="shared" si="41"/>
        <v>0</v>
      </c>
      <c r="KI49" s="33">
        <f t="shared" si="41"/>
        <v>0</v>
      </c>
      <c r="KJ49" s="33">
        <f t="shared" si="41"/>
        <v>0</v>
      </c>
      <c r="KK49" s="33">
        <f t="shared" si="41"/>
        <v>0</v>
      </c>
      <c r="KL49" s="33"/>
      <c r="KM49" s="33"/>
      <c r="KN49" s="33"/>
      <c r="KO49" s="33"/>
      <c r="KP49" s="33"/>
      <c r="KQ49" s="37"/>
      <c r="KR49" s="32">
        <f t="shared" si="42"/>
        <v>0</v>
      </c>
      <c r="KS49" s="33">
        <f t="shared" si="42"/>
        <v>0</v>
      </c>
      <c r="KT49" s="33">
        <f t="shared" si="42"/>
        <v>0</v>
      </c>
      <c r="KU49" s="33">
        <f t="shared" si="42"/>
        <v>0</v>
      </c>
      <c r="KV49" s="33">
        <f t="shared" si="42"/>
        <v>0</v>
      </c>
      <c r="KW49" s="33">
        <f t="shared" si="42"/>
        <v>0</v>
      </c>
      <c r="KX49" s="33"/>
      <c r="KY49" s="33"/>
      <c r="KZ49" s="33"/>
      <c r="LA49" s="33"/>
      <c r="LB49" s="33"/>
      <c r="LC49" s="37"/>
      <c r="LD49" s="32">
        <f t="shared" si="43"/>
        <v>0</v>
      </c>
      <c r="LE49" s="33">
        <f t="shared" si="43"/>
        <v>0</v>
      </c>
      <c r="LF49" s="33">
        <f t="shared" si="43"/>
        <v>0</v>
      </c>
      <c r="LG49" s="33">
        <f t="shared" si="43"/>
        <v>0</v>
      </c>
      <c r="LH49" s="33">
        <f t="shared" si="43"/>
        <v>0</v>
      </c>
      <c r="LI49" s="33">
        <f t="shared" si="43"/>
        <v>0</v>
      </c>
      <c r="LJ49" s="33"/>
      <c r="LK49" s="33"/>
      <c r="LL49" s="33"/>
      <c r="LM49" s="33"/>
      <c r="LN49" s="33"/>
      <c r="LO49" s="37"/>
      <c r="LP49" s="38"/>
    </row>
    <row r="50" spans="1:328">
      <c r="B50" s="85" t="s">
        <v>161</v>
      </c>
      <c r="C50" s="86"/>
      <c r="D50" s="32">
        <f t="shared" si="46"/>
        <v>0</v>
      </c>
      <c r="E50" s="33">
        <f t="shared" si="46"/>
        <v>0</v>
      </c>
      <c r="F50" s="33">
        <f t="shared" si="46"/>
        <v>0</v>
      </c>
      <c r="G50" s="33">
        <f t="shared" si="46"/>
        <v>0</v>
      </c>
      <c r="H50" s="33">
        <f t="shared" si="46"/>
        <v>0</v>
      </c>
      <c r="I50" s="33">
        <f t="shared" si="46"/>
        <v>0</v>
      </c>
      <c r="J50" s="33">
        <f t="shared" si="46"/>
        <v>0</v>
      </c>
      <c r="K50" s="33">
        <f t="shared" si="46"/>
        <v>0</v>
      </c>
      <c r="L50" s="33">
        <f t="shared" si="46"/>
        <v>0</v>
      </c>
      <c r="M50" s="33">
        <f t="shared" si="46"/>
        <v>0</v>
      </c>
      <c r="N50" s="33">
        <f t="shared" si="46"/>
        <v>0</v>
      </c>
      <c r="O50" s="40">
        <f t="shared" si="46"/>
        <v>0</v>
      </c>
      <c r="P50" s="32">
        <f t="shared" si="46"/>
        <v>0</v>
      </c>
      <c r="Q50" s="33">
        <f t="shared" si="46"/>
        <v>0</v>
      </c>
      <c r="R50" s="33">
        <f t="shared" si="46"/>
        <v>0</v>
      </c>
      <c r="S50" s="33">
        <f t="shared" si="46"/>
        <v>0</v>
      </c>
      <c r="T50" s="33">
        <f t="shared" si="46"/>
        <v>0</v>
      </c>
      <c r="U50" s="33">
        <f t="shared" si="46"/>
        <v>0</v>
      </c>
      <c r="V50" s="33">
        <f t="shared" si="46"/>
        <v>0</v>
      </c>
      <c r="W50" s="33">
        <f t="shared" si="46"/>
        <v>0</v>
      </c>
      <c r="X50" s="33">
        <f t="shared" si="46"/>
        <v>0</v>
      </c>
      <c r="Y50" s="33">
        <f t="shared" si="46"/>
        <v>0</v>
      </c>
      <c r="Z50" s="33">
        <f t="shared" si="46"/>
        <v>0</v>
      </c>
      <c r="AA50" s="37">
        <f t="shared" si="46"/>
        <v>0</v>
      </c>
      <c r="AB50" s="32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7"/>
      <c r="AN50" s="32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7"/>
      <c r="AZ50" s="32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7"/>
      <c r="BL50" s="32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7"/>
      <c r="BX50" s="32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7"/>
      <c r="CJ50" s="32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7"/>
      <c r="CV50" s="32">
        <f t="shared" si="45"/>
        <v>0</v>
      </c>
      <c r="CW50" s="33">
        <f t="shared" si="45"/>
        <v>0</v>
      </c>
      <c r="CX50" s="33">
        <f t="shared" si="45"/>
        <v>0</v>
      </c>
      <c r="CY50" s="33">
        <f t="shared" si="45"/>
        <v>0</v>
      </c>
      <c r="CZ50" s="33">
        <f t="shared" si="45"/>
        <v>0</v>
      </c>
      <c r="DA50" s="33">
        <f t="shared" si="45"/>
        <v>0</v>
      </c>
      <c r="DB50" s="33"/>
      <c r="DC50" s="33"/>
      <c r="DD50" s="33"/>
      <c r="DE50" s="33"/>
      <c r="DF50" s="33"/>
      <c r="DG50" s="37"/>
      <c r="DH50" s="32">
        <f t="shared" si="26"/>
        <v>0</v>
      </c>
      <c r="DI50" s="33">
        <f t="shared" si="26"/>
        <v>0</v>
      </c>
      <c r="DJ50" s="33">
        <f t="shared" si="26"/>
        <v>0</v>
      </c>
      <c r="DK50" s="33">
        <f t="shared" si="26"/>
        <v>0</v>
      </c>
      <c r="DL50" s="33">
        <f t="shared" si="26"/>
        <v>0</v>
      </c>
      <c r="DM50" s="33">
        <f t="shared" si="26"/>
        <v>0</v>
      </c>
      <c r="DN50" s="33"/>
      <c r="DO50" s="33"/>
      <c r="DP50" s="33"/>
      <c r="DQ50" s="33"/>
      <c r="DR50" s="33"/>
      <c r="DS50" s="37"/>
      <c r="DT50" s="32">
        <f t="shared" si="27"/>
        <v>0</v>
      </c>
      <c r="DU50" s="33">
        <f t="shared" si="27"/>
        <v>0</v>
      </c>
      <c r="DV50" s="33">
        <f t="shared" si="27"/>
        <v>0</v>
      </c>
      <c r="DW50" s="33">
        <f t="shared" si="27"/>
        <v>0</v>
      </c>
      <c r="DX50" s="33">
        <f t="shared" si="27"/>
        <v>0</v>
      </c>
      <c r="DY50" s="33">
        <f t="shared" si="27"/>
        <v>0</v>
      </c>
      <c r="DZ50" s="33"/>
      <c r="EA50" s="33"/>
      <c r="EB50" s="33"/>
      <c r="EC50" s="33"/>
      <c r="ED50" s="33"/>
      <c r="EE50" s="37"/>
      <c r="EF50" s="32">
        <f t="shared" si="28"/>
        <v>0</v>
      </c>
      <c r="EG50" s="33">
        <f t="shared" si="28"/>
        <v>0</v>
      </c>
      <c r="EH50" s="33">
        <f t="shared" si="28"/>
        <v>0</v>
      </c>
      <c r="EI50" s="33">
        <f t="shared" si="28"/>
        <v>0</v>
      </c>
      <c r="EJ50" s="33">
        <f t="shared" si="28"/>
        <v>0</v>
      </c>
      <c r="EK50" s="33">
        <f t="shared" si="28"/>
        <v>0</v>
      </c>
      <c r="EL50" s="33"/>
      <c r="EM50" s="33"/>
      <c r="EN50" s="33"/>
      <c r="EO50" s="33"/>
      <c r="EP50" s="33"/>
      <c r="EQ50" s="37"/>
      <c r="ER50" s="32">
        <f t="shared" si="29"/>
        <v>0</v>
      </c>
      <c r="ES50" s="33">
        <f t="shared" si="29"/>
        <v>0</v>
      </c>
      <c r="ET50" s="33">
        <f t="shared" si="29"/>
        <v>0</v>
      </c>
      <c r="EU50" s="33">
        <f t="shared" si="29"/>
        <v>0</v>
      </c>
      <c r="EV50" s="33">
        <f t="shared" si="29"/>
        <v>0</v>
      </c>
      <c r="EW50" s="33">
        <f t="shared" si="29"/>
        <v>0</v>
      </c>
      <c r="EX50" s="33"/>
      <c r="EY50" s="33"/>
      <c r="EZ50" s="33"/>
      <c r="FA50" s="33"/>
      <c r="FB50" s="33"/>
      <c r="FC50" s="37"/>
      <c r="FD50" s="32">
        <f t="shared" si="30"/>
        <v>0</v>
      </c>
      <c r="FE50" s="33">
        <f t="shared" si="30"/>
        <v>0</v>
      </c>
      <c r="FF50" s="33">
        <f t="shared" si="30"/>
        <v>0</v>
      </c>
      <c r="FG50" s="33">
        <f t="shared" si="30"/>
        <v>0</v>
      </c>
      <c r="FH50" s="33">
        <f t="shared" si="30"/>
        <v>0</v>
      </c>
      <c r="FI50" s="33">
        <f t="shared" si="30"/>
        <v>0</v>
      </c>
      <c r="FJ50" s="33"/>
      <c r="FK50" s="33"/>
      <c r="FL50" s="33"/>
      <c r="FM50" s="33"/>
      <c r="FN50" s="33"/>
      <c r="FO50" s="37"/>
      <c r="FP50" s="32">
        <f t="shared" si="31"/>
        <v>0</v>
      </c>
      <c r="FQ50" s="33">
        <f t="shared" si="31"/>
        <v>0</v>
      </c>
      <c r="FR50" s="33">
        <f t="shared" si="31"/>
        <v>0</v>
      </c>
      <c r="FS50" s="33">
        <f t="shared" si="31"/>
        <v>0</v>
      </c>
      <c r="FT50" s="33">
        <f t="shared" si="31"/>
        <v>0</v>
      </c>
      <c r="FU50" s="33">
        <f t="shared" si="31"/>
        <v>0</v>
      </c>
      <c r="FV50" s="33"/>
      <c r="FW50" s="33"/>
      <c r="FX50" s="33"/>
      <c r="FY50" s="33"/>
      <c r="FZ50" s="33"/>
      <c r="GA50" s="37"/>
      <c r="GB50" s="32">
        <f t="shared" si="32"/>
        <v>0</v>
      </c>
      <c r="GC50" s="33">
        <f t="shared" si="32"/>
        <v>0</v>
      </c>
      <c r="GD50" s="33">
        <f t="shared" si="32"/>
        <v>0</v>
      </c>
      <c r="GE50" s="33">
        <f t="shared" si="32"/>
        <v>0</v>
      </c>
      <c r="GF50" s="33">
        <f t="shared" si="32"/>
        <v>0</v>
      </c>
      <c r="GG50" s="33">
        <f t="shared" si="32"/>
        <v>0</v>
      </c>
      <c r="GH50" s="33"/>
      <c r="GI50" s="33"/>
      <c r="GJ50" s="33"/>
      <c r="GK50" s="33"/>
      <c r="GL50" s="33"/>
      <c r="GM50" s="37"/>
      <c r="GN50" s="32">
        <f t="shared" si="33"/>
        <v>0</v>
      </c>
      <c r="GO50" s="33">
        <f t="shared" si="33"/>
        <v>0</v>
      </c>
      <c r="GP50" s="33">
        <f t="shared" si="33"/>
        <v>0</v>
      </c>
      <c r="GQ50" s="33">
        <f t="shared" si="33"/>
        <v>0</v>
      </c>
      <c r="GR50" s="33">
        <f t="shared" si="33"/>
        <v>0</v>
      </c>
      <c r="GS50" s="33">
        <f t="shared" si="33"/>
        <v>0</v>
      </c>
      <c r="GT50" s="33"/>
      <c r="GU50" s="33"/>
      <c r="GV50" s="33"/>
      <c r="GW50" s="33"/>
      <c r="GX50" s="33"/>
      <c r="GY50" s="37"/>
      <c r="GZ50" s="32">
        <f t="shared" si="34"/>
        <v>0</v>
      </c>
      <c r="HA50" s="33">
        <f t="shared" si="34"/>
        <v>0</v>
      </c>
      <c r="HB50" s="33">
        <f t="shared" si="34"/>
        <v>0</v>
      </c>
      <c r="HC50" s="33">
        <f t="shared" si="34"/>
        <v>0</v>
      </c>
      <c r="HD50" s="33">
        <f t="shared" si="34"/>
        <v>0</v>
      </c>
      <c r="HE50" s="33">
        <f t="shared" si="34"/>
        <v>0</v>
      </c>
      <c r="HF50" s="33"/>
      <c r="HG50" s="33"/>
      <c r="HH50" s="33"/>
      <c r="HI50" s="33"/>
      <c r="HJ50" s="33"/>
      <c r="HK50" s="37"/>
      <c r="HL50" s="32">
        <f t="shared" si="35"/>
        <v>0</v>
      </c>
      <c r="HM50" s="33">
        <f t="shared" si="35"/>
        <v>0</v>
      </c>
      <c r="HN50" s="33">
        <f t="shared" si="35"/>
        <v>0</v>
      </c>
      <c r="HO50" s="33">
        <f t="shared" si="35"/>
        <v>0</v>
      </c>
      <c r="HP50" s="33">
        <f t="shared" si="35"/>
        <v>0</v>
      </c>
      <c r="HQ50" s="33">
        <f t="shared" si="35"/>
        <v>0</v>
      </c>
      <c r="HR50" s="33"/>
      <c r="HS50" s="33"/>
      <c r="HT50" s="33"/>
      <c r="HU50" s="33"/>
      <c r="HV50" s="33"/>
      <c r="HW50" s="37"/>
      <c r="HX50" s="32">
        <f t="shared" si="36"/>
        <v>0</v>
      </c>
      <c r="HY50" s="33">
        <f t="shared" si="36"/>
        <v>0</v>
      </c>
      <c r="HZ50" s="33">
        <f t="shared" si="36"/>
        <v>0</v>
      </c>
      <c r="IA50" s="33">
        <f t="shared" si="36"/>
        <v>0</v>
      </c>
      <c r="IB50" s="33">
        <f t="shared" si="36"/>
        <v>0</v>
      </c>
      <c r="IC50" s="33">
        <f t="shared" si="36"/>
        <v>0</v>
      </c>
      <c r="ID50" s="33"/>
      <c r="IE50" s="33"/>
      <c r="IF50" s="33"/>
      <c r="IG50" s="33"/>
      <c r="IH50" s="33"/>
      <c r="II50" s="37"/>
      <c r="IJ50" s="32">
        <f t="shared" si="37"/>
        <v>0</v>
      </c>
      <c r="IK50" s="33">
        <f t="shared" si="37"/>
        <v>0</v>
      </c>
      <c r="IL50" s="33">
        <f t="shared" si="37"/>
        <v>0</v>
      </c>
      <c r="IM50" s="33">
        <f t="shared" si="37"/>
        <v>0</v>
      </c>
      <c r="IN50" s="33">
        <f t="shared" si="37"/>
        <v>0</v>
      </c>
      <c r="IO50" s="33">
        <f t="shared" si="37"/>
        <v>0</v>
      </c>
      <c r="IP50" s="33"/>
      <c r="IQ50" s="33"/>
      <c r="IR50" s="33"/>
      <c r="IS50" s="33"/>
      <c r="IT50" s="33"/>
      <c r="IU50" s="37"/>
      <c r="IV50" s="32">
        <f t="shared" si="38"/>
        <v>0</v>
      </c>
      <c r="IW50" s="33">
        <f t="shared" si="38"/>
        <v>0</v>
      </c>
      <c r="IX50" s="33">
        <f t="shared" si="38"/>
        <v>0</v>
      </c>
      <c r="IY50" s="33">
        <f t="shared" si="38"/>
        <v>0</v>
      </c>
      <c r="IZ50" s="33">
        <f t="shared" si="38"/>
        <v>0</v>
      </c>
      <c r="JA50" s="33">
        <f t="shared" si="38"/>
        <v>0</v>
      </c>
      <c r="JB50" s="33"/>
      <c r="JC50" s="33"/>
      <c r="JD50" s="33"/>
      <c r="JE50" s="33"/>
      <c r="JF50" s="33"/>
      <c r="JG50" s="37"/>
      <c r="JH50" s="32">
        <f t="shared" si="39"/>
        <v>0</v>
      </c>
      <c r="JI50" s="33">
        <f t="shared" si="39"/>
        <v>0</v>
      </c>
      <c r="JJ50" s="33">
        <f t="shared" si="39"/>
        <v>0</v>
      </c>
      <c r="JK50" s="33">
        <f t="shared" si="39"/>
        <v>0</v>
      </c>
      <c r="JL50" s="33">
        <f t="shared" si="39"/>
        <v>0</v>
      </c>
      <c r="JM50" s="33">
        <f t="shared" si="39"/>
        <v>0</v>
      </c>
      <c r="JN50" s="33"/>
      <c r="JO50" s="33"/>
      <c r="JP50" s="33"/>
      <c r="JQ50" s="33"/>
      <c r="JR50" s="33"/>
      <c r="JS50" s="37"/>
      <c r="JT50" s="32">
        <f t="shared" si="40"/>
        <v>0</v>
      </c>
      <c r="JU50" s="33">
        <f t="shared" si="40"/>
        <v>0</v>
      </c>
      <c r="JV50" s="33">
        <f t="shared" si="40"/>
        <v>0</v>
      </c>
      <c r="JW50" s="33">
        <f t="shared" si="40"/>
        <v>0</v>
      </c>
      <c r="JX50" s="33">
        <f t="shared" si="40"/>
        <v>0</v>
      </c>
      <c r="JY50" s="33">
        <f t="shared" si="40"/>
        <v>0</v>
      </c>
      <c r="JZ50" s="33"/>
      <c r="KA50" s="33"/>
      <c r="KB50" s="33"/>
      <c r="KC50" s="33"/>
      <c r="KD50" s="33"/>
      <c r="KE50" s="37"/>
      <c r="KF50" s="32">
        <f t="shared" si="41"/>
        <v>0</v>
      </c>
      <c r="KG50" s="33">
        <f t="shared" si="41"/>
        <v>0</v>
      </c>
      <c r="KH50" s="33">
        <f t="shared" si="41"/>
        <v>0</v>
      </c>
      <c r="KI50" s="33">
        <f t="shared" si="41"/>
        <v>0</v>
      </c>
      <c r="KJ50" s="33">
        <f t="shared" si="41"/>
        <v>0</v>
      </c>
      <c r="KK50" s="33">
        <f t="shared" si="41"/>
        <v>0</v>
      </c>
      <c r="KL50" s="33"/>
      <c r="KM50" s="33"/>
      <c r="KN50" s="33"/>
      <c r="KO50" s="33"/>
      <c r="KP50" s="33"/>
      <c r="KQ50" s="37"/>
      <c r="KR50" s="32">
        <f t="shared" si="42"/>
        <v>0</v>
      </c>
      <c r="KS50" s="33">
        <f t="shared" si="42"/>
        <v>0</v>
      </c>
      <c r="KT50" s="33">
        <f t="shared" si="42"/>
        <v>0</v>
      </c>
      <c r="KU50" s="33">
        <f t="shared" si="42"/>
        <v>0</v>
      </c>
      <c r="KV50" s="33">
        <f t="shared" si="42"/>
        <v>0</v>
      </c>
      <c r="KW50" s="33">
        <f t="shared" si="42"/>
        <v>0</v>
      </c>
      <c r="KX50" s="33"/>
      <c r="KY50" s="33"/>
      <c r="KZ50" s="33"/>
      <c r="LA50" s="33"/>
      <c r="LB50" s="33"/>
      <c r="LC50" s="37"/>
      <c r="LD50" s="32">
        <f t="shared" si="43"/>
        <v>0</v>
      </c>
      <c r="LE50" s="33">
        <f t="shared" si="43"/>
        <v>0</v>
      </c>
      <c r="LF50" s="33">
        <f t="shared" si="43"/>
        <v>0</v>
      </c>
      <c r="LG50" s="33">
        <f t="shared" si="43"/>
        <v>0</v>
      </c>
      <c r="LH50" s="33">
        <f t="shared" si="43"/>
        <v>0</v>
      </c>
      <c r="LI50" s="33">
        <f t="shared" si="43"/>
        <v>0</v>
      </c>
      <c r="LJ50" s="33"/>
      <c r="LK50" s="33"/>
      <c r="LL50" s="33"/>
      <c r="LM50" s="33"/>
      <c r="LN50" s="33"/>
      <c r="LO50" s="37"/>
      <c r="LP50" s="38"/>
    </row>
    <row r="51" spans="1:328">
      <c r="B51" s="87"/>
      <c r="C51" s="88"/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  <c r="P51" s="43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6"/>
      <c r="AB51" s="43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6"/>
      <c r="AN51" s="43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6"/>
      <c r="AZ51" s="43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6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6"/>
      <c r="BX51" s="43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6"/>
      <c r="CJ51" s="43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6"/>
      <c r="CV51" s="43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6"/>
      <c r="DH51" s="43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6"/>
      <c r="DT51" s="43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6"/>
      <c r="EF51" s="43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6"/>
      <c r="ER51" s="43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6"/>
      <c r="FD51" s="43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6"/>
      <c r="FP51" s="43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6"/>
      <c r="GB51" s="43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6"/>
      <c r="GN51" s="43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46"/>
      <c r="GZ51" s="43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6"/>
      <c r="HL51" s="43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6"/>
      <c r="HX51" s="43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6"/>
      <c r="IJ51" s="43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6"/>
      <c r="IV51" s="43"/>
      <c r="IW51" s="44"/>
      <c r="IX51" s="44"/>
      <c r="IY51" s="44"/>
      <c r="IZ51" s="44"/>
      <c r="JA51" s="44"/>
      <c r="JB51" s="44"/>
      <c r="JC51" s="44"/>
      <c r="JD51" s="44"/>
      <c r="JE51" s="44"/>
      <c r="JF51" s="44"/>
      <c r="JG51" s="46"/>
      <c r="JH51" s="43"/>
      <c r="JI51" s="44"/>
      <c r="JJ51" s="44"/>
      <c r="JK51" s="44"/>
      <c r="JL51" s="44"/>
      <c r="JM51" s="44"/>
      <c r="JN51" s="44"/>
      <c r="JO51" s="44"/>
      <c r="JP51" s="44"/>
      <c r="JQ51" s="44"/>
      <c r="JR51" s="44"/>
      <c r="JS51" s="46"/>
      <c r="JT51" s="43"/>
      <c r="JU51" s="44"/>
      <c r="JV51" s="44"/>
      <c r="JW51" s="44"/>
      <c r="JX51" s="44"/>
      <c r="JY51" s="44"/>
      <c r="JZ51" s="44"/>
      <c r="KA51" s="44"/>
      <c r="KB51" s="44"/>
      <c r="KC51" s="44"/>
      <c r="KD51" s="44"/>
      <c r="KE51" s="46"/>
      <c r="KF51" s="43"/>
      <c r="KG51" s="44"/>
      <c r="KH51" s="44"/>
      <c r="KI51" s="44"/>
      <c r="KJ51" s="44"/>
      <c r="KK51" s="44"/>
      <c r="KL51" s="44"/>
      <c r="KM51" s="44"/>
      <c r="KN51" s="44"/>
      <c r="KO51" s="44"/>
      <c r="KP51" s="44"/>
      <c r="KQ51" s="46"/>
      <c r="KR51" s="43"/>
      <c r="KS51" s="44"/>
      <c r="KT51" s="44"/>
      <c r="KU51" s="44"/>
      <c r="KV51" s="44"/>
      <c r="KW51" s="44"/>
      <c r="KX51" s="44"/>
      <c r="KY51" s="44"/>
      <c r="KZ51" s="44"/>
      <c r="LA51" s="44"/>
      <c r="LB51" s="44"/>
      <c r="LC51" s="46"/>
      <c r="LD51" s="43"/>
      <c r="LE51" s="44"/>
      <c r="LF51" s="44"/>
      <c r="LG51" s="44"/>
      <c r="LH51" s="44"/>
      <c r="LI51" s="44"/>
      <c r="LJ51" s="44"/>
      <c r="LK51" s="44"/>
      <c r="LL51" s="44"/>
      <c r="LM51" s="44"/>
      <c r="LN51" s="44"/>
      <c r="LO51" s="46"/>
      <c r="LP51" s="47"/>
    </row>
    <row r="52" spans="1:328">
      <c r="B52" s="89" t="s">
        <v>162</v>
      </c>
      <c r="C52" s="90"/>
      <c r="D52" s="50">
        <f t="shared" ref="D52:AA52" si="47">SUM(D40:D51)</f>
        <v>0</v>
      </c>
      <c r="E52" s="51">
        <f t="shared" si="47"/>
        <v>0</v>
      </c>
      <c r="F52" s="51">
        <f t="shared" si="47"/>
        <v>0</v>
      </c>
      <c r="G52" s="51">
        <f t="shared" si="47"/>
        <v>0</v>
      </c>
      <c r="H52" s="51">
        <f t="shared" si="47"/>
        <v>0</v>
      </c>
      <c r="I52" s="51">
        <f t="shared" si="47"/>
        <v>0</v>
      </c>
      <c r="J52" s="51">
        <f t="shared" si="47"/>
        <v>0</v>
      </c>
      <c r="K52" s="51">
        <f t="shared" si="47"/>
        <v>0</v>
      </c>
      <c r="L52" s="51">
        <f t="shared" si="47"/>
        <v>0</v>
      </c>
      <c r="M52" s="51">
        <f t="shared" si="47"/>
        <v>0</v>
      </c>
      <c r="N52" s="51">
        <f t="shared" si="47"/>
        <v>0</v>
      </c>
      <c r="O52" s="52">
        <f t="shared" si="47"/>
        <v>0</v>
      </c>
      <c r="P52" s="50">
        <f t="shared" si="47"/>
        <v>0</v>
      </c>
      <c r="Q52" s="51">
        <f t="shared" si="47"/>
        <v>0</v>
      </c>
      <c r="R52" s="51">
        <f t="shared" si="47"/>
        <v>0</v>
      </c>
      <c r="S52" s="51">
        <f t="shared" si="47"/>
        <v>0</v>
      </c>
      <c r="T52" s="51">
        <f t="shared" si="47"/>
        <v>0</v>
      </c>
      <c r="U52" s="51">
        <f t="shared" si="47"/>
        <v>0</v>
      </c>
      <c r="V52" s="51">
        <f t="shared" si="47"/>
        <v>0</v>
      </c>
      <c r="W52" s="51">
        <f t="shared" si="47"/>
        <v>0</v>
      </c>
      <c r="X52" s="51">
        <f t="shared" si="47"/>
        <v>0</v>
      </c>
      <c r="Y52" s="51">
        <f t="shared" si="47"/>
        <v>0</v>
      </c>
      <c r="Z52" s="51">
        <f t="shared" si="47"/>
        <v>0</v>
      </c>
      <c r="AA52" s="53">
        <f t="shared" si="47"/>
        <v>0</v>
      </c>
      <c r="AB52" s="50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3"/>
      <c r="AN52" s="50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3"/>
      <c r="AZ52" s="50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3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3"/>
      <c r="BX52" s="50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3"/>
      <c r="CJ52" s="50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3"/>
      <c r="CV52" s="50">
        <f t="shared" ref="CV52:DC52" si="48">SUM(CV40:CV51)</f>
        <v>0</v>
      </c>
      <c r="CW52" s="51">
        <f t="shared" si="48"/>
        <v>0</v>
      </c>
      <c r="CX52" s="51">
        <f t="shared" si="48"/>
        <v>0</v>
      </c>
      <c r="CY52" s="51">
        <f t="shared" si="48"/>
        <v>0</v>
      </c>
      <c r="CZ52" s="51">
        <f t="shared" si="48"/>
        <v>0</v>
      </c>
      <c r="DA52" s="51">
        <f t="shared" si="48"/>
        <v>0</v>
      </c>
      <c r="DB52" s="51">
        <f t="shared" si="48"/>
        <v>0</v>
      </c>
      <c r="DC52" s="51">
        <f t="shared" si="48"/>
        <v>0</v>
      </c>
      <c r="DD52" s="51">
        <f>SUM(DD40:DD51)</f>
        <v>0</v>
      </c>
      <c r="DE52" s="51">
        <f>SUM(DE40:DE51)</f>
        <v>0</v>
      </c>
      <c r="DF52" s="51">
        <f>SUM(DF40:DF51)</f>
        <v>0</v>
      </c>
      <c r="DG52" s="53">
        <f>SUM(DG40:DG51)</f>
        <v>0</v>
      </c>
      <c r="DH52" s="50">
        <f t="shared" ref="DH52:DO52" si="49">SUM(DH40:DH51)</f>
        <v>0</v>
      </c>
      <c r="DI52" s="51">
        <f t="shared" si="49"/>
        <v>0</v>
      </c>
      <c r="DJ52" s="51">
        <f t="shared" si="49"/>
        <v>0</v>
      </c>
      <c r="DK52" s="51">
        <f t="shared" si="49"/>
        <v>0</v>
      </c>
      <c r="DL52" s="51">
        <f t="shared" si="49"/>
        <v>0</v>
      </c>
      <c r="DM52" s="51">
        <f t="shared" si="49"/>
        <v>0</v>
      </c>
      <c r="DN52" s="51">
        <f t="shared" si="49"/>
        <v>0</v>
      </c>
      <c r="DO52" s="51">
        <f t="shared" si="49"/>
        <v>0</v>
      </c>
      <c r="DP52" s="51">
        <f>SUM(DP40:DP51)</f>
        <v>0</v>
      </c>
      <c r="DQ52" s="51">
        <f>SUM(DQ40:DQ51)</f>
        <v>0</v>
      </c>
      <c r="DR52" s="51">
        <f>SUM(DR40:DR51)</f>
        <v>0</v>
      </c>
      <c r="DS52" s="53">
        <f>SUM(DS40:DS51)</f>
        <v>0</v>
      </c>
      <c r="DT52" s="50">
        <f t="shared" ref="DT52:EA52" si="50">SUM(DT40:DT51)</f>
        <v>0</v>
      </c>
      <c r="DU52" s="51">
        <f t="shared" si="50"/>
        <v>0</v>
      </c>
      <c r="DV52" s="51">
        <f t="shared" si="50"/>
        <v>0</v>
      </c>
      <c r="DW52" s="51">
        <f t="shared" si="50"/>
        <v>0</v>
      </c>
      <c r="DX52" s="51">
        <f t="shared" si="50"/>
        <v>0</v>
      </c>
      <c r="DY52" s="51">
        <f t="shared" si="50"/>
        <v>0</v>
      </c>
      <c r="DZ52" s="51">
        <f t="shared" si="50"/>
        <v>0</v>
      </c>
      <c r="EA52" s="51">
        <f t="shared" si="50"/>
        <v>0</v>
      </c>
      <c r="EB52" s="51">
        <f>SUM(EB40:EB51)</f>
        <v>0</v>
      </c>
      <c r="EC52" s="51">
        <f>SUM(EC40:EC51)</f>
        <v>0</v>
      </c>
      <c r="ED52" s="51">
        <f>SUM(ED40:ED51)</f>
        <v>0</v>
      </c>
      <c r="EE52" s="53">
        <f>SUM(EE40:EE51)</f>
        <v>0</v>
      </c>
      <c r="EF52" s="50">
        <f t="shared" ref="EF52:EM52" si="51">SUM(EF40:EF51)</f>
        <v>0</v>
      </c>
      <c r="EG52" s="51">
        <f t="shared" si="51"/>
        <v>0</v>
      </c>
      <c r="EH52" s="51">
        <f t="shared" si="51"/>
        <v>0</v>
      </c>
      <c r="EI52" s="51">
        <f t="shared" si="51"/>
        <v>0</v>
      </c>
      <c r="EJ52" s="51">
        <f t="shared" si="51"/>
        <v>0</v>
      </c>
      <c r="EK52" s="51">
        <f t="shared" si="51"/>
        <v>0</v>
      </c>
      <c r="EL52" s="51">
        <f t="shared" si="51"/>
        <v>0</v>
      </c>
      <c r="EM52" s="51">
        <f t="shared" si="51"/>
        <v>0</v>
      </c>
      <c r="EN52" s="51">
        <f>SUM(EN40:EN51)</f>
        <v>0</v>
      </c>
      <c r="EO52" s="51">
        <f>SUM(EO40:EO51)</f>
        <v>0</v>
      </c>
      <c r="EP52" s="51">
        <f>SUM(EP40:EP51)</f>
        <v>0</v>
      </c>
      <c r="EQ52" s="53">
        <f>SUM(EQ40:EQ51)</f>
        <v>0</v>
      </c>
      <c r="ER52" s="50">
        <f t="shared" ref="ER52:EY52" si="52">SUM(ER40:ER51)</f>
        <v>0</v>
      </c>
      <c r="ES52" s="51">
        <f t="shared" si="52"/>
        <v>0</v>
      </c>
      <c r="ET52" s="51">
        <f t="shared" si="52"/>
        <v>0</v>
      </c>
      <c r="EU52" s="51">
        <f t="shared" si="52"/>
        <v>0</v>
      </c>
      <c r="EV52" s="51">
        <f t="shared" si="52"/>
        <v>0</v>
      </c>
      <c r="EW52" s="51">
        <f t="shared" si="52"/>
        <v>0</v>
      </c>
      <c r="EX52" s="51">
        <f t="shared" si="52"/>
        <v>0</v>
      </c>
      <c r="EY52" s="51">
        <f t="shared" si="52"/>
        <v>0</v>
      </c>
      <c r="EZ52" s="51">
        <f>SUM(EZ40:EZ51)</f>
        <v>0</v>
      </c>
      <c r="FA52" s="51">
        <f>SUM(FA40:FA51)</f>
        <v>0</v>
      </c>
      <c r="FB52" s="51">
        <f>SUM(FB40:FB51)</f>
        <v>0</v>
      </c>
      <c r="FC52" s="53">
        <f>SUM(FC40:FC51)</f>
        <v>0</v>
      </c>
      <c r="FD52" s="50">
        <f t="shared" ref="FD52:FK52" si="53">SUM(FD40:FD51)</f>
        <v>0</v>
      </c>
      <c r="FE52" s="51">
        <f t="shared" si="53"/>
        <v>0</v>
      </c>
      <c r="FF52" s="51">
        <f t="shared" si="53"/>
        <v>0</v>
      </c>
      <c r="FG52" s="51">
        <f t="shared" si="53"/>
        <v>0</v>
      </c>
      <c r="FH52" s="51">
        <f t="shared" si="53"/>
        <v>0</v>
      </c>
      <c r="FI52" s="51">
        <f t="shared" si="53"/>
        <v>0</v>
      </c>
      <c r="FJ52" s="51">
        <f t="shared" si="53"/>
        <v>0</v>
      </c>
      <c r="FK52" s="51">
        <f t="shared" si="53"/>
        <v>0</v>
      </c>
      <c r="FL52" s="51">
        <f>SUM(FL40:FL51)</f>
        <v>0</v>
      </c>
      <c r="FM52" s="51">
        <f>SUM(FM40:FM51)</f>
        <v>0</v>
      </c>
      <c r="FN52" s="51">
        <f>SUM(FN40:FN51)</f>
        <v>0</v>
      </c>
      <c r="FO52" s="53">
        <f>SUM(FO40:FO51)</f>
        <v>0</v>
      </c>
      <c r="FP52" s="50">
        <f t="shared" ref="FP52:FW52" si="54">SUM(FP40:FP51)</f>
        <v>0</v>
      </c>
      <c r="FQ52" s="51">
        <f t="shared" si="54"/>
        <v>0</v>
      </c>
      <c r="FR52" s="51">
        <f t="shared" si="54"/>
        <v>0</v>
      </c>
      <c r="FS52" s="51">
        <f t="shared" si="54"/>
        <v>0</v>
      </c>
      <c r="FT52" s="51">
        <f t="shared" si="54"/>
        <v>0</v>
      </c>
      <c r="FU52" s="51">
        <f t="shared" si="54"/>
        <v>0</v>
      </c>
      <c r="FV52" s="51">
        <f t="shared" si="54"/>
        <v>0</v>
      </c>
      <c r="FW52" s="51">
        <f t="shared" si="54"/>
        <v>0</v>
      </c>
      <c r="FX52" s="51">
        <f>SUM(FX40:FX51)</f>
        <v>0</v>
      </c>
      <c r="FY52" s="51">
        <f>SUM(FY40:FY51)</f>
        <v>0</v>
      </c>
      <c r="FZ52" s="51">
        <f>SUM(FZ40:FZ51)</f>
        <v>0</v>
      </c>
      <c r="GA52" s="53">
        <f>SUM(GA40:GA51)</f>
        <v>0</v>
      </c>
      <c r="GB52" s="50">
        <f t="shared" ref="GB52:GI52" si="55">SUM(GB40:GB51)</f>
        <v>0</v>
      </c>
      <c r="GC52" s="51">
        <f t="shared" si="55"/>
        <v>0</v>
      </c>
      <c r="GD52" s="51">
        <f t="shared" si="55"/>
        <v>0</v>
      </c>
      <c r="GE52" s="51">
        <f t="shared" si="55"/>
        <v>0</v>
      </c>
      <c r="GF52" s="51">
        <f t="shared" si="55"/>
        <v>0</v>
      </c>
      <c r="GG52" s="51">
        <f t="shared" si="55"/>
        <v>0</v>
      </c>
      <c r="GH52" s="51">
        <f t="shared" si="55"/>
        <v>0</v>
      </c>
      <c r="GI52" s="51">
        <f t="shared" si="55"/>
        <v>0</v>
      </c>
      <c r="GJ52" s="51">
        <f>SUM(GJ40:GJ51)</f>
        <v>0</v>
      </c>
      <c r="GK52" s="51">
        <f>SUM(GK40:GK51)</f>
        <v>0</v>
      </c>
      <c r="GL52" s="51">
        <f>SUM(GL40:GL51)</f>
        <v>0</v>
      </c>
      <c r="GM52" s="53">
        <f>SUM(GM40:GM51)</f>
        <v>0</v>
      </c>
      <c r="GN52" s="50">
        <f t="shared" ref="GN52:GU52" si="56">SUM(GN40:GN51)</f>
        <v>0</v>
      </c>
      <c r="GO52" s="51">
        <f t="shared" si="56"/>
        <v>0</v>
      </c>
      <c r="GP52" s="51">
        <f t="shared" si="56"/>
        <v>0</v>
      </c>
      <c r="GQ52" s="51">
        <f t="shared" si="56"/>
        <v>0</v>
      </c>
      <c r="GR52" s="51">
        <f t="shared" si="56"/>
        <v>0</v>
      </c>
      <c r="GS52" s="51">
        <f t="shared" si="56"/>
        <v>0</v>
      </c>
      <c r="GT52" s="51">
        <f t="shared" si="56"/>
        <v>0</v>
      </c>
      <c r="GU52" s="51">
        <f t="shared" si="56"/>
        <v>0</v>
      </c>
      <c r="GV52" s="51">
        <f>SUM(GV40:GV51)</f>
        <v>0</v>
      </c>
      <c r="GW52" s="51">
        <f>SUM(GW40:GW51)</f>
        <v>0</v>
      </c>
      <c r="GX52" s="51">
        <f>SUM(GX40:GX51)</f>
        <v>0</v>
      </c>
      <c r="GY52" s="53">
        <f>SUM(GY40:GY51)</f>
        <v>0</v>
      </c>
      <c r="GZ52" s="50">
        <f t="shared" ref="GZ52:HG52" si="57">SUM(GZ40:GZ51)</f>
        <v>0</v>
      </c>
      <c r="HA52" s="51">
        <f t="shared" si="57"/>
        <v>0</v>
      </c>
      <c r="HB52" s="51">
        <f t="shared" si="57"/>
        <v>0</v>
      </c>
      <c r="HC52" s="51">
        <f t="shared" si="57"/>
        <v>0</v>
      </c>
      <c r="HD52" s="51">
        <f t="shared" si="57"/>
        <v>0</v>
      </c>
      <c r="HE52" s="51">
        <f t="shared" si="57"/>
        <v>0</v>
      </c>
      <c r="HF52" s="51">
        <f t="shared" si="57"/>
        <v>0</v>
      </c>
      <c r="HG52" s="51">
        <f t="shared" si="57"/>
        <v>0</v>
      </c>
      <c r="HH52" s="51">
        <f>SUM(HH40:HH51)</f>
        <v>0</v>
      </c>
      <c r="HI52" s="51">
        <f>SUM(HI40:HI51)</f>
        <v>0</v>
      </c>
      <c r="HJ52" s="51">
        <f>SUM(HJ40:HJ51)</f>
        <v>0</v>
      </c>
      <c r="HK52" s="53">
        <f>SUM(HK40:HK51)</f>
        <v>0</v>
      </c>
      <c r="HL52" s="50">
        <f t="shared" ref="HL52:HS52" si="58">SUM(HL40:HL51)</f>
        <v>0</v>
      </c>
      <c r="HM52" s="51">
        <f t="shared" si="58"/>
        <v>0</v>
      </c>
      <c r="HN52" s="51">
        <f t="shared" si="58"/>
        <v>0</v>
      </c>
      <c r="HO52" s="51">
        <f t="shared" si="58"/>
        <v>0</v>
      </c>
      <c r="HP52" s="51">
        <f t="shared" si="58"/>
        <v>0</v>
      </c>
      <c r="HQ52" s="51">
        <f t="shared" si="58"/>
        <v>0</v>
      </c>
      <c r="HR52" s="51">
        <f t="shared" si="58"/>
        <v>0</v>
      </c>
      <c r="HS52" s="51">
        <f t="shared" si="58"/>
        <v>0</v>
      </c>
      <c r="HT52" s="51">
        <f>SUM(HT40:HT51)</f>
        <v>0</v>
      </c>
      <c r="HU52" s="51">
        <f>SUM(HU40:HU51)</f>
        <v>0</v>
      </c>
      <c r="HV52" s="51">
        <f>SUM(HV40:HV51)</f>
        <v>0</v>
      </c>
      <c r="HW52" s="53">
        <f>SUM(HW40:HW51)</f>
        <v>0</v>
      </c>
      <c r="HX52" s="50">
        <f t="shared" ref="HX52:IE52" si="59">SUM(HX40:HX51)</f>
        <v>0</v>
      </c>
      <c r="HY52" s="51">
        <f t="shared" si="59"/>
        <v>0</v>
      </c>
      <c r="HZ52" s="51">
        <f t="shared" si="59"/>
        <v>0</v>
      </c>
      <c r="IA52" s="51">
        <f t="shared" si="59"/>
        <v>0</v>
      </c>
      <c r="IB52" s="51">
        <f t="shared" si="59"/>
        <v>0</v>
      </c>
      <c r="IC52" s="51">
        <f t="shared" si="59"/>
        <v>0</v>
      </c>
      <c r="ID52" s="51">
        <f t="shared" si="59"/>
        <v>0</v>
      </c>
      <c r="IE52" s="51">
        <f t="shared" si="59"/>
        <v>0</v>
      </c>
      <c r="IF52" s="51">
        <f>SUM(IF40:IF51)</f>
        <v>0</v>
      </c>
      <c r="IG52" s="51">
        <f>SUM(IG40:IG51)</f>
        <v>0</v>
      </c>
      <c r="IH52" s="51">
        <f>SUM(IH40:IH51)</f>
        <v>0</v>
      </c>
      <c r="II52" s="53">
        <f>SUM(II40:II51)</f>
        <v>0</v>
      </c>
      <c r="IJ52" s="50">
        <f t="shared" ref="IJ52:IQ52" si="60">SUM(IJ40:IJ51)</f>
        <v>0</v>
      </c>
      <c r="IK52" s="51">
        <f t="shared" si="60"/>
        <v>0</v>
      </c>
      <c r="IL52" s="51">
        <f t="shared" si="60"/>
        <v>0</v>
      </c>
      <c r="IM52" s="51">
        <f t="shared" si="60"/>
        <v>0</v>
      </c>
      <c r="IN52" s="51">
        <f t="shared" si="60"/>
        <v>0</v>
      </c>
      <c r="IO52" s="51">
        <f t="shared" si="60"/>
        <v>0</v>
      </c>
      <c r="IP52" s="51">
        <f t="shared" si="60"/>
        <v>0</v>
      </c>
      <c r="IQ52" s="51">
        <f t="shared" si="60"/>
        <v>0</v>
      </c>
      <c r="IR52" s="51">
        <f>SUM(IR40:IR51)</f>
        <v>0</v>
      </c>
      <c r="IS52" s="51">
        <f>SUM(IS40:IS51)</f>
        <v>0</v>
      </c>
      <c r="IT52" s="51">
        <f>SUM(IT40:IT51)</f>
        <v>0</v>
      </c>
      <c r="IU52" s="53">
        <f>SUM(IU40:IU51)</f>
        <v>0</v>
      </c>
      <c r="IV52" s="50">
        <f t="shared" ref="IV52:JC52" si="61">SUM(IV40:IV51)</f>
        <v>0</v>
      </c>
      <c r="IW52" s="51">
        <f t="shared" si="61"/>
        <v>0</v>
      </c>
      <c r="IX52" s="51">
        <f t="shared" si="61"/>
        <v>0</v>
      </c>
      <c r="IY52" s="51">
        <f t="shared" si="61"/>
        <v>0</v>
      </c>
      <c r="IZ52" s="51">
        <f t="shared" si="61"/>
        <v>0</v>
      </c>
      <c r="JA52" s="51">
        <f t="shared" si="61"/>
        <v>0</v>
      </c>
      <c r="JB52" s="51">
        <f t="shared" si="61"/>
        <v>0</v>
      </c>
      <c r="JC52" s="51">
        <f t="shared" si="61"/>
        <v>0</v>
      </c>
      <c r="JD52" s="51">
        <f>SUM(JD40:JD51)</f>
        <v>0</v>
      </c>
      <c r="JE52" s="51">
        <f>SUM(JE40:JE51)</f>
        <v>0</v>
      </c>
      <c r="JF52" s="51">
        <f>SUM(JF40:JF51)</f>
        <v>0</v>
      </c>
      <c r="JG52" s="53">
        <f>SUM(JG40:JG51)</f>
        <v>0</v>
      </c>
      <c r="JH52" s="50">
        <f t="shared" ref="JH52:JO52" si="62">SUM(JH40:JH51)</f>
        <v>0</v>
      </c>
      <c r="JI52" s="51">
        <f t="shared" si="62"/>
        <v>0</v>
      </c>
      <c r="JJ52" s="51">
        <f t="shared" si="62"/>
        <v>0</v>
      </c>
      <c r="JK52" s="51">
        <f t="shared" si="62"/>
        <v>0</v>
      </c>
      <c r="JL52" s="51">
        <f t="shared" si="62"/>
        <v>0</v>
      </c>
      <c r="JM52" s="51">
        <f t="shared" si="62"/>
        <v>0</v>
      </c>
      <c r="JN52" s="51">
        <f t="shared" si="62"/>
        <v>0</v>
      </c>
      <c r="JO52" s="51">
        <f t="shared" si="62"/>
        <v>0</v>
      </c>
      <c r="JP52" s="51">
        <f>SUM(JP40:JP51)</f>
        <v>0</v>
      </c>
      <c r="JQ52" s="51">
        <f>SUM(JQ40:JQ51)</f>
        <v>0</v>
      </c>
      <c r="JR52" s="51">
        <f>SUM(JR40:JR51)</f>
        <v>0</v>
      </c>
      <c r="JS52" s="53">
        <f>SUM(JS40:JS51)</f>
        <v>0</v>
      </c>
      <c r="JT52" s="50">
        <f t="shared" ref="JT52:KA52" si="63">SUM(JT40:JT51)</f>
        <v>0</v>
      </c>
      <c r="JU52" s="51">
        <f t="shared" si="63"/>
        <v>0</v>
      </c>
      <c r="JV52" s="51">
        <f t="shared" si="63"/>
        <v>0</v>
      </c>
      <c r="JW52" s="51">
        <f t="shared" si="63"/>
        <v>0</v>
      </c>
      <c r="JX52" s="51">
        <f t="shared" si="63"/>
        <v>0</v>
      </c>
      <c r="JY52" s="51">
        <f t="shared" si="63"/>
        <v>0</v>
      </c>
      <c r="JZ52" s="51">
        <f t="shared" si="63"/>
        <v>0</v>
      </c>
      <c r="KA52" s="51">
        <f t="shared" si="63"/>
        <v>0</v>
      </c>
      <c r="KB52" s="51">
        <f>SUM(KB40:KB51)</f>
        <v>0</v>
      </c>
      <c r="KC52" s="51">
        <f>SUM(KC40:KC51)</f>
        <v>0</v>
      </c>
      <c r="KD52" s="51">
        <f>SUM(KD40:KD51)</f>
        <v>0</v>
      </c>
      <c r="KE52" s="53">
        <f>SUM(KE40:KE51)</f>
        <v>0</v>
      </c>
      <c r="KF52" s="50">
        <f t="shared" ref="KF52:KM52" si="64">SUM(KF40:KF51)</f>
        <v>0</v>
      </c>
      <c r="KG52" s="51">
        <f t="shared" si="64"/>
        <v>0</v>
      </c>
      <c r="KH52" s="51">
        <f t="shared" si="64"/>
        <v>0</v>
      </c>
      <c r="KI52" s="51">
        <f t="shared" si="64"/>
        <v>0</v>
      </c>
      <c r="KJ52" s="51">
        <f t="shared" si="64"/>
        <v>0</v>
      </c>
      <c r="KK52" s="51">
        <f t="shared" si="64"/>
        <v>0</v>
      </c>
      <c r="KL52" s="51">
        <f t="shared" si="64"/>
        <v>0</v>
      </c>
      <c r="KM52" s="51">
        <f t="shared" si="64"/>
        <v>0</v>
      </c>
      <c r="KN52" s="51">
        <f>SUM(KN40:KN51)</f>
        <v>0</v>
      </c>
      <c r="KO52" s="51">
        <f>SUM(KO40:KO51)</f>
        <v>0</v>
      </c>
      <c r="KP52" s="51">
        <f>SUM(KP40:KP51)</f>
        <v>0</v>
      </c>
      <c r="KQ52" s="53">
        <f>SUM(KQ40:KQ51)</f>
        <v>0</v>
      </c>
      <c r="KR52" s="50">
        <f t="shared" ref="KR52:KY52" si="65">SUM(KR40:KR51)</f>
        <v>0</v>
      </c>
      <c r="KS52" s="51">
        <f t="shared" si="65"/>
        <v>0</v>
      </c>
      <c r="KT52" s="51">
        <f t="shared" si="65"/>
        <v>0</v>
      </c>
      <c r="KU52" s="51">
        <f t="shared" si="65"/>
        <v>0</v>
      </c>
      <c r="KV52" s="51">
        <f t="shared" si="65"/>
        <v>0</v>
      </c>
      <c r="KW52" s="51">
        <f t="shared" si="65"/>
        <v>0</v>
      </c>
      <c r="KX52" s="51">
        <f t="shared" si="65"/>
        <v>0</v>
      </c>
      <c r="KY52" s="51">
        <f t="shared" si="65"/>
        <v>0</v>
      </c>
      <c r="KZ52" s="51">
        <f>SUM(KZ40:KZ51)</f>
        <v>0</v>
      </c>
      <c r="LA52" s="51">
        <f>SUM(LA40:LA51)</f>
        <v>0</v>
      </c>
      <c r="LB52" s="51">
        <f>SUM(LB40:LB51)</f>
        <v>0</v>
      </c>
      <c r="LC52" s="53">
        <f>SUM(LC40:LC51)</f>
        <v>0</v>
      </c>
      <c r="LD52" s="50">
        <f t="shared" ref="LD52:LK52" si="66">SUM(LD40:LD51)</f>
        <v>0</v>
      </c>
      <c r="LE52" s="51">
        <f t="shared" si="66"/>
        <v>0</v>
      </c>
      <c r="LF52" s="51">
        <f t="shared" si="66"/>
        <v>0</v>
      </c>
      <c r="LG52" s="51">
        <f t="shared" si="66"/>
        <v>0</v>
      </c>
      <c r="LH52" s="51">
        <f t="shared" si="66"/>
        <v>0</v>
      </c>
      <c r="LI52" s="51">
        <f t="shared" si="66"/>
        <v>0</v>
      </c>
      <c r="LJ52" s="51">
        <f t="shared" si="66"/>
        <v>0</v>
      </c>
      <c r="LK52" s="51">
        <f t="shared" si="66"/>
        <v>0</v>
      </c>
      <c r="LL52" s="51">
        <f>SUM(LL40:LL51)</f>
        <v>0</v>
      </c>
      <c r="LM52" s="51">
        <f>SUM(LM40:LM51)</f>
        <v>0</v>
      </c>
      <c r="LN52" s="51">
        <f>SUM(LN40:LN51)</f>
        <v>0</v>
      </c>
      <c r="LO52" s="53">
        <f>SUM(LO40:LO51)</f>
        <v>0</v>
      </c>
      <c r="LP52" s="54"/>
    </row>
    <row r="53" spans="1:328" ht="12.75" thickBot="1">
      <c r="B53" s="77" t="s">
        <v>163</v>
      </c>
      <c r="C53" s="78"/>
      <c r="D53" s="57">
        <f>SUM(D52:O52)</f>
        <v>0</v>
      </c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/>
      <c r="P53" s="57">
        <f>SUM(P52:AA52)</f>
        <v>0</v>
      </c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9"/>
      <c r="AB53" s="57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9"/>
      <c r="AN53" s="57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9"/>
      <c r="AZ53" s="57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9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9"/>
      <c r="BX53" s="57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9"/>
      <c r="CJ53" s="57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9"/>
      <c r="CV53" s="57">
        <f>SUM(CV52:DG52)</f>
        <v>0</v>
      </c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9"/>
      <c r="DH53" s="57">
        <f>SUM(DH52:DS52)</f>
        <v>0</v>
      </c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9"/>
      <c r="DT53" s="57">
        <f>SUM(DT52:EE52)</f>
        <v>0</v>
      </c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9"/>
      <c r="EF53" s="57">
        <f>SUM(EF52:EQ52)</f>
        <v>0</v>
      </c>
      <c r="EG53" s="58"/>
      <c r="EH53" s="58"/>
      <c r="EI53" s="58"/>
      <c r="EJ53" s="58"/>
      <c r="EK53" s="58"/>
      <c r="EL53" s="58"/>
      <c r="EM53" s="58"/>
      <c r="EN53" s="58"/>
      <c r="EO53" s="58"/>
      <c r="EP53" s="58"/>
      <c r="EQ53" s="59"/>
      <c r="ER53" s="57">
        <f>SUM(ER52:FC52)</f>
        <v>0</v>
      </c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9"/>
      <c r="FD53" s="57">
        <f>SUM(FD52:FO52)</f>
        <v>0</v>
      </c>
      <c r="FE53" s="58"/>
      <c r="FF53" s="58"/>
      <c r="FG53" s="58"/>
      <c r="FH53" s="58"/>
      <c r="FI53" s="58"/>
      <c r="FJ53" s="58"/>
      <c r="FK53" s="58"/>
      <c r="FL53" s="58"/>
      <c r="FM53" s="58"/>
      <c r="FN53" s="58"/>
      <c r="FO53" s="59"/>
      <c r="FP53" s="57">
        <f>SUM(FP52:GA52)</f>
        <v>0</v>
      </c>
      <c r="FQ53" s="58"/>
      <c r="FR53" s="58"/>
      <c r="FS53" s="58"/>
      <c r="FT53" s="58"/>
      <c r="FU53" s="58"/>
      <c r="FV53" s="58"/>
      <c r="FW53" s="58"/>
      <c r="FX53" s="58"/>
      <c r="FY53" s="58"/>
      <c r="FZ53" s="58"/>
      <c r="GA53" s="59"/>
      <c r="GB53" s="57">
        <f>SUM(GB52:GM52)</f>
        <v>0</v>
      </c>
      <c r="GC53" s="58"/>
      <c r="GD53" s="58"/>
      <c r="GE53" s="58"/>
      <c r="GF53" s="58"/>
      <c r="GG53" s="58"/>
      <c r="GH53" s="58"/>
      <c r="GI53" s="58"/>
      <c r="GJ53" s="58"/>
      <c r="GK53" s="58"/>
      <c r="GL53" s="58"/>
      <c r="GM53" s="59"/>
      <c r="GN53" s="57">
        <f>SUM(GN52:GY52)</f>
        <v>0</v>
      </c>
      <c r="GO53" s="58"/>
      <c r="GP53" s="58"/>
      <c r="GQ53" s="58"/>
      <c r="GR53" s="58"/>
      <c r="GS53" s="58"/>
      <c r="GT53" s="58"/>
      <c r="GU53" s="58"/>
      <c r="GV53" s="58"/>
      <c r="GW53" s="58"/>
      <c r="GX53" s="58"/>
      <c r="GY53" s="59"/>
      <c r="GZ53" s="57">
        <f>SUM(GZ52:HK52)</f>
        <v>0</v>
      </c>
      <c r="HA53" s="58"/>
      <c r="HB53" s="58"/>
      <c r="HC53" s="58"/>
      <c r="HD53" s="58"/>
      <c r="HE53" s="58"/>
      <c r="HF53" s="58"/>
      <c r="HG53" s="58"/>
      <c r="HH53" s="58"/>
      <c r="HI53" s="58"/>
      <c r="HJ53" s="58"/>
      <c r="HK53" s="59"/>
      <c r="HL53" s="57">
        <f>SUM(HL52:HW52)</f>
        <v>0</v>
      </c>
      <c r="HM53" s="58"/>
      <c r="HN53" s="58"/>
      <c r="HO53" s="58"/>
      <c r="HP53" s="58"/>
      <c r="HQ53" s="58"/>
      <c r="HR53" s="58"/>
      <c r="HS53" s="58"/>
      <c r="HT53" s="58"/>
      <c r="HU53" s="58"/>
      <c r="HV53" s="58"/>
      <c r="HW53" s="59"/>
      <c r="HX53" s="57">
        <f>SUM(HX52:II52)</f>
        <v>0</v>
      </c>
      <c r="HY53" s="58"/>
      <c r="HZ53" s="58"/>
      <c r="IA53" s="58"/>
      <c r="IB53" s="58"/>
      <c r="IC53" s="58"/>
      <c r="ID53" s="58"/>
      <c r="IE53" s="58"/>
      <c r="IF53" s="58"/>
      <c r="IG53" s="58"/>
      <c r="IH53" s="58"/>
      <c r="II53" s="59"/>
      <c r="IJ53" s="57">
        <f>SUM(IJ52:IU52)</f>
        <v>0</v>
      </c>
      <c r="IK53" s="58"/>
      <c r="IL53" s="58"/>
      <c r="IM53" s="58"/>
      <c r="IN53" s="58"/>
      <c r="IO53" s="58"/>
      <c r="IP53" s="58"/>
      <c r="IQ53" s="58"/>
      <c r="IR53" s="58"/>
      <c r="IS53" s="58"/>
      <c r="IT53" s="58"/>
      <c r="IU53" s="59"/>
      <c r="IV53" s="57">
        <f>SUM(IV52:JG52)</f>
        <v>0</v>
      </c>
      <c r="IW53" s="58"/>
      <c r="IX53" s="58"/>
      <c r="IY53" s="58"/>
      <c r="IZ53" s="58"/>
      <c r="JA53" s="58"/>
      <c r="JB53" s="58"/>
      <c r="JC53" s="58"/>
      <c r="JD53" s="58"/>
      <c r="JE53" s="58"/>
      <c r="JF53" s="58"/>
      <c r="JG53" s="59"/>
      <c r="JH53" s="57">
        <f>SUM(JH52:JS52)</f>
        <v>0</v>
      </c>
      <c r="JI53" s="58"/>
      <c r="JJ53" s="58"/>
      <c r="JK53" s="58"/>
      <c r="JL53" s="58"/>
      <c r="JM53" s="58"/>
      <c r="JN53" s="58"/>
      <c r="JO53" s="58"/>
      <c r="JP53" s="58"/>
      <c r="JQ53" s="58"/>
      <c r="JR53" s="58"/>
      <c r="JS53" s="59"/>
      <c r="JT53" s="57">
        <f>SUM(JT52:KE52)</f>
        <v>0</v>
      </c>
      <c r="JU53" s="58"/>
      <c r="JV53" s="58"/>
      <c r="JW53" s="58"/>
      <c r="JX53" s="58"/>
      <c r="JY53" s="58"/>
      <c r="JZ53" s="58"/>
      <c r="KA53" s="58"/>
      <c r="KB53" s="58"/>
      <c r="KC53" s="58"/>
      <c r="KD53" s="58"/>
      <c r="KE53" s="59"/>
      <c r="KF53" s="57">
        <f>SUM(KF52:KQ52)</f>
        <v>0</v>
      </c>
      <c r="KG53" s="58"/>
      <c r="KH53" s="58"/>
      <c r="KI53" s="58"/>
      <c r="KJ53" s="58"/>
      <c r="KK53" s="58"/>
      <c r="KL53" s="58"/>
      <c r="KM53" s="58"/>
      <c r="KN53" s="58"/>
      <c r="KO53" s="58"/>
      <c r="KP53" s="58"/>
      <c r="KQ53" s="59"/>
      <c r="KR53" s="57">
        <f>SUM(KR52:LC52)</f>
        <v>0</v>
      </c>
      <c r="KS53" s="58"/>
      <c r="KT53" s="58"/>
      <c r="KU53" s="58"/>
      <c r="KV53" s="58"/>
      <c r="KW53" s="58"/>
      <c r="KX53" s="58"/>
      <c r="KY53" s="58"/>
      <c r="KZ53" s="58"/>
      <c r="LA53" s="58"/>
      <c r="LB53" s="58"/>
      <c r="LC53" s="59"/>
      <c r="LD53" s="57">
        <f>SUM(LD52:LO52)</f>
        <v>0</v>
      </c>
      <c r="LE53" s="58"/>
      <c r="LF53" s="58"/>
      <c r="LG53" s="58"/>
      <c r="LH53" s="58"/>
      <c r="LI53" s="58"/>
      <c r="LJ53" s="58"/>
      <c r="LK53" s="58"/>
      <c r="LL53" s="58"/>
      <c r="LM53" s="58"/>
      <c r="LN53" s="58"/>
      <c r="LO53" s="59"/>
      <c r="LP53" s="60"/>
    </row>
    <row r="55" spans="1:328" ht="12.75" hidden="1" thickBot="1">
      <c r="B55" s="81"/>
      <c r="C55" s="82" t="s">
        <v>153</v>
      </c>
      <c r="D55" s="16"/>
      <c r="E55" s="17"/>
      <c r="F55" s="17"/>
      <c r="G55" s="17"/>
      <c r="H55" s="17"/>
      <c r="I55" s="18"/>
      <c r="J55" s="17"/>
      <c r="K55" s="17"/>
      <c r="L55" s="17"/>
      <c r="M55" s="17"/>
      <c r="N55" s="17"/>
      <c r="O55" s="19"/>
      <c r="P55" s="16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20"/>
      <c r="AB55" s="16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20"/>
      <c r="AN55" s="16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20"/>
      <c r="AZ55" s="16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20"/>
      <c r="BL55" s="16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20"/>
      <c r="BX55" s="16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20"/>
      <c r="CJ55" s="16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20"/>
      <c r="CV55" s="16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20"/>
      <c r="DH55" s="16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20"/>
      <c r="DT55" s="16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20"/>
      <c r="EF55" s="16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20"/>
      <c r="ER55" s="16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20"/>
      <c r="FD55" s="16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20"/>
      <c r="FP55" s="16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20"/>
      <c r="GB55" s="16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20"/>
      <c r="GN55" s="16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20"/>
      <c r="GZ55" s="16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20"/>
      <c r="HL55" s="16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20"/>
      <c r="HX55" s="16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20"/>
      <c r="IJ55" s="16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20"/>
      <c r="IV55" s="16"/>
      <c r="IW55" s="17"/>
      <c r="IX55" s="17"/>
      <c r="IY55" s="17"/>
      <c r="IZ55" s="17"/>
      <c r="JA55" s="17"/>
      <c r="JB55" s="17"/>
      <c r="JC55" s="17"/>
      <c r="JD55" s="17"/>
      <c r="JE55" s="17"/>
      <c r="JF55" s="17"/>
      <c r="JG55" s="20"/>
      <c r="JH55" s="16"/>
      <c r="JI55" s="17"/>
      <c r="JJ55" s="17"/>
      <c r="JK55" s="17"/>
      <c r="JL55" s="17"/>
      <c r="JM55" s="17"/>
      <c r="JN55" s="17"/>
      <c r="JO55" s="17"/>
      <c r="JP55" s="17"/>
      <c r="JQ55" s="17"/>
      <c r="JR55" s="17"/>
      <c r="JS55" s="20"/>
      <c r="JT55" s="16"/>
      <c r="JU55" s="17"/>
      <c r="JV55" s="17"/>
      <c r="JW55" s="17"/>
      <c r="JX55" s="17"/>
      <c r="JY55" s="17"/>
      <c r="JZ55" s="17"/>
      <c r="KA55" s="17"/>
      <c r="KB55" s="17"/>
      <c r="KC55" s="17"/>
      <c r="KD55" s="17"/>
      <c r="KE55" s="20"/>
      <c r="KF55" s="16"/>
      <c r="KG55" s="17"/>
      <c r="KH55" s="17"/>
      <c r="KI55" s="17"/>
      <c r="KJ55" s="17"/>
      <c r="KK55" s="17"/>
      <c r="KL55" s="17"/>
      <c r="KM55" s="17"/>
      <c r="KN55" s="17"/>
      <c r="KO55" s="17"/>
      <c r="KP55" s="17"/>
      <c r="KQ55" s="20"/>
      <c r="KR55" s="16"/>
      <c r="KS55" s="17"/>
      <c r="KT55" s="17"/>
      <c r="KU55" s="17"/>
      <c r="KV55" s="17"/>
      <c r="KW55" s="17"/>
      <c r="KX55" s="17"/>
      <c r="KY55" s="17"/>
      <c r="KZ55" s="17"/>
      <c r="LA55" s="17"/>
      <c r="LB55" s="17"/>
      <c r="LC55" s="20"/>
      <c r="LD55" s="16"/>
      <c r="LE55" s="17"/>
      <c r="LF55" s="17"/>
      <c r="LG55" s="17"/>
      <c r="LH55" s="17"/>
      <c r="LI55" s="17"/>
      <c r="LJ55" s="17"/>
      <c r="LK55" s="17"/>
      <c r="LL55" s="17"/>
      <c r="LM55" s="17"/>
      <c r="LN55" s="17"/>
      <c r="LO55" s="20"/>
      <c r="LP55" s="21"/>
    </row>
    <row r="56" spans="1:328" hidden="1">
      <c r="B56" s="91" t="s">
        <v>165</v>
      </c>
      <c r="C56" s="92"/>
      <c r="D56" s="24"/>
      <c r="E56" s="25"/>
      <c r="F56" s="25"/>
      <c r="G56" s="25"/>
      <c r="H56" s="25"/>
      <c r="I56" s="26"/>
      <c r="J56" s="25"/>
      <c r="K56" s="25"/>
      <c r="L56" s="25"/>
      <c r="M56" s="25"/>
      <c r="N56" s="25"/>
      <c r="O56" s="27"/>
      <c r="P56" s="24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8"/>
      <c r="AB56" s="24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8"/>
      <c r="AN56" s="24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8"/>
      <c r="AZ56" s="24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8"/>
      <c r="BL56" s="24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8"/>
      <c r="BX56" s="24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8"/>
      <c r="CJ56" s="24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8"/>
      <c r="CV56" s="24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8"/>
      <c r="DH56" s="24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8"/>
      <c r="DT56" s="24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8"/>
      <c r="EF56" s="24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8"/>
      <c r="ER56" s="24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8"/>
      <c r="FD56" s="24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8"/>
      <c r="FP56" s="24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8"/>
      <c r="GB56" s="24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8"/>
      <c r="GN56" s="24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8"/>
      <c r="GZ56" s="24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8"/>
      <c r="HL56" s="24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8"/>
      <c r="HX56" s="24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8"/>
      <c r="IJ56" s="24"/>
      <c r="IK56" s="25"/>
      <c r="IL56" s="25"/>
      <c r="IM56" s="25"/>
      <c r="IN56" s="25"/>
      <c r="IO56" s="25"/>
      <c r="IP56" s="25"/>
      <c r="IQ56" s="25"/>
      <c r="IR56" s="25"/>
      <c r="IS56" s="25"/>
      <c r="IT56" s="25"/>
      <c r="IU56" s="28"/>
      <c r="IV56" s="24"/>
      <c r="IW56" s="25"/>
      <c r="IX56" s="25"/>
      <c r="IY56" s="25"/>
      <c r="IZ56" s="25"/>
      <c r="JA56" s="25"/>
      <c r="JB56" s="25"/>
      <c r="JC56" s="25"/>
      <c r="JD56" s="25"/>
      <c r="JE56" s="25"/>
      <c r="JF56" s="25"/>
      <c r="JG56" s="28"/>
      <c r="JH56" s="24"/>
      <c r="JI56" s="25"/>
      <c r="JJ56" s="25"/>
      <c r="JK56" s="25"/>
      <c r="JL56" s="25"/>
      <c r="JM56" s="25"/>
      <c r="JN56" s="25"/>
      <c r="JO56" s="25"/>
      <c r="JP56" s="25"/>
      <c r="JQ56" s="25"/>
      <c r="JR56" s="25"/>
      <c r="JS56" s="28"/>
      <c r="JT56" s="24"/>
      <c r="JU56" s="25"/>
      <c r="JV56" s="25"/>
      <c r="JW56" s="25"/>
      <c r="JX56" s="25"/>
      <c r="JY56" s="25"/>
      <c r="JZ56" s="25"/>
      <c r="KA56" s="25"/>
      <c r="KB56" s="25"/>
      <c r="KC56" s="25"/>
      <c r="KD56" s="25"/>
      <c r="KE56" s="28"/>
      <c r="KF56" s="24"/>
      <c r="KG56" s="25"/>
      <c r="KH56" s="25"/>
      <c r="KI56" s="25"/>
      <c r="KJ56" s="25"/>
      <c r="KK56" s="25"/>
      <c r="KL56" s="25"/>
      <c r="KM56" s="25"/>
      <c r="KN56" s="25"/>
      <c r="KO56" s="25"/>
      <c r="KP56" s="25"/>
      <c r="KQ56" s="28"/>
      <c r="KR56" s="24"/>
      <c r="KS56" s="25"/>
      <c r="KT56" s="25"/>
      <c r="KU56" s="25"/>
      <c r="KV56" s="25"/>
      <c r="KW56" s="25"/>
      <c r="KX56" s="25"/>
      <c r="KY56" s="25"/>
      <c r="KZ56" s="25"/>
      <c r="LA56" s="25"/>
      <c r="LB56" s="25"/>
      <c r="LC56" s="28"/>
      <c r="LD56" s="24"/>
      <c r="LE56" s="25"/>
      <c r="LF56" s="25"/>
      <c r="LG56" s="25"/>
      <c r="LH56" s="25"/>
      <c r="LI56" s="25"/>
      <c r="LJ56" s="25"/>
      <c r="LK56" s="25"/>
      <c r="LL56" s="25"/>
      <c r="LM56" s="25"/>
      <c r="LN56" s="25"/>
      <c r="LO56" s="28"/>
      <c r="LP56" s="29"/>
    </row>
    <row r="57" spans="1:328" hidden="1">
      <c r="B57" s="85" t="s">
        <v>154</v>
      </c>
      <c r="C57" s="86" t="s">
        <v>155</v>
      </c>
      <c r="D57" s="32"/>
      <c r="E57" s="33"/>
      <c r="F57" s="33"/>
      <c r="G57" s="34"/>
      <c r="H57" s="34"/>
      <c r="I57" s="34"/>
      <c r="J57" s="34"/>
      <c r="K57" s="34"/>
      <c r="L57" s="34"/>
      <c r="M57" s="34"/>
      <c r="N57" s="34"/>
      <c r="O57" s="35"/>
      <c r="P57" s="36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7"/>
      <c r="AB57" s="36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7"/>
      <c r="AN57" s="36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7"/>
      <c r="AZ57" s="36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7"/>
      <c r="BL57" s="36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7"/>
      <c r="BX57" s="36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7"/>
      <c r="CJ57" s="36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7"/>
      <c r="CV57" s="36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7"/>
      <c r="DH57" s="36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7"/>
      <c r="DT57" s="36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7"/>
      <c r="EF57" s="36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7"/>
      <c r="ER57" s="36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7"/>
      <c r="FD57" s="36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7"/>
      <c r="FP57" s="36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7"/>
      <c r="GB57" s="36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7"/>
      <c r="GN57" s="36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7"/>
      <c r="GZ57" s="36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7"/>
      <c r="HL57" s="36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7"/>
      <c r="HX57" s="36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7"/>
      <c r="IJ57" s="36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7"/>
      <c r="IV57" s="36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7"/>
      <c r="JH57" s="36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7"/>
      <c r="JT57" s="36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7"/>
      <c r="KF57" s="36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7"/>
      <c r="KR57" s="36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7"/>
      <c r="LD57" s="36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7"/>
      <c r="LP57" s="38">
        <f t="shared" ref="LP57:LP63" si="67">SUM(D57:LO57)</f>
        <v>0</v>
      </c>
    </row>
    <row r="58" spans="1:328" hidden="1">
      <c r="A58" s="39"/>
      <c r="B58" s="85" t="s">
        <v>159</v>
      </c>
      <c r="C58" s="86" t="s">
        <v>157</v>
      </c>
      <c r="D58" s="32"/>
      <c r="E58" s="33"/>
      <c r="F58" s="33"/>
      <c r="G58" s="34"/>
      <c r="H58" s="34"/>
      <c r="I58" s="34"/>
      <c r="J58" s="34"/>
      <c r="K58" s="34"/>
      <c r="L58" s="34"/>
      <c r="M58" s="34"/>
      <c r="N58" s="34"/>
      <c r="O58" s="35"/>
      <c r="P58" s="36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7"/>
      <c r="AB58" s="36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7"/>
      <c r="AN58" s="36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7"/>
      <c r="AZ58" s="36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7"/>
      <c r="BL58" s="36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7"/>
      <c r="BX58" s="36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7"/>
      <c r="CJ58" s="36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7"/>
      <c r="CV58" s="36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7"/>
      <c r="DH58" s="36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7"/>
      <c r="DT58" s="36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7"/>
      <c r="EF58" s="36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7"/>
      <c r="ER58" s="36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7"/>
      <c r="FD58" s="36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7"/>
      <c r="FP58" s="36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7"/>
      <c r="GB58" s="36"/>
      <c r="GC58" s="34"/>
      <c r="GD58" s="34"/>
      <c r="GE58" s="34"/>
      <c r="GF58" s="34"/>
      <c r="GG58" s="34"/>
      <c r="GH58" s="34"/>
      <c r="GI58" s="34"/>
      <c r="GJ58" s="34"/>
      <c r="GK58" s="34"/>
      <c r="GL58" s="34"/>
      <c r="GM58" s="37"/>
      <c r="GN58" s="36"/>
      <c r="GO58" s="34"/>
      <c r="GP58" s="34"/>
      <c r="GQ58" s="34"/>
      <c r="GR58" s="34"/>
      <c r="GS58" s="34"/>
      <c r="GT58" s="34"/>
      <c r="GU58" s="34"/>
      <c r="GV58" s="34"/>
      <c r="GW58" s="34"/>
      <c r="GX58" s="34"/>
      <c r="GY58" s="37"/>
      <c r="GZ58" s="36"/>
      <c r="HA58" s="34"/>
      <c r="HB58" s="34"/>
      <c r="HC58" s="34"/>
      <c r="HD58" s="34"/>
      <c r="HE58" s="34"/>
      <c r="HF58" s="34"/>
      <c r="HG58" s="34"/>
      <c r="HH58" s="34"/>
      <c r="HI58" s="34"/>
      <c r="HJ58" s="34"/>
      <c r="HK58" s="37"/>
      <c r="HL58" s="36"/>
      <c r="HM58" s="34"/>
      <c r="HN58" s="34"/>
      <c r="HO58" s="34"/>
      <c r="HP58" s="34"/>
      <c r="HQ58" s="34"/>
      <c r="HR58" s="34"/>
      <c r="HS58" s="34"/>
      <c r="HT58" s="34"/>
      <c r="HU58" s="34"/>
      <c r="HV58" s="34"/>
      <c r="HW58" s="37"/>
      <c r="HX58" s="36"/>
      <c r="HY58" s="34"/>
      <c r="HZ58" s="34"/>
      <c r="IA58" s="34"/>
      <c r="IB58" s="34"/>
      <c r="IC58" s="34"/>
      <c r="ID58" s="34"/>
      <c r="IE58" s="34"/>
      <c r="IF58" s="34"/>
      <c r="IG58" s="34"/>
      <c r="IH58" s="34"/>
      <c r="II58" s="37"/>
      <c r="IJ58" s="36"/>
      <c r="IK58" s="34"/>
      <c r="IL58" s="34"/>
      <c r="IM58" s="34"/>
      <c r="IN58" s="34"/>
      <c r="IO58" s="34"/>
      <c r="IP58" s="34"/>
      <c r="IQ58" s="34"/>
      <c r="IR58" s="34"/>
      <c r="IS58" s="34"/>
      <c r="IT58" s="34"/>
      <c r="IU58" s="37"/>
      <c r="IV58" s="36"/>
      <c r="IW58" s="34"/>
      <c r="IX58" s="34"/>
      <c r="IY58" s="34"/>
      <c r="IZ58" s="34"/>
      <c r="JA58" s="34"/>
      <c r="JB58" s="34"/>
      <c r="JC58" s="34"/>
      <c r="JD58" s="34"/>
      <c r="JE58" s="34"/>
      <c r="JF58" s="34"/>
      <c r="JG58" s="37"/>
      <c r="JH58" s="36"/>
      <c r="JI58" s="34"/>
      <c r="JJ58" s="34"/>
      <c r="JK58" s="34"/>
      <c r="JL58" s="34"/>
      <c r="JM58" s="34"/>
      <c r="JN58" s="34"/>
      <c r="JO58" s="34"/>
      <c r="JP58" s="34"/>
      <c r="JQ58" s="34"/>
      <c r="JR58" s="34"/>
      <c r="JS58" s="37"/>
      <c r="JT58" s="36"/>
      <c r="JU58" s="34"/>
      <c r="JV58" s="34"/>
      <c r="JW58" s="34"/>
      <c r="JX58" s="34"/>
      <c r="JY58" s="34"/>
      <c r="JZ58" s="34"/>
      <c r="KA58" s="34"/>
      <c r="KB58" s="34"/>
      <c r="KC58" s="34"/>
      <c r="KD58" s="34"/>
      <c r="KE58" s="37"/>
      <c r="KF58" s="36"/>
      <c r="KG58" s="34"/>
      <c r="KH58" s="34"/>
      <c r="KI58" s="34"/>
      <c r="KJ58" s="34"/>
      <c r="KK58" s="34"/>
      <c r="KL58" s="34"/>
      <c r="KM58" s="34"/>
      <c r="KN58" s="34"/>
      <c r="KO58" s="34"/>
      <c r="KP58" s="34"/>
      <c r="KQ58" s="37"/>
      <c r="KR58" s="36"/>
      <c r="KS58" s="34"/>
      <c r="KT58" s="34"/>
      <c r="KU58" s="34"/>
      <c r="KV58" s="34"/>
      <c r="KW58" s="34"/>
      <c r="KX58" s="34"/>
      <c r="KY58" s="34"/>
      <c r="KZ58" s="34"/>
      <c r="LA58" s="34"/>
      <c r="LB58" s="34"/>
      <c r="LC58" s="37"/>
      <c r="LD58" s="36"/>
      <c r="LE58" s="34"/>
      <c r="LF58" s="34"/>
      <c r="LG58" s="34"/>
      <c r="LH58" s="34"/>
      <c r="LI58" s="34"/>
      <c r="LJ58" s="34"/>
      <c r="LK58" s="34"/>
      <c r="LL58" s="34"/>
      <c r="LM58" s="34"/>
      <c r="LN58" s="34"/>
      <c r="LO58" s="37"/>
      <c r="LP58" s="38">
        <f t="shared" si="67"/>
        <v>0</v>
      </c>
    </row>
    <row r="59" spans="1:328" hidden="1">
      <c r="B59" s="85" t="s">
        <v>160</v>
      </c>
      <c r="C59" s="86" t="s">
        <v>157</v>
      </c>
      <c r="D59" s="32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40"/>
      <c r="P59" s="32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7"/>
      <c r="AB59" s="32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7"/>
      <c r="AN59" s="32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7"/>
      <c r="AZ59" s="32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7"/>
      <c r="BL59" s="32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7"/>
      <c r="BX59" s="32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7"/>
      <c r="CJ59" s="32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7"/>
      <c r="CV59" s="32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7"/>
      <c r="DH59" s="32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7"/>
      <c r="DT59" s="32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7"/>
      <c r="EF59" s="32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7"/>
      <c r="ER59" s="32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7"/>
      <c r="FD59" s="32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7"/>
      <c r="FP59" s="32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7"/>
      <c r="GB59" s="32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7"/>
      <c r="GN59" s="32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7"/>
      <c r="GZ59" s="32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7"/>
      <c r="HL59" s="32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7"/>
      <c r="HX59" s="32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7"/>
      <c r="IJ59" s="32"/>
      <c r="IK59" s="33"/>
      <c r="IL59" s="33"/>
      <c r="IM59" s="33"/>
      <c r="IN59" s="33"/>
      <c r="IO59" s="33"/>
      <c r="IP59" s="33"/>
      <c r="IQ59" s="33"/>
      <c r="IR59" s="33"/>
      <c r="IS59" s="33"/>
      <c r="IT59" s="33"/>
      <c r="IU59" s="37"/>
      <c r="IV59" s="32"/>
      <c r="IW59" s="33"/>
      <c r="IX59" s="33"/>
      <c r="IY59" s="33"/>
      <c r="IZ59" s="33"/>
      <c r="JA59" s="33"/>
      <c r="JB59" s="33"/>
      <c r="JC59" s="33"/>
      <c r="JD59" s="33"/>
      <c r="JE59" s="33"/>
      <c r="JF59" s="33"/>
      <c r="JG59" s="37"/>
      <c r="JH59" s="32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7"/>
      <c r="JT59" s="32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7"/>
      <c r="KF59" s="32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7"/>
      <c r="KR59" s="32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7"/>
      <c r="LD59" s="32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7"/>
      <c r="LP59" s="38">
        <f t="shared" si="67"/>
        <v>0</v>
      </c>
    </row>
    <row r="60" spans="1:328" hidden="1">
      <c r="B60" s="85" t="s">
        <v>166</v>
      </c>
      <c r="C60" s="86" t="s">
        <v>157</v>
      </c>
      <c r="D60" s="32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40"/>
      <c r="P60" s="32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7"/>
      <c r="AB60" s="32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7"/>
      <c r="AN60" s="32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7"/>
      <c r="AZ60" s="32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7"/>
      <c r="BL60" s="32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7"/>
      <c r="BX60" s="32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7"/>
      <c r="CJ60" s="32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7"/>
      <c r="CV60" s="32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7"/>
      <c r="DH60" s="32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7"/>
      <c r="DT60" s="32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7"/>
      <c r="EF60" s="32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7"/>
      <c r="ER60" s="32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7"/>
      <c r="FD60" s="32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7"/>
      <c r="FP60" s="32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7"/>
      <c r="GB60" s="32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7"/>
      <c r="GN60" s="32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7"/>
      <c r="GZ60" s="32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7"/>
      <c r="HL60" s="32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7"/>
      <c r="HX60" s="32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7"/>
      <c r="IJ60" s="32"/>
      <c r="IK60" s="33"/>
      <c r="IL60" s="33"/>
      <c r="IM60" s="33"/>
      <c r="IN60" s="33"/>
      <c r="IO60" s="33"/>
      <c r="IP60" s="33"/>
      <c r="IQ60" s="33"/>
      <c r="IR60" s="33"/>
      <c r="IS60" s="33"/>
      <c r="IT60" s="33"/>
      <c r="IU60" s="37"/>
      <c r="IV60" s="32"/>
      <c r="IW60" s="33"/>
      <c r="IX60" s="33"/>
      <c r="IY60" s="33"/>
      <c r="IZ60" s="33"/>
      <c r="JA60" s="33"/>
      <c r="JB60" s="33"/>
      <c r="JC60" s="33"/>
      <c r="JD60" s="33"/>
      <c r="JE60" s="33"/>
      <c r="JF60" s="33"/>
      <c r="JG60" s="37"/>
      <c r="JH60" s="32"/>
      <c r="JI60" s="33"/>
      <c r="JJ60" s="33"/>
      <c r="JK60" s="33"/>
      <c r="JL60" s="33"/>
      <c r="JM60" s="33"/>
      <c r="JN60" s="33"/>
      <c r="JO60" s="33"/>
      <c r="JP60" s="33"/>
      <c r="JQ60" s="33"/>
      <c r="JR60" s="33"/>
      <c r="JS60" s="37"/>
      <c r="JT60" s="32"/>
      <c r="JU60" s="33"/>
      <c r="JV60" s="33"/>
      <c r="JW60" s="33"/>
      <c r="JX60" s="33"/>
      <c r="JY60" s="33"/>
      <c r="JZ60" s="33"/>
      <c r="KA60" s="33"/>
      <c r="KB60" s="33"/>
      <c r="KC60" s="33"/>
      <c r="KD60" s="33"/>
      <c r="KE60" s="37"/>
      <c r="KF60" s="32"/>
      <c r="KG60" s="33"/>
      <c r="KH60" s="33"/>
      <c r="KI60" s="33"/>
      <c r="KJ60" s="33"/>
      <c r="KK60" s="33"/>
      <c r="KL60" s="33"/>
      <c r="KM60" s="33"/>
      <c r="KN60" s="33"/>
      <c r="KO60" s="33"/>
      <c r="KP60" s="33"/>
      <c r="KQ60" s="37"/>
      <c r="KR60" s="32"/>
      <c r="KS60" s="33"/>
      <c r="KT60" s="33"/>
      <c r="KU60" s="33"/>
      <c r="KV60" s="33"/>
      <c r="KW60" s="33"/>
      <c r="KX60" s="33"/>
      <c r="KY60" s="33"/>
      <c r="KZ60" s="33"/>
      <c r="LA60" s="33"/>
      <c r="LB60" s="33"/>
      <c r="LC60" s="37"/>
      <c r="LD60" s="32"/>
      <c r="LE60" s="33"/>
      <c r="LF60" s="33"/>
      <c r="LG60" s="33"/>
      <c r="LH60" s="33"/>
      <c r="LI60" s="33"/>
      <c r="LJ60" s="33"/>
      <c r="LK60" s="33"/>
      <c r="LL60" s="33"/>
      <c r="LM60" s="33"/>
      <c r="LN60" s="33"/>
      <c r="LO60" s="37"/>
      <c r="LP60" s="38">
        <f t="shared" si="67"/>
        <v>0</v>
      </c>
    </row>
    <row r="61" spans="1:328" hidden="1">
      <c r="B61" s="87"/>
      <c r="C61" s="88"/>
      <c r="D61" s="43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  <c r="P61" s="43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6"/>
      <c r="AB61" s="43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6"/>
      <c r="AN61" s="43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6"/>
      <c r="AZ61" s="43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6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6"/>
      <c r="BX61" s="43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6"/>
      <c r="CJ61" s="43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6"/>
      <c r="CV61" s="43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6"/>
      <c r="DH61" s="43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6"/>
      <c r="DT61" s="43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6"/>
      <c r="EF61" s="43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6"/>
      <c r="ER61" s="43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6"/>
      <c r="FD61" s="43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6"/>
      <c r="FP61" s="43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6"/>
      <c r="GB61" s="43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6"/>
      <c r="GN61" s="43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6"/>
      <c r="GZ61" s="43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6"/>
      <c r="HL61" s="43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6"/>
      <c r="HX61" s="43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6"/>
      <c r="IJ61" s="43"/>
      <c r="IK61" s="44"/>
      <c r="IL61" s="44"/>
      <c r="IM61" s="44"/>
      <c r="IN61" s="44"/>
      <c r="IO61" s="44"/>
      <c r="IP61" s="44"/>
      <c r="IQ61" s="44"/>
      <c r="IR61" s="44"/>
      <c r="IS61" s="44"/>
      <c r="IT61" s="44"/>
      <c r="IU61" s="46"/>
      <c r="IV61" s="43"/>
      <c r="IW61" s="44"/>
      <c r="IX61" s="44"/>
      <c r="IY61" s="44"/>
      <c r="IZ61" s="44"/>
      <c r="JA61" s="44"/>
      <c r="JB61" s="44"/>
      <c r="JC61" s="44"/>
      <c r="JD61" s="44"/>
      <c r="JE61" s="44"/>
      <c r="JF61" s="44"/>
      <c r="JG61" s="46"/>
      <c r="JH61" s="43"/>
      <c r="JI61" s="44"/>
      <c r="JJ61" s="44"/>
      <c r="JK61" s="44"/>
      <c r="JL61" s="44"/>
      <c r="JM61" s="44"/>
      <c r="JN61" s="44"/>
      <c r="JO61" s="44"/>
      <c r="JP61" s="44"/>
      <c r="JQ61" s="44"/>
      <c r="JR61" s="44"/>
      <c r="JS61" s="46"/>
      <c r="JT61" s="43"/>
      <c r="JU61" s="44"/>
      <c r="JV61" s="44"/>
      <c r="JW61" s="44"/>
      <c r="JX61" s="44"/>
      <c r="JY61" s="44"/>
      <c r="JZ61" s="44"/>
      <c r="KA61" s="44"/>
      <c r="KB61" s="44"/>
      <c r="KC61" s="44"/>
      <c r="KD61" s="44"/>
      <c r="KE61" s="46"/>
      <c r="KF61" s="43"/>
      <c r="KG61" s="44"/>
      <c r="KH61" s="44"/>
      <c r="KI61" s="44"/>
      <c r="KJ61" s="44"/>
      <c r="KK61" s="44"/>
      <c r="KL61" s="44"/>
      <c r="KM61" s="44"/>
      <c r="KN61" s="44"/>
      <c r="KO61" s="44"/>
      <c r="KP61" s="44"/>
      <c r="KQ61" s="46"/>
      <c r="KR61" s="43"/>
      <c r="KS61" s="44"/>
      <c r="KT61" s="44"/>
      <c r="KU61" s="44"/>
      <c r="KV61" s="44"/>
      <c r="KW61" s="44"/>
      <c r="KX61" s="44"/>
      <c r="KY61" s="44"/>
      <c r="KZ61" s="44"/>
      <c r="LA61" s="44"/>
      <c r="LB61" s="44"/>
      <c r="LC61" s="46"/>
      <c r="LD61" s="43"/>
      <c r="LE61" s="44"/>
      <c r="LF61" s="44"/>
      <c r="LG61" s="44"/>
      <c r="LH61" s="44"/>
      <c r="LI61" s="44"/>
      <c r="LJ61" s="44"/>
      <c r="LK61" s="44"/>
      <c r="LL61" s="44"/>
      <c r="LM61" s="44"/>
      <c r="LN61" s="44"/>
      <c r="LO61" s="46"/>
      <c r="LP61" s="47">
        <f t="shared" si="67"/>
        <v>0</v>
      </c>
    </row>
    <row r="62" spans="1:328" hidden="1">
      <c r="B62" s="89" t="s">
        <v>162</v>
      </c>
      <c r="C62" s="90"/>
      <c r="D62" s="50">
        <f t="shared" ref="D62:BC62" si="68">SUM(D56:D61)</f>
        <v>0</v>
      </c>
      <c r="E62" s="51">
        <f t="shared" si="68"/>
        <v>0</v>
      </c>
      <c r="F62" s="51">
        <f t="shared" si="68"/>
        <v>0</v>
      </c>
      <c r="G62" s="51">
        <f t="shared" si="68"/>
        <v>0</v>
      </c>
      <c r="H62" s="51">
        <f t="shared" si="68"/>
        <v>0</v>
      </c>
      <c r="I62" s="51">
        <f t="shared" si="68"/>
        <v>0</v>
      </c>
      <c r="J62" s="51">
        <f t="shared" si="68"/>
        <v>0</v>
      </c>
      <c r="K62" s="51">
        <f t="shared" si="68"/>
        <v>0</v>
      </c>
      <c r="L62" s="51">
        <f t="shared" si="68"/>
        <v>0</v>
      </c>
      <c r="M62" s="51">
        <f t="shared" si="68"/>
        <v>0</v>
      </c>
      <c r="N62" s="51">
        <f t="shared" si="68"/>
        <v>0</v>
      </c>
      <c r="O62" s="52">
        <f t="shared" si="68"/>
        <v>0</v>
      </c>
      <c r="P62" s="50">
        <f t="shared" si="68"/>
        <v>0</v>
      </c>
      <c r="Q62" s="51">
        <f t="shared" si="68"/>
        <v>0</v>
      </c>
      <c r="R62" s="51">
        <f t="shared" si="68"/>
        <v>0</v>
      </c>
      <c r="S62" s="51">
        <f t="shared" si="68"/>
        <v>0</v>
      </c>
      <c r="T62" s="51">
        <f t="shared" si="68"/>
        <v>0</v>
      </c>
      <c r="U62" s="51">
        <f t="shared" si="68"/>
        <v>0</v>
      </c>
      <c r="V62" s="51">
        <f t="shared" si="68"/>
        <v>0</v>
      </c>
      <c r="W62" s="51">
        <f t="shared" si="68"/>
        <v>0</v>
      </c>
      <c r="X62" s="51">
        <f t="shared" si="68"/>
        <v>0</v>
      </c>
      <c r="Y62" s="51">
        <f t="shared" si="68"/>
        <v>0</v>
      </c>
      <c r="Z62" s="51">
        <f t="shared" si="68"/>
        <v>0</v>
      </c>
      <c r="AA62" s="53">
        <f t="shared" si="68"/>
        <v>0</v>
      </c>
      <c r="AB62" s="50">
        <f t="shared" si="68"/>
        <v>0</v>
      </c>
      <c r="AC62" s="51">
        <f t="shared" si="68"/>
        <v>0</v>
      </c>
      <c r="AD62" s="51">
        <f t="shared" si="68"/>
        <v>0</v>
      </c>
      <c r="AE62" s="51">
        <f t="shared" si="68"/>
        <v>0</v>
      </c>
      <c r="AF62" s="51">
        <f t="shared" si="68"/>
        <v>0</v>
      </c>
      <c r="AG62" s="51">
        <f t="shared" si="68"/>
        <v>0</v>
      </c>
      <c r="AH62" s="51">
        <f t="shared" si="68"/>
        <v>0</v>
      </c>
      <c r="AI62" s="51">
        <f t="shared" si="68"/>
        <v>0</v>
      </c>
      <c r="AJ62" s="51">
        <f t="shared" si="68"/>
        <v>0</v>
      </c>
      <c r="AK62" s="51">
        <f t="shared" si="68"/>
        <v>0</v>
      </c>
      <c r="AL62" s="51">
        <f t="shared" si="68"/>
        <v>0</v>
      </c>
      <c r="AM62" s="53">
        <f t="shared" si="68"/>
        <v>0</v>
      </c>
      <c r="AN62" s="50">
        <f t="shared" si="68"/>
        <v>0</v>
      </c>
      <c r="AO62" s="51">
        <f t="shared" si="68"/>
        <v>0</v>
      </c>
      <c r="AP62" s="51">
        <f t="shared" si="68"/>
        <v>0</v>
      </c>
      <c r="AQ62" s="51">
        <f t="shared" si="68"/>
        <v>0</v>
      </c>
      <c r="AR62" s="51">
        <f t="shared" si="68"/>
        <v>0</v>
      </c>
      <c r="AS62" s="51">
        <f t="shared" si="68"/>
        <v>0</v>
      </c>
      <c r="AT62" s="51">
        <f t="shared" si="68"/>
        <v>0</v>
      </c>
      <c r="AU62" s="51">
        <f t="shared" si="68"/>
        <v>0</v>
      </c>
      <c r="AV62" s="51">
        <f t="shared" si="68"/>
        <v>0</v>
      </c>
      <c r="AW62" s="51">
        <f t="shared" si="68"/>
        <v>0</v>
      </c>
      <c r="AX62" s="51">
        <f t="shared" si="68"/>
        <v>0</v>
      </c>
      <c r="AY62" s="53">
        <f t="shared" si="68"/>
        <v>0</v>
      </c>
      <c r="AZ62" s="50">
        <f t="shared" si="68"/>
        <v>0</v>
      </c>
      <c r="BA62" s="51">
        <f t="shared" si="68"/>
        <v>0</v>
      </c>
      <c r="BB62" s="51">
        <f t="shared" si="68"/>
        <v>0</v>
      </c>
      <c r="BC62" s="51">
        <f t="shared" si="68"/>
        <v>0</v>
      </c>
      <c r="BD62" s="51">
        <f t="shared" ref="BD62:DC62" si="69">SUM(BD56:BD61)</f>
        <v>0</v>
      </c>
      <c r="BE62" s="51">
        <f t="shared" si="69"/>
        <v>0</v>
      </c>
      <c r="BF62" s="51">
        <f t="shared" si="69"/>
        <v>0</v>
      </c>
      <c r="BG62" s="51">
        <f t="shared" si="69"/>
        <v>0</v>
      </c>
      <c r="BH62" s="51">
        <f t="shared" si="69"/>
        <v>0</v>
      </c>
      <c r="BI62" s="51">
        <f t="shared" si="69"/>
        <v>0</v>
      </c>
      <c r="BJ62" s="51">
        <f t="shared" si="69"/>
        <v>0</v>
      </c>
      <c r="BK62" s="53">
        <f t="shared" si="69"/>
        <v>0</v>
      </c>
      <c r="BL62" s="50">
        <f t="shared" si="69"/>
        <v>0</v>
      </c>
      <c r="BM62" s="51">
        <f t="shared" si="69"/>
        <v>0</v>
      </c>
      <c r="BN62" s="51">
        <f t="shared" si="69"/>
        <v>0</v>
      </c>
      <c r="BO62" s="51">
        <f t="shared" si="69"/>
        <v>0</v>
      </c>
      <c r="BP62" s="51">
        <f t="shared" si="69"/>
        <v>0</v>
      </c>
      <c r="BQ62" s="51">
        <f t="shared" si="69"/>
        <v>0</v>
      </c>
      <c r="BR62" s="51">
        <f t="shared" si="69"/>
        <v>0</v>
      </c>
      <c r="BS62" s="51">
        <f t="shared" si="69"/>
        <v>0</v>
      </c>
      <c r="BT62" s="51">
        <f t="shared" si="69"/>
        <v>0</v>
      </c>
      <c r="BU62" s="51">
        <f t="shared" si="69"/>
        <v>0</v>
      </c>
      <c r="BV62" s="51">
        <f t="shared" si="69"/>
        <v>0</v>
      </c>
      <c r="BW62" s="53">
        <f t="shared" si="69"/>
        <v>0</v>
      </c>
      <c r="BX62" s="50">
        <f t="shared" si="69"/>
        <v>0</v>
      </c>
      <c r="BY62" s="51">
        <f t="shared" si="69"/>
        <v>0</v>
      </c>
      <c r="BZ62" s="51">
        <f t="shared" si="69"/>
        <v>0</v>
      </c>
      <c r="CA62" s="51">
        <f t="shared" si="69"/>
        <v>0</v>
      </c>
      <c r="CB62" s="51">
        <f t="shared" si="69"/>
        <v>0</v>
      </c>
      <c r="CC62" s="51">
        <f t="shared" si="69"/>
        <v>0</v>
      </c>
      <c r="CD62" s="51">
        <f t="shared" si="69"/>
        <v>0</v>
      </c>
      <c r="CE62" s="51">
        <f t="shared" si="69"/>
        <v>0</v>
      </c>
      <c r="CF62" s="51">
        <f t="shared" si="69"/>
        <v>0</v>
      </c>
      <c r="CG62" s="51">
        <f t="shared" si="69"/>
        <v>0</v>
      </c>
      <c r="CH62" s="51">
        <f t="shared" si="69"/>
        <v>0</v>
      </c>
      <c r="CI62" s="53">
        <f t="shared" si="69"/>
        <v>0</v>
      </c>
      <c r="CJ62" s="50">
        <f t="shared" si="69"/>
        <v>0</v>
      </c>
      <c r="CK62" s="51">
        <f t="shared" si="69"/>
        <v>0</v>
      </c>
      <c r="CL62" s="51">
        <f t="shared" si="69"/>
        <v>0</v>
      </c>
      <c r="CM62" s="51">
        <f t="shared" si="69"/>
        <v>0</v>
      </c>
      <c r="CN62" s="51">
        <f t="shared" si="69"/>
        <v>0</v>
      </c>
      <c r="CO62" s="51">
        <f t="shared" si="69"/>
        <v>0</v>
      </c>
      <c r="CP62" s="51">
        <f t="shared" si="69"/>
        <v>0</v>
      </c>
      <c r="CQ62" s="51">
        <f t="shared" si="69"/>
        <v>0</v>
      </c>
      <c r="CR62" s="51">
        <f t="shared" si="69"/>
        <v>0</v>
      </c>
      <c r="CS62" s="51">
        <f t="shared" si="69"/>
        <v>0</v>
      </c>
      <c r="CT62" s="51">
        <f t="shared" si="69"/>
        <v>0</v>
      </c>
      <c r="CU62" s="53">
        <f t="shared" si="69"/>
        <v>0</v>
      </c>
      <c r="CV62" s="50">
        <f t="shared" si="69"/>
        <v>0</v>
      </c>
      <c r="CW62" s="51">
        <f t="shared" si="69"/>
        <v>0</v>
      </c>
      <c r="CX62" s="51">
        <f t="shared" si="69"/>
        <v>0</v>
      </c>
      <c r="CY62" s="51">
        <f t="shared" si="69"/>
        <v>0</v>
      </c>
      <c r="CZ62" s="51">
        <f t="shared" si="69"/>
        <v>0</v>
      </c>
      <c r="DA62" s="51">
        <f t="shared" si="69"/>
        <v>0</v>
      </c>
      <c r="DB62" s="51">
        <f t="shared" si="69"/>
        <v>0</v>
      </c>
      <c r="DC62" s="51">
        <f t="shared" si="69"/>
        <v>0</v>
      </c>
      <c r="DD62" s="51">
        <f t="shared" ref="DD62:LK62" si="70">SUM(DD56:DD61)</f>
        <v>0</v>
      </c>
      <c r="DE62" s="51">
        <f t="shared" si="70"/>
        <v>0</v>
      </c>
      <c r="DF62" s="51">
        <f t="shared" si="70"/>
        <v>0</v>
      </c>
      <c r="DG62" s="53">
        <f t="shared" si="70"/>
        <v>0</v>
      </c>
      <c r="DH62" s="50">
        <f t="shared" si="70"/>
        <v>0</v>
      </c>
      <c r="DI62" s="51">
        <f t="shared" si="70"/>
        <v>0</v>
      </c>
      <c r="DJ62" s="51">
        <f t="shared" si="70"/>
        <v>0</v>
      </c>
      <c r="DK62" s="51">
        <f t="shared" si="70"/>
        <v>0</v>
      </c>
      <c r="DL62" s="51">
        <f t="shared" si="70"/>
        <v>0</v>
      </c>
      <c r="DM62" s="51">
        <f t="shared" si="70"/>
        <v>0</v>
      </c>
      <c r="DN62" s="51">
        <f t="shared" si="70"/>
        <v>0</v>
      </c>
      <c r="DO62" s="51">
        <f t="shared" si="70"/>
        <v>0</v>
      </c>
      <c r="DP62" s="51">
        <f t="shared" si="70"/>
        <v>0</v>
      </c>
      <c r="DQ62" s="51">
        <f t="shared" si="70"/>
        <v>0</v>
      </c>
      <c r="DR62" s="51">
        <f t="shared" si="70"/>
        <v>0</v>
      </c>
      <c r="DS62" s="53">
        <f t="shared" si="70"/>
        <v>0</v>
      </c>
      <c r="DT62" s="50">
        <f t="shared" si="70"/>
        <v>0</v>
      </c>
      <c r="DU62" s="51">
        <f t="shared" si="70"/>
        <v>0</v>
      </c>
      <c r="DV62" s="51">
        <f t="shared" si="70"/>
        <v>0</v>
      </c>
      <c r="DW62" s="51">
        <f t="shared" si="70"/>
        <v>0</v>
      </c>
      <c r="DX62" s="51">
        <f t="shared" si="70"/>
        <v>0</v>
      </c>
      <c r="DY62" s="51">
        <f t="shared" si="70"/>
        <v>0</v>
      </c>
      <c r="DZ62" s="51">
        <f t="shared" si="70"/>
        <v>0</v>
      </c>
      <c r="EA62" s="51">
        <f t="shared" si="70"/>
        <v>0</v>
      </c>
      <c r="EB62" s="51">
        <f t="shared" si="70"/>
        <v>0</v>
      </c>
      <c r="EC62" s="51">
        <f t="shared" si="70"/>
        <v>0</v>
      </c>
      <c r="ED62" s="51">
        <f t="shared" si="70"/>
        <v>0</v>
      </c>
      <c r="EE62" s="53">
        <f t="shared" si="70"/>
        <v>0</v>
      </c>
      <c r="EF62" s="50">
        <f t="shared" si="70"/>
        <v>0</v>
      </c>
      <c r="EG62" s="51">
        <f t="shared" si="70"/>
        <v>0</v>
      </c>
      <c r="EH62" s="51">
        <f t="shared" si="70"/>
        <v>0</v>
      </c>
      <c r="EI62" s="51">
        <f t="shared" si="70"/>
        <v>0</v>
      </c>
      <c r="EJ62" s="51">
        <f t="shared" si="70"/>
        <v>0</v>
      </c>
      <c r="EK62" s="51">
        <f t="shared" si="70"/>
        <v>0</v>
      </c>
      <c r="EL62" s="51">
        <f t="shared" si="70"/>
        <v>0</v>
      </c>
      <c r="EM62" s="51">
        <f t="shared" si="70"/>
        <v>0</v>
      </c>
      <c r="EN62" s="51">
        <f t="shared" si="70"/>
        <v>0</v>
      </c>
      <c r="EO62" s="51">
        <f t="shared" si="70"/>
        <v>0</v>
      </c>
      <c r="EP62" s="51">
        <f t="shared" si="70"/>
        <v>0</v>
      </c>
      <c r="EQ62" s="53">
        <f t="shared" si="70"/>
        <v>0</v>
      </c>
      <c r="ER62" s="50">
        <f t="shared" si="70"/>
        <v>0</v>
      </c>
      <c r="ES62" s="51">
        <f t="shared" si="70"/>
        <v>0</v>
      </c>
      <c r="ET62" s="51">
        <f t="shared" si="70"/>
        <v>0</v>
      </c>
      <c r="EU62" s="51">
        <f t="shared" si="70"/>
        <v>0</v>
      </c>
      <c r="EV62" s="51">
        <f t="shared" si="70"/>
        <v>0</v>
      </c>
      <c r="EW62" s="51">
        <f t="shared" si="70"/>
        <v>0</v>
      </c>
      <c r="EX62" s="51">
        <f t="shared" si="70"/>
        <v>0</v>
      </c>
      <c r="EY62" s="51">
        <f t="shared" si="70"/>
        <v>0</v>
      </c>
      <c r="EZ62" s="51">
        <f t="shared" si="70"/>
        <v>0</v>
      </c>
      <c r="FA62" s="51">
        <f t="shared" si="70"/>
        <v>0</v>
      </c>
      <c r="FB62" s="51">
        <f t="shared" si="70"/>
        <v>0</v>
      </c>
      <c r="FC62" s="53">
        <f t="shared" si="70"/>
        <v>0</v>
      </c>
      <c r="FD62" s="50">
        <f t="shared" si="70"/>
        <v>0</v>
      </c>
      <c r="FE62" s="51">
        <f t="shared" si="70"/>
        <v>0</v>
      </c>
      <c r="FF62" s="51">
        <f t="shared" si="70"/>
        <v>0</v>
      </c>
      <c r="FG62" s="51">
        <f t="shared" si="70"/>
        <v>0</v>
      </c>
      <c r="FH62" s="51">
        <f t="shared" si="70"/>
        <v>0</v>
      </c>
      <c r="FI62" s="51">
        <f t="shared" si="70"/>
        <v>0</v>
      </c>
      <c r="FJ62" s="51">
        <f t="shared" si="70"/>
        <v>0</v>
      </c>
      <c r="FK62" s="51">
        <f t="shared" si="70"/>
        <v>0</v>
      </c>
      <c r="FL62" s="51">
        <f t="shared" si="70"/>
        <v>0</v>
      </c>
      <c r="FM62" s="51">
        <f t="shared" si="70"/>
        <v>0</v>
      </c>
      <c r="FN62" s="51">
        <f t="shared" si="70"/>
        <v>0</v>
      </c>
      <c r="FO62" s="53">
        <f t="shared" si="70"/>
        <v>0</v>
      </c>
      <c r="FP62" s="50">
        <f t="shared" si="70"/>
        <v>0</v>
      </c>
      <c r="FQ62" s="51">
        <f t="shared" si="70"/>
        <v>0</v>
      </c>
      <c r="FR62" s="51">
        <f t="shared" si="70"/>
        <v>0</v>
      </c>
      <c r="FS62" s="51">
        <f t="shared" si="70"/>
        <v>0</v>
      </c>
      <c r="FT62" s="51">
        <f t="shared" si="70"/>
        <v>0</v>
      </c>
      <c r="FU62" s="51">
        <f t="shared" si="70"/>
        <v>0</v>
      </c>
      <c r="FV62" s="51">
        <f t="shared" si="70"/>
        <v>0</v>
      </c>
      <c r="FW62" s="51">
        <f t="shared" si="70"/>
        <v>0</v>
      </c>
      <c r="FX62" s="51">
        <f t="shared" si="70"/>
        <v>0</v>
      </c>
      <c r="FY62" s="51">
        <f t="shared" si="70"/>
        <v>0</v>
      </c>
      <c r="FZ62" s="51">
        <f t="shared" si="70"/>
        <v>0</v>
      </c>
      <c r="GA62" s="53">
        <f t="shared" si="70"/>
        <v>0</v>
      </c>
      <c r="GB62" s="50">
        <f t="shared" si="70"/>
        <v>0</v>
      </c>
      <c r="GC62" s="51">
        <f t="shared" si="70"/>
        <v>0</v>
      </c>
      <c r="GD62" s="51">
        <f t="shared" si="70"/>
        <v>0</v>
      </c>
      <c r="GE62" s="51">
        <f t="shared" si="70"/>
        <v>0</v>
      </c>
      <c r="GF62" s="51">
        <f t="shared" si="70"/>
        <v>0</v>
      </c>
      <c r="GG62" s="51">
        <f t="shared" si="70"/>
        <v>0</v>
      </c>
      <c r="GH62" s="51">
        <f t="shared" si="70"/>
        <v>0</v>
      </c>
      <c r="GI62" s="51">
        <f t="shared" si="70"/>
        <v>0</v>
      </c>
      <c r="GJ62" s="51">
        <f t="shared" si="70"/>
        <v>0</v>
      </c>
      <c r="GK62" s="51">
        <f t="shared" si="70"/>
        <v>0</v>
      </c>
      <c r="GL62" s="51">
        <f t="shared" si="70"/>
        <v>0</v>
      </c>
      <c r="GM62" s="53">
        <f t="shared" si="70"/>
        <v>0</v>
      </c>
      <c r="GN62" s="50">
        <f t="shared" si="70"/>
        <v>0</v>
      </c>
      <c r="GO62" s="51">
        <f t="shared" si="70"/>
        <v>0</v>
      </c>
      <c r="GP62" s="51">
        <f t="shared" si="70"/>
        <v>0</v>
      </c>
      <c r="GQ62" s="51">
        <f t="shared" si="70"/>
        <v>0</v>
      </c>
      <c r="GR62" s="51">
        <f t="shared" si="70"/>
        <v>0</v>
      </c>
      <c r="GS62" s="51">
        <f t="shared" si="70"/>
        <v>0</v>
      </c>
      <c r="GT62" s="51">
        <f t="shared" si="70"/>
        <v>0</v>
      </c>
      <c r="GU62" s="51">
        <f t="shared" si="70"/>
        <v>0</v>
      </c>
      <c r="GV62" s="51">
        <f t="shared" si="70"/>
        <v>0</v>
      </c>
      <c r="GW62" s="51">
        <f t="shared" si="70"/>
        <v>0</v>
      </c>
      <c r="GX62" s="51">
        <f t="shared" si="70"/>
        <v>0</v>
      </c>
      <c r="GY62" s="53">
        <f t="shared" si="70"/>
        <v>0</v>
      </c>
      <c r="GZ62" s="50">
        <f t="shared" si="70"/>
        <v>0</v>
      </c>
      <c r="HA62" s="51">
        <f t="shared" si="70"/>
        <v>0</v>
      </c>
      <c r="HB62" s="51">
        <f t="shared" si="70"/>
        <v>0</v>
      </c>
      <c r="HC62" s="51">
        <f t="shared" si="70"/>
        <v>0</v>
      </c>
      <c r="HD62" s="51">
        <f t="shared" si="70"/>
        <v>0</v>
      </c>
      <c r="HE62" s="51">
        <f t="shared" si="70"/>
        <v>0</v>
      </c>
      <c r="HF62" s="51">
        <f t="shared" si="70"/>
        <v>0</v>
      </c>
      <c r="HG62" s="51">
        <f t="shared" si="70"/>
        <v>0</v>
      </c>
      <c r="HH62" s="51">
        <f t="shared" si="70"/>
        <v>0</v>
      </c>
      <c r="HI62" s="51">
        <f t="shared" si="70"/>
        <v>0</v>
      </c>
      <c r="HJ62" s="51">
        <f t="shared" si="70"/>
        <v>0</v>
      </c>
      <c r="HK62" s="53">
        <f t="shared" si="70"/>
        <v>0</v>
      </c>
      <c r="HL62" s="50">
        <f t="shared" si="70"/>
        <v>0</v>
      </c>
      <c r="HM62" s="51">
        <f t="shared" si="70"/>
        <v>0</v>
      </c>
      <c r="HN62" s="51">
        <f t="shared" si="70"/>
        <v>0</v>
      </c>
      <c r="HO62" s="51">
        <f t="shared" si="70"/>
        <v>0</v>
      </c>
      <c r="HP62" s="51">
        <f t="shared" si="70"/>
        <v>0</v>
      </c>
      <c r="HQ62" s="51">
        <f t="shared" si="70"/>
        <v>0</v>
      </c>
      <c r="HR62" s="51">
        <f t="shared" si="70"/>
        <v>0</v>
      </c>
      <c r="HS62" s="51">
        <f t="shared" si="70"/>
        <v>0</v>
      </c>
      <c r="HT62" s="51">
        <f t="shared" si="70"/>
        <v>0</v>
      </c>
      <c r="HU62" s="51">
        <f t="shared" si="70"/>
        <v>0</v>
      </c>
      <c r="HV62" s="51">
        <f t="shared" si="70"/>
        <v>0</v>
      </c>
      <c r="HW62" s="53">
        <f t="shared" si="70"/>
        <v>0</v>
      </c>
      <c r="HX62" s="50">
        <f t="shared" si="70"/>
        <v>0</v>
      </c>
      <c r="HY62" s="51">
        <f t="shared" si="70"/>
        <v>0</v>
      </c>
      <c r="HZ62" s="51">
        <f t="shared" si="70"/>
        <v>0</v>
      </c>
      <c r="IA62" s="51">
        <f t="shared" si="70"/>
        <v>0</v>
      </c>
      <c r="IB62" s="51">
        <f t="shared" si="70"/>
        <v>0</v>
      </c>
      <c r="IC62" s="51">
        <f t="shared" si="70"/>
        <v>0</v>
      </c>
      <c r="ID62" s="51">
        <f t="shared" si="70"/>
        <v>0</v>
      </c>
      <c r="IE62" s="51">
        <f t="shared" si="70"/>
        <v>0</v>
      </c>
      <c r="IF62" s="51">
        <f t="shared" si="70"/>
        <v>0</v>
      </c>
      <c r="IG62" s="51">
        <f t="shared" si="70"/>
        <v>0</v>
      </c>
      <c r="IH62" s="51">
        <f t="shared" si="70"/>
        <v>0</v>
      </c>
      <c r="II62" s="53">
        <f t="shared" si="70"/>
        <v>0</v>
      </c>
      <c r="IJ62" s="50">
        <f t="shared" si="70"/>
        <v>0</v>
      </c>
      <c r="IK62" s="51">
        <f t="shared" si="70"/>
        <v>0</v>
      </c>
      <c r="IL62" s="51">
        <f t="shared" si="70"/>
        <v>0</v>
      </c>
      <c r="IM62" s="51">
        <f t="shared" si="70"/>
        <v>0</v>
      </c>
      <c r="IN62" s="51">
        <f t="shared" si="70"/>
        <v>0</v>
      </c>
      <c r="IO62" s="51">
        <f t="shared" si="70"/>
        <v>0</v>
      </c>
      <c r="IP62" s="51">
        <f t="shared" si="70"/>
        <v>0</v>
      </c>
      <c r="IQ62" s="51">
        <f t="shared" si="70"/>
        <v>0</v>
      </c>
      <c r="IR62" s="51">
        <f t="shared" si="70"/>
        <v>0</v>
      </c>
      <c r="IS62" s="51">
        <f t="shared" si="70"/>
        <v>0</v>
      </c>
      <c r="IT62" s="51">
        <f t="shared" si="70"/>
        <v>0</v>
      </c>
      <c r="IU62" s="53">
        <f t="shared" si="70"/>
        <v>0</v>
      </c>
      <c r="IV62" s="50">
        <f t="shared" si="70"/>
        <v>0</v>
      </c>
      <c r="IW62" s="51">
        <f t="shared" si="70"/>
        <v>0</v>
      </c>
      <c r="IX62" s="51">
        <f t="shared" si="70"/>
        <v>0</v>
      </c>
      <c r="IY62" s="51">
        <f t="shared" si="70"/>
        <v>0</v>
      </c>
      <c r="IZ62" s="51">
        <f t="shared" si="70"/>
        <v>0</v>
      </c>
      <c r="JA62" s="51">
        <f t="shared" si="70"/>
        <v>0</v>
      </c>
      <c r="JB62" s="51">
        <f t="shared" si="70"/>
        <v>0</v>
      </c>
      <c r="JC62" s="51">
        <f t="shared" si="70"/>
        <v>0</v>
      </c>
      <c r="JD62" s="51">
        <f t="shared" si="70"/>
        <v>0</v>
      </c>
      <c r="JE62" s="51">
        <f t="shared" si="70"/>
        <v>0</v>
      </c>
      <c r="JF62" s="51">
        <f t="shared" si="70"/>
        <v>0</v>
      </c>
      <c r="JG62" s="53">
        <f t="shared" si="70"/>
        <v>0</v>
      </c>
      <c r="JH62" s="50">
        <f t="shared" si="70"/>
        <v>0</v>
      </c>
      <c r="JI62" s="51">
        <f t="shared" si="70"/>
        <v>0</v>
      </c>
      <c r="JJ62" s="51">
        <f t="shared" si="70"/>
        <v>0</v>
      </c>
      <c r="JK62" s="51">
        <f t="shared" si="70"/>
        <v>0</v>
      </c>
      <c r="JL62" s="51">
        <f t="shared" si="70"/>
        <v>0</v>
      </c>
      <c r="JM62" s="51">
        <f t="shared" si="70"/>
        <v>0</v>
      </c>
      <c r="JN62" s="51">
        <f t="shared" si="70"/>
        <v>0</v>
      </c>
      <c r="JO62" s="51">
        <f t="shared" si="70"/>
        <v>0</v>
      </c>
      <c r="JP62" s="51">
        <f t="shared" si="70"/>
        <v>0</v>
      </c>
      <c r="JQ62" s="51">
        <f t="shared" si="70"/>
        <v>0</v>
      </c>
      <c r="JR62" s="51">
        <f t="shared" si="70"/>
        <v>0</v>
      </c>
      <c r="JS62" s="53">
        <f t="shared" si="70"/>
        <v>0</v>
      </c>
      <c r="JT62" s="50">
        <f t="shared" si="70"/>
        <v>0</v>
      </c>
      <c r="JU62" s="51">
        <f t="shared" si="70"/>
        <v>0</v>
      </c>
      <c r="JV62" s="51">
        <f t="shared" si="70"/>
        <v>0</v>
      </c>
      <c r="JW62" s="51">
        <f t="shared" si="70"/>
        <v>0</v>
      </c>
      <c r="JX62" s="51">
        <f t="shared" si="70"/>
        <v>0</v>
      </c>
      <c r="JY62" s="51">
        <f t="shared" si="70"/>
        <v>0</v>
      </c>
      <c r="JZ62" s="51">
        <f t="shared" si="70"/>
        <v>0</v>
      </c>
      <c r="KA62" s="51">
        <f t="shared" si="70"/>
        <v>0</v>
      </c>
      <c r="KB62" s="51">
        <f t="shared" si="70"/>
        <v>0</v>
      </c>
      <c r="KC62" s="51">
        <f t="shared" si="70"/>
        <v>0</v>
      </c>
      <c r="KD62" s="51">
        <f t="shared" si="70"/>
        <v>0</v>
      </c>
      <c r="KE62" s="53">
        <f t="shared" si="70"/>
        <v>0</v>
      </c>
      <c r="KF62" s="50">
        <f t="shared" si="70"/>
        <v>0</v>
      </c>
      <c r="KG62" s="51">
        <f t="shared" si="70"/>
        <v>0</v>
      </c>
      <c r="KH62" s="51">
        <f t="shared" si="70"/>
        <v>0</v>
      </c>
      <c r="KI62" s="51">
        <f t="shared" si="70"/>
        <v>0</v>
      </c>
      <c r="KJ62" s="51">
        <f t="shared" si="70"/>
        <v>0</v>
      </c>
      <c r="KK62" s="51">
        <f t="shared" si="70"/>
        <v>0</v>
      </c>
      <c r="KL62" s="51">
        <f t="shared" si="70"/>
        <v>0</v>
      </c>
      <c r="KM62" s="51">
        <f t="shared" si="70"/>
        <v>0</v>
      </c>
      <c r="KN62" s="51">
        <f t="shared" si="70"/>
        <v>0</v>
      </c>
      <c r="KO62" s="51">
        <f t="shared" si="70"/>
        <v>0</v>
      </c>
      <c r="KP62" s="51">
        <f t="shared" si="70"/>
        <v>0</v>
      </c>
      <c r="KQ62" s="53">
        <f t="shared" si="70"/>
        <v>0</v>
      </c>
      <c r="KR62" s="50">
        <f t="shared" si="70"/>
        <v>0</v>
      </c>
      <c r="KS62" s="51">
        <f t="shared" si="70"/>
        <v>0</v>
      </c>
      <c r="KT62" s="51">
        <f t="shared" si="70"/>
        <v>0</v>
      </c>
      <c r="KU62" s="51">
        <f t="shared" si="70"/>
        <v>0</v>
      </c>
      <c r="KV62" s="51">
        <f t="shared" si="70"/>
        <v>0</v>
      </c>
      <c r="KW62" s="51">
        <f t="shared" si="70"/>
        <v>0</v>
      </c>
      <c r="KX62" s="51">
        <f t="shared" si="70"/>
        <v>0</v>
      </c>
      <c r="KY62" s="51">
        <f t="shared" si="70"/>
        <v>0</v>
      </c>
      <c r="KZ62" s="51">
        <f t="shared" si="70"/>
        <v>0</v>
      </c>
      <c r="LA62" s="51">
        <f t="shared" si="70"/>
        <v>0</v>
      </c>
      <c r="LB62" s="51">
        <f t="shared" si="70"/>
        <v>0</v>
      </c>
      <c r="LC62" s="53">
        <f t="shared" si="70"/>
        <v>0</v>
      </c>
      <c r="LD62" s="50">
        <f t="shared" si="70"/>
        <v>0</v>
      </c>
      <c r="LE62" s="51">
        <f t="shared" si="70"/>
        <v>0</v>
      </c>
      <c r="LF62" s="51">
        <f t="shared" si="70"/>
        <v>0</v>
      </c>
      <c r="LG62" s="51">
        <f t="shared" si="70"/>
        <v>0</v>
      </c>
      <c r="LH62" s="51">
        <f t="shared" si="70"/>
        <v>0</v>
      </c>
      <c r="LI62" s="51">
        <f t="shared" si="70"/>
        <v>0</v>
      </c>
      <c r="LJ62" s="51">
        <f t="shared" si="70"/>
        <v>0</v>
      </c>
      <c r="LK62" s="51">
        <f t="shared" si="70"/>
        <v>0</v>
      </c>
      <c r="LL62" s="51">
        <f t="shared" ref="LL62:LN62" si="71">SUM(LL56:LL61)</f>
        <v>0</v>
      </c>
      <c r="LM62" s="51">
        <f t="shared" si="71"/>
        <v>0</v>
      </c>
      <c r="LN62" s="51">
        <f t="shared" si="71"/>
        <v>0</v>
      </c>
      <c r="LO62" s="53">
        <f>SUM(LO56:LO61)</f>
        <v>0</v>
      </c>
      <c r="LP62" s="54">
        <f t="shared" si="67"/>
        <v>0</v>
      </c>
    </row>
    <row r="63" spans="1:328" ht="12.75" hidden="1" thickBot="1">
      <c r="B63" s="77" t="s">
        <v>163</v>
      </c>
      <c r="C63" s="78"/>
      <c r="D63" s="57">
        <f>SUM(D62:O62)</f>
        <v>0</v>
      </c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/>
      <c r="P63" s="57">
        <f>SUM(P62:AA62)</f>
        <v>0</v>
      </c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9"/>
      <c r="AB63" s="57">
        <f>SUM(AB62:AM62)</f>
        <v>0</v>
      </c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9"/>
      <c r="AN63" s="57">
        <f>SUM(AN62:AY62)</f>
        <v>0</v>
      </c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9"/>
      <c r="AZ63" s="57">
        <f>SUM(AZ62:BK62)</f>
        <v>0</v>
      </c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9"/>
      <c r="BL63" s="57">
        <f>SUM(BL62:BW62)</f>
        <v>0</v>
      </c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9"/>
      <c r="BX63" s="57">
        <f>SUM(BX62:CI62)</f>
        <v>0</v>
      </c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9"/>
      <c r="CJ63" s="57">
        <f>SUM(CJ62:CU62)</f>
        <v>0</v>
      </c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9"/>
      <c r="CV63" s="57">
        <f>SUM(CV62:DG62)</f>
        <v>0</v>
      </c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9"/>
      <c r="DH63" s="57">
        <f>SUM(DH62:DS62)</f>
        <v>0</v>
      </c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9"/>
      <c r="DT63" s="57">
        <f>SUM(DT62:EE62)</f>
        <v>0</v>
      </c>
      <c r="DU63" s="58"/>
      <c r="DV63" s="58"/>
      <c r="DW63" s="58"/>
      <c r="DX63" s="58"/>
      <c r="DY63" s="58"/>
      <c r="DZ63" s="58"/>
      <c r="EA63" s="58"/>
      <c r="EB63" s="58"/>
      <c r="EC63" s="58"/>
      <c r="ED63" s="58"/>
      <c r="EE63" s="59"/>
      <c r="EF63" s="57">
        <f>SUM(EF62:EQ62)</f>
        <v>0</v>
      </c>
      <c r="EG63" s="58"/>
      <c r="EH63" s="58"/>
      <c r="EI63" s="58"/>
      <c r="EJ63" s="58"/>
      <c r="EK63" s="58"/>
      <c r="EL63" s="58"/>
      <c r="EM63" s="58"/>
      <c r="EN63" s="58"/>
      <c r="EO63" s="58"/>
      <c r="EP63" s="58"/>
      <c r="EQ63" s="59"/>
      <c r="ER63" s="57">
        <f>SUM(ER62:FC62)</f>
        <v>0</v>
      </c>
      <c r="ES63" s="58"/>
      <c r="ET63" s="58"/>
      <c r="EU63" s="58"/>
      <c r="EV63" s="58"/>
      <c r="EW63" s="58"/>
      <c r="EX63" s="58"/>
      <c r="EY63" s="58"/>
      <c r="EZ63" s="58"/>
      <c r="FA63" s="58"/>
      <c r="FB63" s="58"/>
      <c r="FC63" s="59"/>
      <c r="FD63" s="57">
        <f>SUM(FD62:FO62)</f>
        <v>0</v>
      </c>
      <c r="FE63" s="58"/>
      <c r="FF63" s="58"/>
      <c r="FG63" s="58"/>
      <c r="FH63" s="58"/>
      <c r="FI63" s="58"/>
      <c r="FJ63" s="58"/>
      <c r="FK63" s="58"/>
      <c r="FL63" s="58"/>
      <c r="FM63" s="58"/>
      <c r="FN63" s="58"/>
      <c r="FO63" s="59"/>
      <c r="FP63" s="57">
        <f>SUM(FP62:GA62)</f>
        <v>0</v>
      </c>
      <c r="FQ63" s="58"/>
      <c r="FR63" s="58"/>
      <c r="FS63" s="58"/>
      <c r="FT63" s="58"/>
      <c r="FU63" s="58"/>
      <c r="FV63" s="58"/>
      <c r="FW63" s="58"/>
      <c r="FX63" s="58"/>
      <c r="FY63" s="58"/>
      <c r="FZ63" s="58"/>
      <c r="GA63" s="59"/>
      <c r="GB63" s="57">
        <f>SUM(GB62:GM62)</f>
        <v>0</v>
      </c>
      <c r="GC63" s="58"/>
      <c r="GD63" s="58"/>
      <c r="GE63" s="58"/>
      <c r="GF63" s="58"/>
      <c r="GG63" s="58"/>
      <c r="GH63" s="58"/>
      <c r="GI63" s="58"/>
      <c r="GJ63" s="58"/>
      <c r="GK63" s="58"/>
      <c r="GL63" s="58"/>
      <c r="GM63" s="59"/>
      <c r="GN63" s="57">
        <f>SUM(GN62:GY62)</f>
        <v>0</v>
      </c>
      <c r="GO63" s="58"/>
      <c r="GP63" s="58"/>
      <c r="GQ63" s="58"/>
      <c r="GR63" s="58"/>
      <c r="GS63" s="58"/>
      <c r="GT63" s="58"/>
      <c r="GU63" s="58"/>
      <c r="GV63" s="58"/>
      <c r="GW63" s="58"/>
      <c r="GX63" s="58"/>
      <c r="GY63" s="59"/>
      <c r="GZ63" s="57">
        <f>SUM(GZ62:HK62)</f>
        <v>0</v>
      </c>
      <c r="HA63" s="58"/>
      <c r="HB63" s="58"/>
      <c r="HC63" s="58"/>
      <c r="HD63" s="58"/>
      <c r="HE63" s="58"/>
      <c r="HF63" s="58"/>
      <c r="HG63" s="58"/>
      <c r="HH63" s="58"/>
      <c r="HI63" s="58"/>
      <c r="HJ63" s="58"/>
      <c r="HK63" s="59"/>
      <c r="HL63" s="57">
        <f>SUM(HL62:HW62)</f>
        <v>0</v>
      </c>
      <c r="HM63" s="58"/>
      <c r="HN63" s="58"/>
      <c r="HO63" s="58"/>
      <c r="HP63" s="58"/>
      <c r="HQ63" s="58"/>
      <c r="HR63" s="58"/>
      <c r="HS63" s="58"/>
      <c r="HT63" s="58"/>
      <c r="HU63" s="58"/>
      <c r="HV63" s="58"/>
      <c r="HW63" s="59"/>
      <c r="HX63" s="57">
        <f>SUM(HX62:II62)</f>
        <v>0</v>
      </c>
      <c r="HY63" s="58"/>
      <c r="HZ63" s="58"/>
      <c r="IA63" s="58"/>
      <c r="IB63" s="58"/>
      <c r="IC63" s="58"/>
      <c r="ID63" s="58"/>
      <c r="IE63" s="58"/>
      <c r="IF63" s="58"/>
      <c r="IG63" s="58"/>
      <c r="IH63" s="58"/>
      <c r="II63" s="59"/>
      <c r="IJ63" s="57">
        <f>SUM(IJ62:IU62)</f>
        <v>0</v>
      </c>
      <c r="IK63" s="58"/>
      <c r="IL63" s="58"/>
      <c r="IM63" s="58"/>
      <c r="IN63" s="58"/>
      <c r="IO63" s="58"/>
      <c r="IP63" s="58"/>
      <c r="IQ63" s="58"/>
      <c r="IR63" s="58"/>
      <c r="IS63" s="58"/>
      <c r="IT63" s="58"/>
      <c r="IU63" s="59"/>
      <c r="IV63" s="57">
        <f>SUM(IV62:JG62)</f>
        <v>0</v>
      </c>
      <c r="IW63" s="58"/>
      <c r="IX63" s="58"/>
      <c r="IY63" s="58"/>
      <c r="IZ63" s="58"/>
      <c r="JA63" s="58"/>
      <c r="JB63" s="58"/>
      <c r="JC63" s="58"/>
      <c r="JD63" s="58"/>
      <c r="JE63" s="58"/>
      <c r="JF63" s="58"/>
      <c r="JG63" s="59"/>
      <c r="JH63" s="57">
        <f>SUM(JH62:JS62)</f>
        <v>0</v>
      </c>
      <c r="JI63" s="58"/>
      <c r="JJ63" s="58"/>
      <c r="JK63" s="58"/>
      <c r="JL63" s="58"/>
      <c r="JM63" s="58"/>
      <c r="JN63" s="58"/>
      <c r="JO63" s="58"/>
      <c r="JP63" s="58"/>
      <c r="JQ63" s="58"/>
      <c r="JR63" s="58"/>
      <c r="JS63" s="59"/>
      <c r="JT63" s="57">
        <f>SUM(JT62:KE62)</f>
        <v>0</v>
      </c>
      <c r="JU63" s="58"/>
      <c r="JV63" s="58"/>
      <c r="JW63" s="58"/>
      <c r="JX63" s="58"/>
      <c r="JY63" s="58"/>
      <c r="JZ63" s="58"/>
      <c r="KA63" s="58"/>
      <c r="KB63" s="58"/>
      <c r="KC63" s="58"/>
      <c r="KD63" s="58"/>
      <c r="KE63" s="59"/>
      <c r="KF63" s="57">
        <f>SUM(KF62:KQ62)</f>
        <v>0</v>
      </c>
      <c r="KG63" s="58"/>
      <c r="KH63" s="58"/>
      <c r="KI63" s="58"/>
      <c r="KJ63" s="58"/>
      <c r="KK63" s="58"/>
      <c r="KL63" s="58"/>
      <c r="KM63" s="58"/>
      <c r="KN63" s="58"/>
      <c r="KO63" s="58"/>
      <c r="KP63" s="58"/>
      <c r="KQ63" s="59"/>
      <c r="KR63" s="57">
        <f>SUM(KR62:LC62)</f>
        <v>0</v>
      </c>
      <c r="KS63" s="58"/>
      <c r="KT63" s="58"/>
      <c r="KU63" s="58"/>
      <c r="KV63" s="58"/>
      <c r="KW63" s="58"/>
      <c r="KX63" s="58"/>
      <c r="KY63" s="58"/>
      <c r="KZ63" s="58"/>
      <c r="LA63" s="58"/>
      <c r="LB63" s="58"/>
      <c r="LC63" s="59"/>
      <c r="LD63" s="57">
        <f>SUM(LD62:LO62)</f>
        <v>0</v>
      </c>
      <c r="LE63" s="58"/>
      <c r="LF63" s="58"/>
      <c r="LG63" s="58"/>
      <c r="LH63" s="58"/>
      <c r="LI63" s="58"/>
      <c r="LJ63" s="58"/>
      <c r="LK63" s="58"/>
      <c r="LL63" s="58"/>
      <c r="LM63" s="58"/>
      <c r="LN63" s="58"/>
      <c r="LO63" s="59"/>
      <c r="LP63" s="60">
        <f t="shared" si="67"/>
        <v>0</v>
      </c>
    </row>
    <row r="64" spans="1:328" hidden="1"/>
  </sheetData>
  <mergeCells count="136">
    <mergeCell ref="JH63:JS63"/>
    <mergeCell ref="JT63:KE63"/>
    <mergeCell ref="KF63:KQ63"/>
    <mergeCell ref="KR63:LC63"/>
    <mergeCell ref="LD63:LO63"/>
    <mergeCell ref="GN63:GY63"/>
    <mergeCell ref="GZ63:HK63"/>
    <mergeCell ref="HL63:HW63"/>
    <mergeCell ref="HX63:II63"/>
    <mergeCell ref="IJ63:IU63"/>
    <mergeCell ref="IV63:JG63"/>
    <mergeCell ref="DT63:EE63"/>
    <mergeCell ref="EF63:EQ63"/>
    <mergeCell ref="ER63:FC63"/>
    <mergeCell ref="FD63:FO63"/>
    <mergeCell ref="FP63:GA63"/>
    <mergeCell ref="GB63:GM63"/>
    <mergeCell ref="BL63:BW63"/>
    <mergeCell ref="BX63:CI63"/>
    <mergeCell ref="CJ63:CU63"/>
    <mergeCell ref="CV63:DG63"/>
    <mergeCell ref="DH63:DS63"/>
    <mergeCell ref="JT53:KE53"/>
    <mergeCell ref="KF53:KQ53"/>
    <mergeCell ref="KR53:LC53"/>
    <mergeCell ref="LD53:LO53"/>
    <mergeCell ref="D63:O63"/>
    <mergeCell ref="P63:AA63"/>
    <mergeCell ref="AB63:AM63"/>
    <mergeCell ref="AN63:AY63"/>
    <mergeCell ref="AZ63:BK63"/>
    <mergeCell ref="GZ53:HK53"/>
    <mergeCell ref="HL53:HW53"/>
    <mergeCell ref="HX53:II53"/>
    <mergeCell ref="IJ53:IU53"/>
    <mergeCell ref="IV53:JG53"/>
    <mergeCell ref="JH53:JS53"/>
    <mergeCell ref="EF53:EQ53"/>
    <mergeCell ref="ER53:FC53"/>
    <mergeCell ref="FD53:FO53"/>
    <mergeCell ref="FP53:GA53"/>
    <mergeCell ref="GB53:GM53"/>
    <mergeCell ref="GN53:GY53"/>
    <mergeCell ref="BX53:CI53"/>
    <mergeCell ref="CJ53:CU53"/>
    <mergeCell ref="CV53:DG53"/>
    <mergeCell ref="DH53:DS53"/>
    <mergeCell ref="DT53:EE53"/>
    <mergeCell ref="KF37:KQ37"/>
    <mergeCell ref="KR37:LC37"/>
    <mergeCell ref="LD37:LO37"/>
    <mergeCell ref="D53:O53"/>
    <mergeCell ref="P53:AA53"/>
    <mergeCell ref="AB53:AM53"/>
    <mergeCell ref="AN53:AY53"/>
    <mergeCell ref="AZ53:BK53"/>
    <mergeCell ref="BL53:BW53"/>
    <mergeCell ref="HL37:HW37"/>
    <mergeCell ref="HX37:II37"/>
    <mergeCell ref="IJ37:IU37"/>
    <mergeCell ref="IV37:JG37"/>
    <mergeCell ref="JH37:JS37"/>
    <mergeCell ref="JT37:KE37"/>
    <mergeCell ref="ER37:FC37"/>
    <mergeCell ref="FD37:FO37"/>
    <mergeCell ref="FP37:GA37"/>
    <mergeCell ref="GB37:GM37"/>
    <mergeCell ref="GN37:GY37"/>
    <mergeCell ref="GZ37:HK37"/>
    <mergeCell ref="CJ37:CU37"/>
    <mergeCell ref="CV37:DG37"/>
    <mergeCell ref="DH37:DS37"/>
    <mergeCell ref="DT37:EE37"/>
    <mergeCell ref="EF37:EQ37"/>
    <mergeCell ref="KR21:LC21"/>
    <mergeCell ref="LD21:LO21"/>
    <mergeCell ref="D37:O37"/>
    <mergeCell ref="P37:AA37"/>
    <mergeCell ref="AB37:AM37"/>
    <mergeCell ref="AN37:AY37"/>
    <mergeCell ref="AZ37:BK37"/>
    <mergeCell ref="BL37:BW37"/>
    <mergeCell ref="BX37:CI37"/>
    <mergeCell ref="HX21:II21"/>
    <mergeCell ref="IJ21:IU21"/>
    <mergeCell ref="IV21:JG21"/>
    <mergeCell ref="JH21:JS21"/>
    <mergeCell ref="JT21:KE21"/>
    <mergeCell ref="KF21:KQ21"/>
    <mergeCell ref="FD21:FO21"/>
    <mergeCell ref="FP21:GA21"/>
    <mergeCell ref="GB21:GM21"/>
    <mergeCell ref="GN21:GY21"/>
    <mergeCell ref="GZ21:HK21"/>
    <mergeCell ref="HL21:HW21"/>
    <mergeCell ref="CV21:DG21"/>
    <mergeCell ref="DH21:DS21"/>
    <mergeCell ref="DT21:EE21"/>
    <mergeCell ref="EF21:EQ21"/>
    <mergeCell ref="ER21:FC21"/>
    <mergeCell ref="LP5:LP6"/>
    <mergeCell ref="D21:O21"/>
    <mergeCell ref="P21:AA21"/>
    <mergeCell ref="AB21:AM21"/>
    <mergeCell ref="AN21:AY21"/>
    <mergeCell ref="AZ21:BK21"/>
    <mergeCell ref="BL21:BW21"/>
    <mergeCell ref="BX21:CI21"/>
    <mergeCell ref="CJ21:CU21"/>
    <mergeCell ref="IV5:JG5"/>
    <mergeCell ref="JH5:JS5"/>
    <mergeCell ref="JT5:KE5"/>
    <mergeCell ref="KF5:KQ5"/>
    <mergeCell ref="KR5:LC5"/>
    <mergeCell ref="LD5:LO5"/>
    <mergeCell ref="GB5:GM5"/>
    <mergeCell ref="GN5:GY5"/>
    <mergeCell ref="GZ5:HK5"/>
    <mergeCell ref="HL5:HW5"/>
    <mergeCell ref="HX5:II5"/>
    <mergeCell ref="IJ5:IU5"/>
    <mergeCell ref="DH5:DS5"/>
    <mergeCell ref="DT5:EE5"/>
    <mergeCell ref="EF5:EQ5"/>
    <mergeCell ref="ER5:FC5"/>
    <mergeCell ref="FD5:FO5"/>
    <mergeCell ref="FP5:GA5"/>
    <mergeCell ref="AZ5:BK5"/>
    <mergeCell ref="BL5:BW5"/>
    <mergeCell ref="BX5:CI5"/>
    <mergeCell ref="CJ5:CU5"/>
    <mergeCell ref="CV5:DG5"/>
    <mergeCell ref="D5:O5"/>
    <mergeCell ref="P5:AA5"/>
    <mergeCell ref="AB5:AM5"/>
    <mergeCell ref="AN5:AY5"/>
  </mergeCells>
  <phoneticPr fontId="4"/>
  <conditionalFormatting sqref="D41:LO50">
    <cfRule type="cellIs" dxfId="9" priority="1" operator="equal">
      <formula>0</formula>
    </cfRule>
  </conditionalFormatting>
  <pageMargins left="0.70866141732283472" right="0.59055118110236227" top="0.59055118110236227" bottom="0.59055118110236227" header="0.51181102362204722" footer="0.15748031496062992"/>
  <pageSetup paperSize="9" scale="94" fitToWidth="0" orientation="landscape" r:id="rId1"/>
  <headerFooter alignWithMargins="0"/>
  <colBreaks count="1" manualBreakCount="1">
    <brk id="49" max="6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AH31"/>
  <sheetViews>
    <sheetView workbookViewId="0">
      <selection activeCell="B5" sqref="B5:K5"/>
    </sheetView>
  </sheetViews>
  <sheetFormatPr defaultColWidth="11.42578125" defaultRowHeight="12"/>
  <cols>
    <col min="1" max="1" width="2" style="95" customWidth="1"/>
    <col min="2" max="2" width="39" style="95" customWidth="1"/>
    <col min="3" max="3" width="17.5703125" style="95" customWidth="1"/>
    <col min="4" max="4" width="6.85546875" style="150" customWidth="1"/>
    <col min="5" max="5" width="8.42578125" style="95" customWidth="1"/>
    <col min="6" max="6" width="4.5703125" style="95" customWidth="1"/>
    <col min="7" max="7" width="11.85546875" style="95" customWidth="1"/>
    <col min="8" max="8" width="4.5703125" style="95" customWidth="1"/>
    <col min="9" max="9" width="18.5703125" style="95" customWidth="1"/>
    <col min="10" max="10" width="4.5703125" style="95" customWidth="1"/>
    <col min="11" max="11" width="29.140625" style="95" customWidth="1"/>
    <col min="12" max="12" width="3.140625" style="95" customWidth="1"/>
    <col min="13" max="14" width="11.42578125" style="95"/>
    <col min="15" max="15" width="13.85546875" style="95" customWidth="1"/>
    <col min="16" max="16384" width="11.42578125" style="95"/>
  </cols>
  <sheetData>
    <row r="1" spans="2:34" s="93" customFormat="1" ht="16.5" customHeight="1">
      <c r="D1" s="94"/>
      <c r="J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2:34" s="93" customFormat="1" ht="16.5" customHeight="1">
      <c r="D2" s="94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2:34" s="93" customFormat="1" ht="18" customHeight="1">
      <c r="B3" s="151" t="s">
        <v>53</v>
      </c>
      <c r="C3" s="97"/>
      <c r="D3" s="98"/>
      <c r="E3" s="97"/>
      <c r="F3" s="97"/>
      <c r="G3" s="97"/>
      <c r="H3" s="97"/>
      <c r="I3" s="97"/>
      <c r="J3" s="97"/>
      <c r="K3" s="99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</row>
    <row r="4" spans="2:34" s="93" customFormat="1" ht="18" customHeight="1">
      <c r="B4" s="152" t="str">
        <f>見積【年度別】〔合計〕!B13</f>
        <v>○令和７年度</v>
      </c>
      <c r="C4" s="153"/>
      <c r="D4" s="153"/>
      <c r="E4" s="153"/>
      <c r="F4" s="153"/>
      <c r="G4" s="153"/>
      <c r="H4" s="153"/>
      <c r="I4" s="153"/>
      <c r="J4" s="153"/>
      <c r="K4" s="154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</row>
    <row r="5" spans="2:34" s="93" customFormat="1" ht="18" customHeight="1">
      <c r="B5" s="103"/>
      <c r="C5" s="104"/>
      <c r="D5" s="104"/>
      <c r="E5" s="104"/>
      <c r="F5" s="104"/>
      <c r="G5" s="104"/>
      <c r="H5" s="104"/>
      <c r="I5" s="104"/>
      <c r="J5" s="104"/>
      <c r="K5" s="10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</row>
    <row r="6" spans="2:34" s="93" customFormat="1" ht="18" customHeight="1">
      <c r="B6" s="106" t="s">
        <v>0</v>
      </c>
      <c r="C6" s="107"/>
      <c r="D6" s="108" t="s">
        <v>21</v>
      </c>
      <c r="E6" s="109"/>
      <c r="F6" s="109"/>
      <c r="K6" s="110"/>
      <c r="L6" s="111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</row>
    <row r="7" spans="2:34" s="93" customFormat="1" ht="18" customHeight="1">
      <c r="B7" s="106"/>
      <c r="D7" s="94"/>
      <c r="K7" s="113"/>
      <c r="L7" s="111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</row>
    <row r="8" spans="2:34" s="93" customFormat="1" ht="18" customHeight="1">
      <c r="B8" s="114" t="s">
        <v>9</v>
      </c>
      <c r="C8" s="115" t="s">
        <v>10</v>
      </c>
      <c r="D8" s="115" t="s">
        <v>11</v>
      </c>
      <c r="E8" s="116" t="s">
        <v>12</v>
      </c>
      <c r="F8" s="117"/>
      <c r="G8" s="116" t="s">
        <v>13</v>
      </c>
      <c r="H8" s="117"/>
      <c r="I8" s="116" t="s">
        <v>14</v>
      </c>
      <c r="J8" s="117"/>
      <c r="K8" s="118" t="s">
        <v>15</v>
      </c>
      <c r="L8" s="94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</row>
    <row r="9" spans="2:34" s="93" customFormat="1" ht="18" customHeight="1">
      <c r="B9" s="119" t="s">
        <v>36</v>
      </c>
      <c r="C9" s="129"/>
      <c r="D9" s="115"/>
      <c r="E9" s="131"/>
      <c r="F9" s="130"/>
      <c r="G9" s="131"/>
      <c r="H9" s="130"/>
      <c r="I9" s="131"/>
      <c r="J9" s="130"/>
      <c r="K9" s="15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</row>
    <row r="10" spans="2:34" s="93" customFormat="1" ht="18" customHeight="1">
      <c r="B10" s="119" t="s">
        <v>16</v>
      </c>
      <c r="C10" s="129"/>
      <c r="D10" s="115" t="s">
        <v>17</v>
      </c>
      <c r="E10" s="131">
        <v>1</v>
      </c>
      <c r="F10" s="130"/>
      <c r="G10" s="131"/>
      <c r="H10" s="130"/>
      <c r="I10" s="131"/>
      <c r="J10" s="130"/>
      <c r="K10" s="15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</row>
    <row r="11" spans="2:34" s="93" customFormat="1" ht="18" customHeight="1">
      <c r="B11" s="119"/>
      <c r="C11" s="129"/>
      <c r="D11" s="115"/>
      <c r="E11" s="131"/>
      <c r="F11" s="130"/>
      <c r="G11" s="131"/>
      <c r="H11" s="130"/>
      <c r="I11" s="131"/>
      <c r="J11" s="130"/>
      <c r="K11" s="15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</row>
    <row r="12" spans="2:34" s="93" customFormat="1" ht="18" customHeight="1">
      <c r="B12" s="119" t="s">
        <v>18</v>
      </c>
      <c r="C12" s="129"/>
      <c r="D12" s="115" t="s">
        <v>17</v>
      </c>
      <c r="E12" s="131">
        <v>1</v>
      </c>
      <c r="F12" s="130"/>
      <c r="G12" s="131"/>
      <c r="H12" s="130"/>
      <c r="I12" s="131"/>
      <c r="J12" s="130"/>
      <c r="K12" s="15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</row>
    <row r="13" spans="2:34" s="93" customFormat="1" ht="18" customHeight="1">
      <c r="B13" s="119" t="s">
        <v>24</v>
      </c>
      <c r="C13" s="129"/>
      <c r="D13" s="115" t="s">
        <v>17</v>
      </c>
      <c r="E13" s="131">
        <v>1</v>
      </c>
      <c r="F13" s="130"/>
      <c r="G13" s="131"/>
      <c r="H13" s="130"/>
      <c r="I13" s="131"/>
      <c r="J13" s="130"/>
      <c r="K13" s="155"/>
      <c r="M13" s="156"/>
      <c r="N13" s="156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</row>
    <row r="14" spans="2:34" s="93" customFormat="1" ht="18" customHeight="1">
      <c r="B14" s="119" t="s">
        <v>29</v>
      </c>
      <c r="C14" s="115"/>
      <c r="D14" s="115" t="s">
        <v>19</v>
      </c>
      <c r="E14" s="131">
        <v>1</v>
      </c>
      <c r="F14" s="130"/>
      <c r="G14" s="131"/>
      <c r="H14" s="130"/>
      <c r="I14" s="131"/>
      <c r="J14" s="130"/>
      <c r="K14" s="157"/>
      <c r="M14" s="156"/>
      <c r="N14" s="156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2:34" s="93" customFormat="1" ht="18" customHeight="1">
      <c r="B15" s="119"/>
      <c r="C15" s="129"/>
      <c r="D15" s="115"/>
      <c r="E15" s="131"/>
      <c r="F15" s="130"/>
      <c r="G15" s="131"/>
      <c r="H15" s="130"/>
      <c r="I15" s="131"/>
      <c r="J15" s="130"/>
      <c r="K15" s="15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</row>
    <row r="16" spans="2:34" s="93" customFormat="1" ht="18" customHeight="1">
      <c r="B16" s="119"/>
      <c r="C16" s="129"/>
      <c r="D16" s="115"/>
      <c r="E16" s="131"/>
      <c r="F16" s="130"/>
      <c r="G16" s="131"/>
      <c r="H16" s="130"/>
      <c r="I16" s="131"/>
      <c r="J16" s="130"/>
      <c r="K16" s="15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</row>
    <row r="17" spans="2:34" s="93" customFormat="1" ht="18" customHeight="1">
      <c r="B17" s="119" t="s">
        <v>33</v>
      </c>
      <c r="C17" s="129"/>
      <c r="D17" s="115" t="s">
        <v>17</v>
      </c>
      <c r="E17" s="131">
        <v>1</v>
      </c>
      <c r="F17" s="130"/>
      <c r="G17" s="131"/>
      <c r="H17" s="130"/>
      <c r="I17" s="131"/>
      <c r="J17" s="130"/>
      <c r="K17" s="155"/>
      <c r="M17" s="158"/>
      <c r="N17" s="159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</row>
    <row r="18" spans="2:34" s="93" customFormat="1" ht="18" customHeight="1">
      <c r="B18" s="119"/>
      <c r="C18" s="129"/>
      <c r="D18" s="115"/>
      <c r="E18" s="131"/>
      <c r="F18" s="130"/>
      <c r="G18" s="131"/>
      <c r="H18" s="130"/>
      <c r="I18" s="131"/>
      <c r="J18" s="130"/>
      <c r="K18" s="15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2:34" s="93" customFormat="1" ht="18" customHeight="1">
      <c r="B19" s="119" t="s">
        <v>37</v>
      </c>
      <c r="C19" s="129"/>
      <c r="D19" s="115"/>
      <c r="E19" s="131"/>
      <c r="F19" s="130"/>
      <c r="G19" s="131"/>
      <c r="H19" s="130"/>
      <c r="I19" s="131"/>
      <c r="J19" s="130"/>
      <c r="K19" s="15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</row>
    <row r="20" spans="2:34" s="93" customFormat="1" ht="18" customHeight="1">
      <c r="B20" s="119" t="s">
        <v>34</v>
      </c>
      <c r="C20" s="129"/>
      <c r="D20" s="115" t="s">
        <v>17</v>
      </c>
      <c r="E20" s="131">
        <v>1</v>
      </c>
      <c r="F20" s="130"/>
      <c r="G20" s="131"/>
      <c r="H20" s="130"/>
      <c r="I20" s="131"/>
      <c r="J20" s="130"/>
      <c r="K20" s="155"/>
      <c r="M20" s="158"/>
      <c r="N20" s="159"/>
      <c r="O20" s="199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</row>
    <row r="21" spans="2:34" s="93" customFormat="1" ht="18" customHeight="1">
      <c r="B21" s="119"/>
      <c r="C21" s="129"/>
      <c r="D21" s="115"/>
      <c r="E21" s="131"/>
      <c r="F21" s="130"/>
      <c r="G21" s="131"/>
      <c r="H21" s="130"/>
      <c r="I21" s="131"/>
      <c r="J21" s="130"/>
      <c r="K21" s="155"/>
      <c r="M21" s="95"/>
      <c r="N21" s="95"/>
      <c r="O21" s="161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2:34" s="93" customFormat="1" ht="18" customHeight="1">
      <c r="B22" s="119"/>
      <c r="C22" s="129"/>
      <c r="D22" s="115"/>
      <c r="E22" s="131"/>
      <c r="F22" s="130"/>
      <c r="G22" s="131"/>
      <c r="H22" s="130"/>
      <c r="I22" s="131"/>
      <c r="J22" s="130"/>
      <c r="K22" s="15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</row>
    <row r="23" spans="2:34" s="93" customFormat="1" ht="18" customHeight="1">
      <c r="B23" s="119" t="s">
        <v>35</v>
      </c>
      <c r="C23" s="129"/>
      <c r="D23" s="115"/>
      <c r="E23" s="131"/>
      <c r="F23" s="130"/>
      <c r="G23" s="131"/>
      <c r="H23" s="130"/>
      <c r="I23" s="162"/>
      <c r="J23" s="130"/>
      <c r="K23" s="163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2:34" s="93" customFormat="1" ht="18" customHeight="1">
      <c r="B24" s="119"/>
      <c r="C24" s="129"/>
      <c r="D24" s="115"/>
      <c r="E24" s="131"/>
      <c r="F24" s="130"/>
      <c r="G24" s="131"/>
      <c r="H24" s="130"/>
      <c r="I24" s="162"/>
      <c r="J24" s="130"/>
      <c r="K24" s="15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</row>
    <row r="25" spans="2:34" s="93" customFormat="1" ht="18" customHeight="1">
      <c r="B25" s="119"/>
      <c r="C25" s="129"/>
      <c r="D25" s="115"/>
      <c r="E25" s="131"/>
      <c r="F25" s="130"/>
      <c r="G25" s="131"/>
      <c r="H25" s="130"/>
      <c r="I25" s="131"/>
      <c r="J25" s="130"/>
      <c r="K25" s="15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2:34" s="93" customFormat="1" ht="17.25" customHeight="1">
      <c r="B26" s="119"/>
      <c r="C26" s="129"/>
      <c r="D26" s="115"/>
      <c r="E26" s="131"/>
      <c r="F26" s="130"/>
      <c r="G26" s="131"/>
      <c r="H26" s="130"/>
      <c r="I26" s="131"/>
      <c r="J26" s="130"/>
      <c r="K26" s="15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</row>
    <row r="27" spans="2:34" s="93" customFormat="1" ht="18" customHeight="1">
      <c r="B27" s="140"/>
      <c r="C27" s="141"/>
      <c r="D27" s="142"/>
      <c r="E27" s="143"/>
      <c r="F27" s="144"/>
      <c r="G27" s="143"/>
      <c r="H27" s="144"/>
      <c r="I27" s="143"/>
      <c r="J27" s="144"/>
      <c r="K27" s="164"/>
      <c r="M27" s="95"/>
      <c r="N27" s="95"/>
      <c r="O27" s="95"/>
      <c r="P27" s="95"/>
      <c r="Q27" s="95"/>
      <c r="R27" s="95"/>
      <c r="S27" s="95"/>
      <c r="T27" s="95"/>
      <c r="U27" s="95"/>
      <c r="V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</row>
    <row r="28" spans="2:34" s="147" customFormat="1" ht="22.5" customHeight="1">
      <c r="B28" s="146"/>
      <c r="D28" s="146"/>
      <c r="K28" s="148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</row>
    <row r="31" spans="2:34">
      <c r="I31" s="93"/>
    </row>
  </sheetData>
  <mergeCells count="2">
    <mergeCell ref="B4:K4"/>
    <mergeCell ref="B5:K5"/>
  </mergeCells>
  <phoneticPr fontId="4"/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B1:Y31"/>
  <sheetViews>
    <sheetView workbookViewId="0">
      <selection activeCell="B4" sqref="B4:J4"/>
    </sheetView>
  </sheetViews>
  <sheetFormatPr defaultColWidth="11.42578125" defaultRowHeight="12"/>
  <cols>
    <col min="1" max="1" width="2" style="95" customWidth="1"/>
    <col min="2" max="2" width="44.140625" style="95" customWidth="1"/>
    <col min="3" max="8" width="9.42578125" style="95" customWidth="1"/>
    <col min="9" max="9" width="16.42578125" style="95" customWidth="1"/>
    <col min="10" max="10" width="28" style="95" customWidth="1"/>
    <col min="11" max="16384" width="11.42578125" style="95"/>
  </cols>
  <sheetData>
    <row r="1" spans="2:25" ht="16.5" customHeight="1"/>
    <row r="2" spans="2:25" s="93" customFormat="1" ht="16.5" customHeight="1">
      <c r="J2" s="111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2:25" s="168" customFormat="1" ht="18" customHeight="1">
      <c r="B3" s="151" t="s">
        <v>54</v>
      </c>
      <c r="C3" s="165"/>
      <c r="D3" s="165"/>
      <c r="E3" s="165"/>
      <c r="F3" s="165"/>
      <c r="G3" s="165"/>
      <c r="H3" s="165"/>
      <c r="I3" s="165"/>
      <c r="J3" s="166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</row>
    <row r="4" spans="2:25" s="168" customFormat="1" ht="18" customHeight="1">
      <c r="B4" s="152" t="str">
        <f>見積【年度別】〔4〕!B4:K4</f>
        <v>○令和７年度</v>
      </c>
      <c r="C4" s="153"/>
      <c r="D4" s="153"/>
      <c r="E4" s="153"/>
      <c r="F4" s="153"/>
      <c r="G4" s="153"/>
      <c r="H4" s="153"/>
      <c r="I4" s="153"/>
      <c r="J4" s="154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</row>
    <row r="5" spans="2:25" s="93" customFormat="1" ht="18" customHeight="1">
      <c r="B5" s="169"/>
      <c r="J5" s="170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</row>
    <row r="6" spans="2:25" s="93" customFormat="1" ht="18" customHeight="1">
      <c r="B6" s="171" t="s">
        <v>30</v>
      </c>
      <c r="C6" s="172" t="s">
        <v>1</v>
      </c>
      <c r="D6" s="172" t="s">
        <v>2</v>
      </c>
      <c r="E6" s="172" t="s">
        <v>3</v>
      </c>
      <c r="F6" s="172" t="s">
        <v>4</v>
      </c>
      <c r="G6" s="172" t="s">
        <v>5</v>
      </c>
      <c r="H6" s="172" t="s">
        <v>6</v>
      </c>
      <c r="I6" s="173" t="s">
        <v>7</v>
      </c>
      <c r="J6" s="174" t="s">
        <v>8</v>
      </c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2:25" s="93" customFormat="1" ht="18" customHeight="1">
      <c r="B7" s="175" t="s">
        <v>31</v>
      </c>
      <c r="C7" s="176"/>
      <c r="D7" s="176"/>
      <c r="E7" s="176"/>
      <c r="F7" s="176"/>
      <c r="G7" s="176"/>
      <c r="H7" s="176"/>
      <c r="I7" s="177"/>
      <c r="J7" s="170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2:25" s="93" customFormat="1" ht="18" customHeight="1">
      <c r="B8" s="178" t="str">
        <f>B4</f>
        <v>○令和７年度</v>
      </c>
      <c r="C8" s="179"/>
      <c r="D8" s="179"/>
      <c r="E8" s="179"/>
      <c r="F8" s="179"/>
      <c r="G8" s="179"/>
      <c r="H8" s="179"/>
      <c r="I8" s="180"/>
      <c r="J8" s="181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</row>
    <row r="9" spans="2:25" s="93" customFormat="1" ht="18" customHeight="1">
      <c r="B9" s="182" t="s">
        <v>82</v>
      </c>
      <c r="C9" s="183"/>
      <c r="D9" s="183"/>
      <c r="E9" s="183"/>
      <c r="F9" s="183"/>
      <c r="G9" s="183"/>
      <c r="H9" s="183"/>
      <c r="I9" s="184"/>
      <c r="J9" s="18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</row>
    <row r="10" spans="2:25" s="93" customFormat="1" ht="18" customHeight="1">
      <c r="B10" s="182" t="s">
        <v>175</v>
      </c>
      <c r="C10" s="183"/>
      <c r="D10" s="183"/>
      <c r="E10" s="183"/>
      <c r="F10" s="183"/>
      <c r="G10" s="183"/>
      <c r="H10" s="183"/>
      <c r="I10" s="184"/>
      <c r="J10" s="18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</row>
    <row r="11" spans="2:25" s="93" customFormat="1" ht="18" customHeight="1">
      <c r="B11" s="182" t="s">
        <v>40</v>
      </c>
      <c r="C11" s="183"/>
      <c r="D11" s="183"/>
      <c r="E11" s="183"/>
      <c r="F11" s="183"/>
      <c r="G11" s="183"/>
      <c r="H11" s="183"/>
      <c r="I11" s="184"/>
      <c r="J11" s="18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</row>
    <row r="12" spans="2:25" s="93" customFormat="1" ht="18" customHeight="1">
      <c r="B12" s="182" t="s">
        <v>41</v>
      </c>
      <c r="C12" s="186"/>
      <c r="D12" s="183"/>
      <c r="E12" s="183"/>
      <c r="F12" s="183"/>
      <c r="G12" s="183"/>
      <c r="H12" s="183"/>
      <c r="I12" s="184"/>
      <c r="J12" s="185"/>
      <c r="K12" s="187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</row>
    <row r="13" spans="2:25" s="93" customFormat="1" ht="18" customHeight="1">
      <c r="B13" s="182" t="s">
        <v>83</v>
      </c>
      <c r="C13" s="183"/>
      <c r="D13" s="183"/>
      <c r="E13" s="183"/>
      <c r="F13" s="183"/>
      <c r="G13" s="183"/>
      <c r="H13" s="183"/>
      <c r="I13" s="184"/>
      <c r="J13" s="185"/>
      <c r="K13" s="187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2:25" s="93" customFormat="1" ht="18" customHeight="1">
      <c r="B14" s="182" t="s">
        <v>84</v>
      </c>
      <c r="C14" s="183"/>
      <c r="D14" s="183"/>
      <c r="E14" s="183"/>
      <c r="F14" s="183"/>
      <c r="G14" s="183"/>
      <c r="H14" s="183"/>
      <c r="I14" s="184"/>
      <c r="J14" s="185"/>
      <c r="K14" s="187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</row>
    <row r="15" spans="2:25" s="93" customFormat="1" ht="18" customHeight="1">
      <c r="B15" s="182" t="s">
        <v>85</v>
      </c>
      <c r="C15" s="186"/>
      <c r="D15" s="183"/>
      <c r="E15" s="183"/>
      <c r="F15" s="183"/>
      <c r="G15" s="183"/>
      <c r="H15" s="183"/>
      <c r="I15" s="184"/>
      <c r="J15" s="185"/>
      <c r="K15" s="187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</row>
    <row r="16" spans="2:25" s="93" customFormat="1" ht="18" customHeight="1">
      <c r="B16" s="182" t="s">
        <v>86</v>
      </c>
      <c r="C16" s="183"/>
      <c r="D16" s="183"/>
      <c r="E16" s="183"/>
      <c r="F16" s="183"/>
      <c r="G16" s="183"/>
      <c r="H16" s="183"/>
      <c r="I16" s="184"/>
      <c r="J16" s="185"/>
      <c r="K16" s="187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</row>
    <row r="17" spans="2:25" s="93" customFormat="1" ht="18" customHeight="1">
      <c r="B17" s="182"/>
      <c r="C17" s="183"/>
      <c r="D17" s="183"/>
      <c r="E17" s="183"/>
      <c r="F17" s="183"/>
      <c r="G17" s="183"/>
      <c r="H17" s="183"/>
      <c r="I17" s="184"/>
      <c r="J17" s="18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</row>
    <row r="18" spans="2:25" s="93" customFormat="1" ht="18" customHeight="1">
      <c r="B18" s="182"/>
      <c r="C18" s="183"/>
      <c r="D18" s="183"/>
      <c r="E18" s="183"/>
      <c r="F18" s="183"/>
      <c r="G18" s="183"/>
      <c r="H18" s="183"/>
      <c r="I18" s="184"/>
      <c r="J18" s="18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</row>
    <row r="19" spans="2:25" s="93" customFormat="1" ht="18" customHeight="1">
      <c r="B19" s="182"/>
      <c r="C19" s="183"/>
      <c r="D19" s="183"/>
      <c r="E19" s="183"/>
      <c r="F19" s="183"/>
      <c r="G19" s="183"/>
      <c r="H19" s="183"/>
      <c r="I19" s="184">
        <f t="shared" ref="I19:I26" si="0">$C$7*C19+$D$7*D19+$E$7*E19+$F$7*F19+$G$7*G19+$H$7*H19</f>
        <v>0</v>
      </c>
      <c r="J19" s="188"/>
      <c r="K19" s="187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</row>
    <row r="20" spans="2:25" s="93" customFormat="1" ht="18" customHeight="1">
      <c r="B20" s="189"/>
      <c r="C20" s="186"/>
      <c r="D20" s="183"/>
      <c r="E20" s="183"/>
      <c r="F20" s="183"/>
      <c r="G20" s="183"/>
      <c r="H20" s="183"/>
      <c r="I20" s="184">
        <f t="shared" si="0"/>
        <v>0</v>
      </c>
      <c r="J20" s="155"/>
      <c r="K20" s="187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</row>
    <row r="21" spans="2:25" s="93" customFormat="1" ht="18" customHeight="1">
      <c r="B21" s="189"/>
      <c r="C21" s="183"/>
      <c r="D21" s="183"/>
      <c r="E21" s="183"/>
      <c r="F21" s="183"/>
      <c r="G21" s="183"/>
      <c r="H21" s="183"/>
      <c r="I21" s="184">
        <f t="shared" si="0"/>
        <v>0</v>
      </c>
      <c r="J21" s="188"/>
      <c r="K21" s="187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2:25" s="93" customFormat="1" ht="18" customHeight="1">
      <c r="B22" s="190"/>
      <c r="C22" s="183"/>
      <c r="D22" s="183"/>
      <c r="E22" s="183"/>
      <c r="F22" s="183"/>
      <c r="G22" s="183"/>
      <c r="H22" s="183"/>
      <c r="I22" s="184">
        <f t="shared" si="0"/>
        <v>0</v>
      </c>
      <c r="J22" s="188"/>
      <c r="K22" s="187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</row>
    <row r="23" spans="2:25" s="93" customFormat="1" ht="18" customHeight="1">
      <c r="B23" s="190"/>
      <c r="C23" s="183"/>
      <c r="D23" s="183"/>
      <c r="E23" s="183"/>
      <c r="F23" s="183"/>
      <c r="G23" s="183"/>
      <c r="H23" s="183"/>
      <c r="I23" s="184">
        <f t="shared" si="0"/>
        <v>0</v>
      </c>
      <c r="J23" s="188"/>
      <c r="K23" s="187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2:25" s="93" customFormat="1" ht="18" customHeight="1">
      <c r="B24" s="190"/>
      <c r="C24" s="183"/>
      <c r="D24" s="183"/>
      <c r="E24" s="183"/>
      <c r="F24" s="183"/>
      <c r="G24" s="183"/>
      <c r="H24" s="183"/>
      <c r="I24" s="184">
        <f t="shared" si="0"/>
        <v>0</v>
      </c>
      <c r="J24" s="155"/>
      <c r="K24" s="187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</row>
    <row r="25" spans="2:25" s="93" customFormat="1" ht="18" customHeight="1">
      <c r="B25" s="190"/>
      <c r="C25" s="183"/>
      <c r="D25" s="186"/>
      <c r="E25" s="186"/>
      <c r="F25" s="183"/>
      <c r="G25" s="183"/>
      <c r="H25" s="183"/>
      <c r="I25" s="184">
        <f t="shared" si="0"/>
        <v>0</v>
      </c>
      <c r="J25" s="15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</row>
    <row r="26" spans="2:25" s="93" customFormat="1" ht="18" customHeight="1">
      <c r="B26" s="191"/>
      <c r="C26" s="192"/>
      <c r="D26" s="193"/>
      <c r="E26" s="193"/>
      <c r="F26" s="193"/>
      <c r="G26" s="193"/>
      <c r="H26" s="193"/>
      <c r="I26" s="184">
        <f t="shared" si="0"/>
        <v>0</v>
      </c>
      <c r="J26" s="164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</row>
    <row r="27" spans="2:25" s="93" customFormat="1" ht="18" customHeight="1">
      <c r="B27" s="194" t="s">
        <v>25</v>
      </c>
      <c r="C27" s="195"/>
      <c r="D27" s="195"/>
      <c r="E27" s="195"/>
      <c r="F27" s="195"/>
      <c r="G27" s="195"/>
      <c r="H27" s="195"/>
      <c r="I27" s="196"/>
      <c r="J27" s="197"/>
      <c r="K27" s="95"/>
      <c r="L27" s="95"/>
      <c r="M27" s="95"/>
      <c r="P27" s="95"/>
      <c r="Q27" s="95"/>
      <c r="R27" s="95"/>
      <c r="S27" s="95"/>
      <c r="T27" s="95"/>
      <c r="U27" s="95"/>
      <c r="V27" s="95"/>
      <c r="W27" s="95"/>
      <c r="X27" s="95"/>
      <c r="Y27" s="95"/>
    </row>
    <row r="28" spans="2:25" s="147" customFormat="1" ht="22.5" customHeight="1">
      <c r="J28" s="148"/>
      <c r="K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</row>
    <row r="30" spans="2:25">
      <c r="D30" s="187"/>
      <c r="E30" s="187"/>
      <c r="F30" s="187"/>
      <c r="G30" s="187"/>
      <c r="H30" s="187"/>
    </row>
    <row r="31" spans="2:25">
      <c r="D31" s="187"/>
      <c r="E31" s="187"/>
      <c r="F31" s="187"/>
      <c r="G31" s="187"/>
      <c r="H31" s="187"/>
      <c r="I31" s="93"/>
    </row>
  </sheetData>
  <mergeCells count="1">
    <mergeCell ref="B4:J4"/>
  </mergeCells>
  <phoneticPr fontId="4"/>
  <conditionalFormatting sqref="I9:I26">
    <cfRule type="cellIs" dxfId="5" priority="1" stopIfTrue="1" operator="equal">
      <formula>0</formula>
    </cfRule>
  </conditionalFormatting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1:AH31"/>
  <sheetViews>
    <sheetView workbookViewId="0">
      <selection activeCell="B4" sqref="B4:K4"/>
    </sheetView>
  </sheetViews>
  <sheetFormatPr defaultColWidth="11.42578125" defaultRowHeight="12"/>
  <cols>
    <col min="1" max="1" width="2" style="95" customWidth="1"/>
    <col min="2" max="2" width="39" style="95" customWidth="1"/>
    <col min="3" max="3" width="17.5703125" style="95" customWidth="1"/>
    <col min="4" max="4" width="6.85546875" style="150" customWidth="1"/>
    <col min="5" max="5" width="8.42578125" style="95" customWidth="1"/>
    <col min="6" max="6" width="4.5703125" style="95" customWidth="1"/>
    <col min="7" max="7" width="11.85546875" style="95" customWidth="1"/>
    <col min="8" max="8" width="4.5703125" style="95" customWidth="1"/>
    <col min="9" max="9" width="18.5703125" style="95" customWidth="1"/>
    <col min="10" max="10" width="4.5703125" style="95" customWidth="1"/>
    <col min="11" max="11" width="29.140625" style="95" customWidth="1"/>
    <col min="12" max="12" width="3.140625" style="95" customWidth="1"/>
    <col min="13" max="14" width="11.42578125" style="95"/>
    <col min="15" max="15" width="13.85546875" style="95" customWidth="1"/>
    <col min="16" max="16384" width="11.42578125" style="95"/>
  </cols>
  <sheetData>
    <row r="1" spans="2:34" s="93" customFormat="1" ht="16.5" customHeight="1">
      <c r="D1" s="94"/>
      <c r="J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2:34" s="93" customFormat="1" ht="16.5" customHeight="1">
      <c r="D2" s="94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2:34" s="93" customFormat="1" ht="18" customHeight="1">
      <c r="B3" s="151" t="s">
        <v>56</v>
      </c>
      <c r="C3" s="97"/>
      <c r="D3" s="98"/>
      <c r="E3" s="97"/>
      <c r="F3" s="97"/>
      <c r="G3" s="97"/>
      <c r="H3" s="97"/>
      <c r="I3" s="97"/>
      <c r="J3" s="97"/>
      <c r="K3" s="99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</row>
    <row r="4" spans="2:34" s="93" customFormat="1" ht="18" customHeight="1">
      <c r="B4" s="152" t="str">
        <f>見積【年度別】〔合計〕!B14</f>
        <v>○令和８年度</v>
      </c>
      <c r="C4" s="153"/>
      <c r="D4" s="153"/>
      <c r="E4" s="153"/>
      <c r="F4" s="153"/>
      <c r="G4" s="153"/>
      <c r="H4" s="153"/>
      <c r="I4" s="153"/>
      <c r="J4" s="153"/>
      <c r="K4" s="154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</row>
    <row r="5" spans="2:34" s="93" customFormat="1" ht="18" customHeight="1">
      <c r="B5" s="103"/>
      <c r="C5" s="104"/>
      <c r="D5" s="104"/>
      <c r="E5" s="104"/>
      <c r="F5" s="104"/>
      <c r="G5" s="104"/>
      <c r="H5" s="104"/>
      <c r="I5" s="104"/>
      <c r="J5" s="104"/>
      <c r="K5" s="10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</row>
    <row r="6" spans="2:34" s="93" customFormat="1" ht="18" customHeight="1">
      <c r="B6" s="106" t="s">
        <v>0</v>
      </c>
      <c r="C6" s="107"/>
      <c r="D6" s="108" t="s">
        <v>21</v>
      </c>
      <c r="E6" s="109"/>
      <c r="F6" s="109"/>
      <c r="K6" s="110"/>
      <c r="L6" s="111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</row>
    <row r="7" spans="2:34" s="93" customFormat="1" ht="18" customHeight="1">
      <c r="B7" s="106"/>
      <c r="D7" s="94"/>
      <c r="K7" s="113"/>
      <c r="L7" s="111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</row>
    <row r="8" spans="2:34" s="93" customFormat="1" ht="18" customHeight="1">
      <c r="B8" s="114" t="s">
        <v>9</v>
      </c>
      <c r="C8" s="115" t="s">
        <v>10</v>
      </c>
      <c r="D8" s="115" t="s">
        <v>11</v>
      </c>
      <c r="E8" s="116" t="s">
        <v>12</v>
      </c>
      <c r="F8" s="117"/>
      <c r="G8" s="116" t="s">
        <v>13</v>
      </c>
      <c r="H8" s="117"/>
      <c r="I8" s="116" t="s">
        <v>14</v>
      </c>
      <c r="J8" s="117"/>
      <c r="K8" s="118" t="s">
        <v>15</v>
      </c>
      <c r="L8" s="94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</row>
    <row r="9" spans="2:34" s="93" customFormat="1" ht="18" customHeight="1">
      <c r="B9" s="119" t="s">
        <v>36</v>
      </c>
      <c r="C9" s="129"/>
      <c r="D9" s="115"/>
      <c r="E9" s="131"/>
      <c r="F9" s="130"/>
      <c r="G9" s="131"/>
      <c r="H9" s="130"/>
      <c r="I9" s="131"/>
      <c r="J9" s="130"/>
      <c r="K9" s="15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</row>
    <row r="10" spans="2:34" s="93" customFormat="1" ht="18" customHeight="1">
      <c r="B10" s="119" t="s">
        <v>16</v>
      </c>
      <c r="C10" s="129"/>
      <c r="D10" s="115" t="s">
        <v>17</v>
      </c>
      <c r="E10" s="131">
        <v>1</v>
      </c>
      <c r="F10" s="130"/>
      <c r="G10" s="131"/>
      <c r="H10" s="130"/>
      <c r="I10" s="131"/>
      <c r="J10" s="130"/>
      <c r="K10" s="15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</row>
    <row r="11" spans="2:34" s="93" customFormat="1" ht="18" customHeight="1">
      <c r="B11" s="119"/>
      <c r="C11" s="129"/>
      <c r="D11" s="115"/>
      <c r="E11" s="131"/>
      <c r="F11" s="130"/>
      <c r="G11" s="131"/>
      <c r="H11" s="130"/>
      <c r="I11" s="131"/>
      <c r="J11" s="130"/>
      <c r="K11" s="15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</row>
    <row r="12" spans="2:34" s="93" customFormat="1" ht="18" customHeight="1">
      <c r="B12" s="119" t="s">
        <v>18</v>
      </c>
      <c r="C12" s="129"/>
      <c r="D12" s="115" t="s">
        <v>17</v>
      </c>
      <c r="E12" s="131">
        <v>1</v>
      </c>
      <c r="F12" s="130"/>
      <c r="G12" s="131"/>
      <c r="H12" s="130"/>
      <c r="I12" s="131"/>
      <c r="J12" s="130"/>
      <c r="K12" s="15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</row>
    <row r="13" spans="2:34" s="93" customFormat="1" ht="18" customHeight="1">
      <c r="B13" s="119" t="s">
        <v>24</v>
      </c>
      <c r="C13" s="129"/>
      <c r="D13" s="115" t="s">
        <v>17</v>
      </c>
      <c r="E13" s="131">
        <v>1</v>
      </c>
      <c r="F13" s="130"/>
      <c r="G13" s="131"/>
      <c r="H13" s="130"/>
      <c r="I13" s="131"/>
      <c r="J13" s="130"/>
      <c r="K13" s="155"/>
      <c r="M13" s="156"/>
      <c r="N13" s="156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</row>
    <row r="14" spans="2:34" s="93" customFormat="1" ht="18" customHeight="1">
      <c r="B14" s="119" t="s">
        <v>29</v>
      </c>
      <c r="C14" s="115"/>
      <c r="D14" s="115" t="s">
        <v>19</v>
      </c>
      <c r="E14" s="131">
        <v>1</v>
      </c>
      <c r="F14" s="130"/>
      <c r="G14" s="131"/>
      <c r="H14" s="130"/>
      <c r="I14" s="131"/>
      <c r="J14" s="130"/>
      <c r="K14" s="157"/>
      <c r="M14" s="156"/>
      <c r="N14" s="156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2:34" s="93" customFormat="1" ht="18" customHeight="1">
      <c r="B15" s="119"/>
      <c r="C15" s="129"/>
      <c r="D15" s="115"/>
      <c r="E15" s="131"/>
      <c r="F15" s="130"/>
      <c r="G15" s="131"/>
      <c r="H15" s="130"/>
      <c r="I15" s="131"/>
      <c r="J15" s="130"/>
      <c r="K15" s="15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</row>
    <row r="16" spans="2:34" s="93" customFormat="1" ht="18" customHeight="1">
      <c r="B16" s="119"/>
      <c r="C16" s="129"/>
      <c r="D16" s="115"/>
      <c r="E16" s="131"/>
      <c r="F16" s="130"/>
      <c r="G16" s="131"/>
      <c r="H16" s="130"/>
      <c r="I16" s="131"/>
      <c r="J16" s="130"/>
      <c r="K16" s="15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</row>
    <row r="17" spans="2:34" s="93" customFormat="1" ht="18" customHeight="1">
      <c r="B17" s="119" t="s">
        <v>33</v>
      </c>
      <c r="C17" s="129"/>
      <c r="D17" s="115" t="s">
        <v>17</v>
      </c>
      <c r="E17" s="131">
        <v>1</v>
      </c>
      <c r="F17" s="130"/>
      <c r="G17" s="131"/>
      <c r="H17" s="130"/>
      <c r="I17" s="131"/>
      <c r="J17" s="130"/>
      <c r="K17" s="155"/>
      <c r="M17" s="158"/>
      <c r="N17" s="159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</row>
    <row r="18" spans="2:34" s="93" customFormat="1" ht="18" customHeight="1">
      <c r="B18" s="119"/>
      <c r="C18" s="129"/>
      <c r="D18" s="115"/>
      <c r="E18" s="131"/>
      <c r="F18" s="130"/>
      <c r="G18" s="131"/>
      <c r="H18" s="130"/>
      <c r="I18" s="131"/>
      <c r="J18" s="130"/>
      <c r="K18" s="15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2:34" s="93" customFormat="1" ht="18" customHeight="1">
      <c r="B19" s="119" t="s">
        <v>37</v>
      </c>
      <c r="C19" s="129"/>
      <c r="D19" s="115"/>
      <c r="E19" s="131"/>
      <c r="F19" s="130"/>
      <c r="G19" s="131"/>
      <c r="H19" s="130"/>
      <c r="I19" s="131"/>
      <c r="J19" s="130"/>
      <c r="K19" s="15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</row>
    <row r="20" spans="2:34" s="93" customFormat="1" ht="18" customHeight="1">
      <c r="B20" s="119" t="s">
        <v>34</v>
      </c>
      <c r="C20" s="129"/>
      <c r="D20" s="115" t="s">
        <v>17</v>
      </c>
      <c r="E20" s="131">
        <v>1</v>
      </c>
      <c r="F20" s="130"/>
      <c r="G20" s="131"/>
      <c r="H20" s="130"/>
      <c r="I20" s="131"/>
      <c r="J20" s="130"/>
      <c r="K20" s="155"/>
      <c r="M20" s="158"/>
      <c r="N20" s="159"/>
      <c r="O20" s="160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</row>
    <row r="21" spans="2:34" s="93" customFormat="1" ht="18" customHeight="1">
      <c r="B21" s="119"/>
      <c r="C21" s="129"/>
      <c r="D21" s="115"/>
      <c r="E21" s="131"/>
      <c r="F21" s="130"/>
      <c r="G21" s="131"/>
      <c r="H21" s="130"/>
      <c r="I21" s="131"/>
      <c r="J21" s="130"/>
      <c r="K21" s="155"/>
      <c r="M21" s="95"/>
      <c r="N21" s="95"/>
      <c r="O21" s="161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2:34" s="93" customFormat="1" ht="18" customHeight="1">
      <c r="B22" s="119"/>
      <c r="C22" s="129"/>
      <c r="D22" s="115"/>
      <c r="E22" s="131"/>
      <c r="F22" s="130"/>
      <c r="G22" s="131"/>
      <c r="H22" s="130"/>
      <c r="I22" s="131"/>
      <c r="J22" s="130"/>
      <c r="K22" s="15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</row>
    <row r="23" spans="2:34" s="93" customFormat="1" ht="18" customHeight="1">
      <c r="B23" s="119" t="s">
        <v>35</v>
      </c>
      <c r="C23" s="129"/>
      <c r="D23" s="115"/>
      <c r="E23" s="131"/>
      <c r="F23" s="130"/>
      <c r="G23" s="131"/>
      <c r="H23" s="130"/>
      <c r="I23" s="162"/>
      <c r="J23" s="130"/>
      <c r="K23" s="163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2:34" s="93" customFormat="1" ht="18" customHeight="1">
      <c r="B24" s="119"/>
      <c r="C24" s="129"/>
      <c r="D24" s="115"/>
      <c r="E24" s="131"/>
      <c r="F24" s="130"/>
      <c r="G24" s="131"/>
      <c r="H24" s="130"/>
      <c r="I24" s="162"/>
      <c r="J24" s="130"/>
      <c r="K24" s="15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</row>
    <row r="25" spans="2:34" s="93" customFormat="1" ht="18" customHeight="1">
      <c r="B25" s="119"/>
      <c r="C25" s="129"/>
      <c r="D25" s="115"/>
      <c r="E25" s="131"/>
      <c r="F25" s="130"/>
      <c r="G25" s="131"/>
      <c r="H25" s="130"/>
      <c r="I25" s="131"/>
      <c r="J25" s="130"/>
      <c r="K25" s="15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2:34" s="93" customFormat="1" ht="17.25" customHeight="1">
      <c r="B26" s="119"/>
      <c r="C26" s="129"/>
      <c r="D26" s="115"/>
      <c r="E26" s="131"/>
      <c r="F26" s="130"/>
      <c r="G26" s="131"/>
      <c r="H26" s="130"/>
      <c r="I26" s="131"/>
      <c r="J26" s="130"/>
      <c r="K26" s="15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</row>
    <row r="27" spans="2:34" s="93" customFormat="1" ht="18" customHeight="1">
      <c r="B27" s="140"/>
      <c r="C27" s="141"/>
      <c r="D27" s="142"/>
      <c r="E27" s="143"/>
      <c r="F27" s="144"/>
      <c r="G27" s="143"/>
      <c r="H27" s="144"/>
      <c r="I27" s="143"/>
      <c r="J27" s="144"/>
      <c r="K27" s="164"/>
      <c r="M27" s="95"/>
      <c r="N27" s="95"/>
      <c r="O27" s="95"/>
      <c r="P27" s="95"/>
      <c r="Q27" s="95"/>
      <c r="R27" s="95"/>
      <c r="S27" s="95"/>
      <c r="T27" s="95"/>
      <c r="U27" s="95"/>
      <c r="V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</row>
    <row r="28" spans="2:34" s="147" customFormat="1" ht="22.5" customHeight="1">
      <c r="B28" s="146"/>
      <c r="D28" s="146"/>
      <c r="K28" s="148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</row>
    <row r="31" spans="2:34">
      <c r="I31" s="93"/>
    </row>
  </sheetData>
  <mergeCells count="2">
    <mergeCell ref="B4:K4"/>
    <mergeCell ref="B5:K5"/>
  </mergeCells>
  <phoneticPr fontId="4"/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B1:Y31"/>
  <sheetViews>
    <sheetView workbookViewId="0">
      <selection activeCell="D13" sqref="D13"/>
    </sheetView>
  </sheetViews>
  <sheetFormatPr defaultColWidth="11.42578125" defaultRowHeight="12"/>
  <cols>
    <col min="1" max="1" width="2" style="95" customWidth="1"/>
    <col min="2" max="2" width="44.140625" style="95" customWidth="1"/>
    <col min="3" max="8" width="9.42578125" style="95" customWidth="1"/>
    <col min="9" max="9" width="16.42578125" style="95" customWidth="1"/>
    <col min="10" max="10" width="28" style="95" customWidth="1"/>
    <col min="11" max="16384" width="11.42578125" style="95"/>
  </cols>
  <sheetData>
    <row r="1" spans="2:25" ht="16.5" customHeight="1"/>
    <row r="2" spans="2:25" s="93" customFormat="1" ht="16.5" customHeight="1">
      <c r="J2" s="111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2:25" s="168" customFormat="1" ht="18" customHeight="1">
      <c r="B3" s="151" t="s">
        <v>55</v>
      </c>
      <c r="C3" s="165"/>
      <c r="D3" s="165"/>
      <c r="E3" s="165"/>
      <c r="F3" s="165"/>
      <c r="G3" s="165"/>
      <c r="H3" s="165"/>
      <c r="I3" s="165"/>
      <c r="J3" s="166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</row>
    <row r="4" spans="2:25" s="168" customFormat="1" ht="18" customHeight="1">
      <c r="B4" s="152" t="str">
        <f>見積【年度別】〔5〕!B4:K4</f>
        <v>○令和８年度</v>
      </c>
      <c r="C4" s="153"/>
      <c r="D4" s="153"/>
      <c r="E4" s="153"/>
      <c r="F4" s="153"/>
      <c r="G4" s="153"/>
      <c r="H4" s="153"/>
      <c r="I4" s="153"/>
      <c r="J4" s="154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</row>
    <row r="5" spans="2:25" s="93" customFormat="1" ht="18" customHeight="1">
      <c r="B5" s="169"/>
      <c r="J5" s="170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</row>
    <row r="6" spans="2:25" s="93" customFormat="1" ht="18" customHeight="1">
      <c r="B6" s="171" t="s">
        <v>30</v>
      </c>
      <c r="C6" s="172" t="s">
        <v>1</v>
      </c>
      <c r="D6" s="172" t="s">
        <v>2</v>
      </c>
      <c r="E6" s="172" t="s">
        <v>3</v>
      </c>
      <c r="F6" s="172" t="s">
        <v>4</v>
      </c>
      <c r="G6" s="172" t="s">
        <v>5</v>
      </c>
      <c r="H6" s="172" t="s">
        <v>6</v>
      </c>
      <c r="I6" s="173" t="s">
        <v>7</v>
      </c>
      <c r="J6" s="174" t="s">
        <v>8</v>
      </c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2:25" s="93" customFormat="1" ht="18" customHeight="1">
      <c r="B7" s="175" t="s">
        <v>31</v>
      </c>
      <c r="C7" s="176"/>
      <c r="D7" s="176"/>
      <c r="E7" s="176"/>
      <c r="F7" s="176"/>
      <c r="G7" s="176"/>
      <c r="H7" s="176"/>
      <c r="I7" s="177"/>
      <c r="J7" s="170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2:25" s="93" customFormat="1" ht="18" customHeight="1">
      <c r="B8" s="178" t="str">
        <f>B4</f>
        <v>○令和８年度</v>
      </c>
      <c r="C8" s="179"/>
      <c r="D8" s="179"/>
      <c r="E8" s="179"/>
      <c r="F8" s="179"/>
      <c r="G8" s="179"/>
      <c r="H8" s="179"/>
      <c r="I8" s="180"/>
      <c r="J8" s="181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</row>
    <row r="9" spans="2:25" s="93" customFormat="1" ht="18" customHeight="1">
      <c r="B9" s="182" t="s">
        <v>82</v>
      </c>
      <c r="C9" s="183"/>
      <c r="D9" s="183"/>
      <c r="E9" s="183"/>
      <c r="F9" s="183"/>
      <c r="G9" s="183"/>
      <c r="H9" s="183"/>
      <c r="I9" s="184"/>
      <c r="J9" s="18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</row>
    <row r="10" spans="2:25" s="93" customFormat="1" ht="18" customHeight="1">
      <c r="B10" s="182" t="s">
        <v>175</v>
      </c>
      <c r="C10" s="183"/>
      <c r="D10" s="183"/>
      <c r="E10" s="183"/>
      <c r="F10" s="183"/>
      <c r="G10" s="183"/>
      <c r="H10" s="183"/>
      <c r="I10" s="184"/>
      <c r="J10" s="18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</row>
    <row r="11" spans="2:25" s="93" customFormat="1" ht="18" customHeight="1">
      <c r="B11" s="182" t="s">
        <v>40</v>
      </c>
      <c r="C11" s="183"/>
      <c r="D11" s="183"/>
      <c r="E11" s="183"/>
      <c r="F11" s="183"/>
      <c r="G11" s="183"/>
      <c r="H11" s="183"/>
      <c r="I11" s="184"/>
      <c r="J11" s="18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</row>
    <row r="12" spans="2:25" s="93" customFormat="1" ht="18" customHeight="1">
      <c r="B12" s="182" t="s">
        <v>41</v>
      </c>
      <c r="C12" s="186"/>
      <c r="D12" s="183"/>
      <c r="E12" s="183"/>
      <c r="F12" s="183"/>
      <c r="G12" s="183"/>
      <c r="H12" s="183"/>
      <c r="I12" s="184"/>
      <c r="J12" s="185"/>
      <c r="K12" s="187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</row>
    <row r="13" spans="2:25" s="93" customFormat="1" ht="18" customHeight="1">
      <c r="B13" s="182" t="s">
        <v>83</v>
      </c>
      <c r="C13" s="183"/>
      <c r="D13" s="183"/>
      <c r="E13" s="183"/>
      <c r="F13" s="183"/>
      <c r="G13" s="183"/>
      <c r="H13" s="183"/>
      <c r="I13" s="184"/>
      <c r="J13" s="185"/>
      <c r="K13" s="187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2:25" s="93" customFormat="1" ht="18" customHeight="1">
      <c r="B14" s="182" t="s">
        <v>84</v>
      </c>
      <c r="C14" s="183"/>
      <c r="D14" s="183"/>
      <c r="E14" s="183"/>
      <c r="F14" s="183"/>
      <c r="G14" s="183"/>
      <c r="H14" s="183"/>
      <c r="I14" s="184"/>
      <c r="J14" s="185"/>
      <c r="K14" s="187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</row>
    <row r="15" spans="2:25" s="93" customFormat="1" ht="18" customHeight="1">
      <c r="B15" s="182" t="s">
        <v>85</v>
      </c>
      <c r="C15" s="186"/>
      <c r="D15" s="183"/>
      <c r="E15" s="183"/>
      <c r="F15" s="183"/>
      <c r="G15" s="183"/>
      <c r="H15" s="183"/>
      <c r="I15" s="184"/>
      <c r="J15" s="185"/>
      <c r="K15" s="187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</row>
    <row r="16" spans="2:25" s="93" customFormat="1" ht="18" customHeight="1">
      <c r="B16" s="182" t="s">
        <v>86</v>
      </c>
      <c r="C16" s="183"/>
      <c r="D16" s="183"/>
      <c r="E16" s="183"/>
      <c r="F16" s="183"/>
      <c r="G16" s="183"/>
      <c r="H16" s="183"/>
      <c r="I16" s="184"/>
      <c r="J16" s="185"/>
      <c r="K16" s="187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</row>
    <row r="17" spans="2:25" s="93" customFormat="1" ht="18" customHeight="1">
      <c r="B17" s="182"/>
      <c r="C17" s="183"/>
      <c r="D17" s="183"/>
      <c r="E17" s="183"/>
      <c r="F17" s="183"/>
      <c r="G17" s="183"/>
      <c r="H17" s="183"/>
      <c r="I17" s="184"/>
      <c r="J17" s="18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</row>
    <row r="18" spans="2:25" s="93" customFormat="1" ht="18" customHeight="1">
      <c r="B18" s="182"/>
      <c r="C18" s="183"/>
      <c r="D18" s="183"/>
      <c r="E18" s="183"/>
      <c r="F18" s="183"/>
      <c r="G18" s="183"/>
      <c r="H18" s="183"/>
      <c r="I18" s="184"/>
      <c r="J18" s="18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</row>
    <row r="19" spans="2:25" s="93" customFormat="1" ht="18" customHeight="1">
      <c r="B19" s="182"/>
      <c r="C19" s="183"/>
      <c r="D19" s="183"/>
      <c r="E19" s="183"/>
      <c r="F19" s="183"/>
      <c r="G19" s="183"/>
      <c r="H19" s="183"/>
      <c r="I19" s="184">
        <f t="shared" ref="I19:I26" si="0">$C$7*C19+$D$7*D19+$E$7*E19+$F$7*F19+$G$7*G19+$H$7*H19</f>
        <v>0</v>
      </c>
      <c r="J19" s="188"/>
      <c r="K19" s="187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</row>
    <row r="20" spans="2:25" s="93" customFormat="1" ht="18" customHeight="1">
      <c r="B20" s="189"/>
      <c r="C20" s="186"/>
      <c r="D20" s="183"/>
      <c r="E20" s="183"/>
      <c r="F20" s="183"/>
      <c r="G20" s="183"/>
      <c r="H20" s="183"/>
      <c r="I20" s="184">
        <f t="shared" si="0"/>
        <v>0</v>
      </c>
      <c r="J20" s="155"/>
      <c r="K20" s="187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</row>
    <row r="21" spans="2:25" s="93" customFormat="1" ht="18" customHeight="1">
      <c r="B21" s="189"/>
      <c r="C21" s="183"/>
      <c r="D21" s="183"/>
      <c r="E21" s="183"/>
      <c r="F21" s="183"/>
      <c r="G21" s="183"/>
      <c r="H21" s="183"/>
      <c r="I21" s="184">
        <f t="shared" si="0"/>
        <v>0</v>
      </c>
      <c r="J21" s="188"/>
      <c r="K21" s="187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2:25" s="93" customFormat="1" ht="18" customHeight="1">
      <c r="B22" s="190"/>
      <c r="C22" s="183"/>
      <c r="D22" s="183"/>
      <c r="E22" s="183"/>
      <c r="F22" s="183"/>
      <c r="G22" s="183"/>
      <c r="H22" s="183"/>
      <c r="I22" s="184">
        <f t="shared" si="0"/>
        <v>0</v>
      </c>
      <c r="J22" s="188"/>
      <c r="K22" s="187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</row>
    <row r="23" spans="2:25" s="93" customFormat="1" ht="18" customHeight="1">
      <c r="B23" s="190"/>
      <c r="C23" s="183"/>
      <c r="D23" s="183"/>
      <c r="E23" s="183"/>
      <c r="F23" s="183"/>
      <c r="G23" s="183"/>
      <c r="H23" s="183"/>
      <c r="I23" s="184">
        <f t="shared" si="0"/>
        <v>0</v>
      </c>
      <c r="J23" s="188"/>
      <c r="K23" s="187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2:25" s="93" customFormat="1" ht="18" customHeight="1">
      <c r="B24" s="190"/>
      <c r="C24" s="183"/>
      <c r="D24" s="183"/>
      <c r="E24" s="183"/>
      <c r="F24" s="183"/>
      <c r="G24" s="183"/>
      <c r="H24" s="183"/>
      <c r="I24" s="184">
        <f t="shared" si="0"/>
        <v>0</v>
      </c>
      <c r="J24" s="155"/>
      <c r="K24" s="187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</row>
    <row r="25" spans="2:25" s="93" customFormat="1" ht="18" customHeight="1">
      <c r="B25" s="190"/>
      <c r="C25" s="183"/>
      <c r="D25" s="186"/>
      <c r="E25" s="186"/>
      <c r="F25" s="183"/>
      <c r="G25" s="183"/>
      <c r="H25" s="183"/>
      <c r="I25" s="184">
        <f t="shared" si="0"/>
        <v>0</v>
      </c>
      <c r="J25" s="15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</row>
    <row r="26" spans="2:25" s="93" customFormat="1" ht="18" customHeight="1">
      <c r="B26" s="191"/>
      <c r="C26" s="192"/>
      <c r="D26" s="193"/>
      <c r="E26" s="193"/>
      <c r="F26" s="193"/>
      <c r="G26" s="193"/>
      <c r="H26" s="193"/>
      <c r="I26" s="184">
        <f t="shared" si="0"/>
        <v>0</v>
      </c>
      <c r="J26" s="164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</row>
    <row r="27" spans="2:25" s="93" customFormat="1" ht="18" customHeight="1">
      <c r="B27" s="194" t="s">
        <v>25</v>
      </c>
      <c r="C27" s="195"/>
      <c r="D27" s="195"/>
      <c r="E27" s="195"/>
      <c r="F27" s="195"/>
      <c r="G27" s="195"/>
      <c r="H27" s="195"/>
      <c r="I27" s="196"/>
      <c r="J27" s="197"/>
      <c r="K27" s="95"/>
      <c r="L27" s="95"/>
      <c r="M27" s="95"/>
      <c r="P27" s="95"/>
      <c r="Q27" s="95"/>
      <c r="R27" s="95"/>
      <c r="S27" s="95"/>
      <c r="T27" s="95"/>
      <c r="U27" s="95"/>
      <c r="V27" s="95"/>
      <c r="W27" s="95"/>
      <c r="X27" s="95"/>
      <c r="Y27" s="95"/>
    </row>
    <row r="28" spans="2:25" s="147" customFormat="1" ht="22.5" customHeight="1">
      <c r="J28" s="148"/>
      <c r="K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</row>
    <row r="30" spans="2:25">
      <c r="D30" s="187"/>
      <c r="E30" s="187"/>
      <c r="F30" s="187"/>
      <c r="G30" s="187"/>
      <c r="H30" s="187"/>
    </row>
    <row r="31" spans="2:25">
      <c r="D31" s="187"/>
      <c r="E31" s="187"/>
      <c r="F31" s="187"/>
      <c r="G31" s="187"/>
      <c r="H31" s="187"/>
      <c r="I31" s="93"/>
    </row>
  </sheetData>
  <mergeCells count="1">
    <mergeCell ref="B4:J4"/>
  </mergeCells>
  <phoneticPr fontId="4"/>
  <conditionalFormatting sqref="I9:I26">
    <cfRule type="cellIs" dxfId="4" priority="1" stopIfTrue="1" operator="equal">
      <formula>0</formula>
    </cfRule>
  </conditionalFormatting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B1:AH31"/>
  <sheetViews>
    <sheetView workbookViewId="0">
      <selection activeCell="B5" sqref="B5:K5"/>
    </sheetView>
  </sheetViews>
  <sheetFormatPr defaultColWidth="11.42578125" defaultRowHeight="12"/>
  <cols>
    <col min="1" max="1" width="2" style="95" customWidth="1"/>
    <col min="2" max="2" width="39" style="95" customWidth="1"/>
    <col min="3" max="3" width="17.5703125" style="95" customWidth="1"/>
    <col min="4" max="4" width="6.85546875" style="150" customWidth="1"/>
    <col min="5" max="5" width="8.42578125" style="95" customWidth="1"/>
    <col min="6" max="6" width="4.5703125" style="95" customWidth="1"/>
    <col min="7" max="7" width="11.85546875" style="95" customWidth="1"/>
    <col min="8" max="8" width="4.5703125" style="95" customWidth="1"/>
    <col min="9" max="9" width="18.5703125" style="95" customWidth="1"/>
    <col min="10" max="10" width="4.5703125" style="95" customWidth="1"/>
    <col min="11" max="11" width="29.140625" style="95" customWidth="1"/>
    <col min="12" max="12" width="3.140625" style="95" customWidth="1"/>
    <col min="13" max="14" width="11.42578125" style="95"/>
    <col min="15" max="15" width="13.85546875" style="95" customWidth="1"/>
    <col min="16" max="16384" width="11.42578125" style="95"/>
  </cols>
  <sheetData>
    <row r="1" spans="2:34" s="93" customFormat="1" ht="16.5" customHeight="1">
      <c r="D1" s="94"/>
      <c r="J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2:34" s="93" customFormat="1" ht="16.5" customHeight="1">
      <c r="D2" s="94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2:34" s="93" customFormat="1" ht="18" customHeight="1">
      <c r="B3" s="151" t="s">
        <v>58</v>
      </c>
      <c r="C3" s="97"/>
      <c r="D3" s="98"/>
      <c r="E3" s="97"/>
      <c r="F3" s="97"/>
      <c r="G3" s="97"/>
      <c r="H3" s="97"/>
      <c r="I3" s="97"/>
      <c r="J3" s="97"/>
      <c r="K3" s="99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</row>
    <row r="4" spans="2:34" s="93" customFormat="1" ht="18" customHeight="1">
      <c r="B4" s="152" t="str">
        <f>見積【年度別】〔合計〕!B15</f>
        <v>○令和９年度</v>
      </c>
      <c r="C4" s="153"/>
      <c r="D4" s="153"/>
      <c r="E4" s="153"/>
      <c r="F4" s="153"/>
      <c r="G4" s="153"/>
      <c r="H4" s="153"/>
      <c r="I4" s="153"/>
      <c r="J4" s="153"/>
      <c r="K4" s="154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</row>
    <row r="5" spans="2:34" s="93" customFormat="1" ht="18" customHeight="1">
      <c r="B5" s="103"/>
      <c r="C5" s="104"/>
      <c r="D5" s="104"/>
      <c r="E5" s="104"/>
      <c r="F5" s="104"/>
      <c r="G5" s="104"/>
      <c r="H5" s="104"/>
      <c r="I5" s="104"/>
      <c r="J5" s="104"/>
      <c r="K5" s="10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</row>
    <row r="6" spans="2:34" s="93" customFormat="1" ht="18" customHeight="1">
      <c r="B6" s="106" t="s">
        <v>0</v>
      </c>
      <c r="C6" s="107">
        <f>I23</f>
        <v>0</v>
      </c>
      <c r="D6" s="108" t="s">
        <v>21</v>
      </c>
      <c r="E6" s="109"/>
      <c r="F6" s="109"/>
      <c r="K6" s="110"/>
      <c r="L6" s="111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</row>
    <row r="7" spans="2:34" s="93" customFormat="1" ht="18" customHeight="1">
      <c r="B7" s="106"/>
      <c r="D7" s="94"/>
      <c r="K7" s="113"/>
      <c r="L7" s="111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</row>
    <row r="8" spans="2:34" s="93" customFormat="1" ht="18" customHeight="1">
      <c r="B8" s="114" t="s">
        <v>9</v>
      </c>
      <c r="C8" s="115" t="s">
        <v>10</v>
      </c>
      <c r="D8" s="115" t="s">
        <v>11</v>
      </c>
      <c r="E8" s="116" t="s">
        <v>12</v>
      </c>
      <c r="F8" s="117"/>
      <c r="G8" s="116" t="s">
        <v>13</v>
      </c>
      <c r="H8" s="117"/>
      <c r="I8" s="116" t="s">
        <v>14</v>
      </c>
      <c r="J8" s="117"/>
      <c r="K8" s="118" t="s">
        <v>15</v>
      </c>
      <c r="L8" s="94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</row>
    <row r="9" spans="2:34" s="93" customFormat="1" ht="18" customHeight="1">
      <c r="B9" s="119" t="s">
        <v>36</v>
      </c>
      <c r="C9" s="129"/>
      <c r="D9" s="115"/>
      <c r="E9" s="131"/>
      <c r="F9" s="130"/>
      <c r="G9" s="131"/>
      <c r="H9" s="130"/>
      <c r="I9" s="131"/>
      <c r="J9" s="130"/>
      <c r="K9" s="15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</row>
    <row r="10" spans="2:34" s="93" customFormat="1" ht="18" customHeight="1">
      <c r="B10" s="119" t="s">
        <v>16</v>
      </c>
      <c r="C10" s="129"/>
      <c r="D10" s="115" t="s">
        <v>17</v>
      </c>
      <c r="E10" s="131">
        <v>1</v>
      </c>
      <c r="F10" s="130"/>
      <c r="G10" s="131"/>
      <c r="H10" s="130"/>
      <c r="I10" s="131"/>
      <c r="J10" s="130"/>
      <c r="K10" s="15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</row>
    <row r="11" spans="2:34" s="93" customFormat="1" ht="18" customHeight="1">
      <c r="B11" s="119"/>
      <c r="C11" s="129"/>
      <c r="D11" s="115"/>
      <c r="E11" s="131"/>
      <c r="F11" s="130"/>
      <c r="G11" s="131"/>
      <c r="H11" s="130"/>
      <c r="I11" s="131"/>
      <c r="J11" s="130"/>
      <c r="K11" s="15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</row>
    <row r="12" spans="2:34" s="93" customFormat="1" ht="18" customHeight="1">
      <c r="B12" s="119" t="s">
        <v>18</v>
      </c>
      <c r="C12" s="129"/>
      <c r="D12" s="115" t="s">
        <v>17</v>
      </c>
      <c r="E12" s="131">
        <v>1</v>
      </c>
      <c r="F12" s="130"/>
      <c r="G12" s="131"/>
      <c r="H12" s="130"/>
      <c r="I12" s="131"/>
      <c r="J12" s="130"/>
      <c r="K12" s="15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</row>
    <row r="13" spans="2:34" s="93" customFormat="1" ht="18" customHeight="1">
      <c r="B13" s="119" t="s">
        <v>24</v>
      </c>
      <c r="C13" s="129"/>
      <c r="D13" s="115" t="s">
        <v>17</v>
      </c>
      <c r="E13" s="131">
        <v>1</v>
      </c>
      <c r="F13" s="130"/>
      <c r="G13" s="131"/>
      <c r="H13" s="130"/>
      <c r="I13" s="131"/>
      <c r="J13" s="130"/>
      <c r="K13" s="155"/>
      <c r="M13" s="156"/>
      <c r="N13" s="156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</row>
    <row r="14" spans="2:34" s="93" customFormat="1" ht="18" customHeight="1">
      <c r="B14" s="119" t="s">
        <v>29</v>
      </c>
      <c r="C14" s="115"/>
      <c r="D14" s="115" t="s">
        <v>19</v>
      </c>
      <c r="E14" s="131">
        <v>1</v>
      </c>
      <c r="F14" s="130"/>
      <c r="G14" s="131"/>
      <c r="H14" s="130"/>
      <c r="I14" s="131"/>
      <c r="J14" s="130"/>
      <c r="K14" s="157"/>
      <c r="M14" s="156"/>
      <c r="N14" s="156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2:34" s="93" customFormat="1" ht="18" customHeight="1">
      <c r="B15" s="119"/>
      <c r="C15" s="129"/>
      <c r="D15" s="115"/>
      <c r="E15" s="131"/>
      <c r="F15" s="130"/>
      <c r="G15" s="131"/>
      <c r="H15" s="130"/>
      <c r="I15" s="131"/>
      <c r="J15" s="130"/>
      <c r="K15" s="15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</row>
    <row r="16" spans="2:34" s="93" customFormat="1" ht="18" customHeight="1">
      <c r="B16" s="119"/>
      <c r="C16" s="129"/>
      <c r="D16" s="115"/>
      <c r="E16" s="131"/>
      <c r="F16" s="130"/>
      <c r="G16" s="131"/>
      <c r="H16" s="130"/>
      <c r="I16" s="131"/>
      <c r="J16" s="130"/>
      <c r="K16" s="15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</row>
    <row r="17" spans="2:34" s="93" customFormat="1" ht="18" customHeight="1">
      <c r="B17" s="119" t="s">
        <v>33</v>
      </c>
      <c r="C17" s="129"/>
      <c r="D17" s="115" t="s">
        <v>17</v>
      </c>
      <c r="E17" s="131">
        <v>1</v>
      </c>
      <c r="F17" s="130"/>
      <c r="G17" s="131"/>
      <c r="H17" s="130"/>
      <c r="I17" s="131"/>
      <c r="J17" s="130"/>
      <c r="K17" s="155"/>
      <c r="M17" s="158"/>
      <c r="N17" s="159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</row>
    <row r="18" spans="2:34" s="93" customFormat="1" ht="18" customHeight="1">
      <c r="B18" s="119"/>
      <c r="C18" s="129"/>
      <c r="D18" s="115"/>
      <c r="E18" s="131"/>
      <c r="F18" s="130"/>
      <c r="G18" s="131"/>
      <c r="H18" s="130"/>
      <c r="I18" s="131"/>
      <c r="J18" s="130"/>
      <c r="K18" s="15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2:34" s="93" customFormat="1" ht="18" customHeight="1">
      <c r="B19" s="119" t="s">
        <v>37</v>
      </c>
      <c r="C19" s="129"/>
      <c r="D19" s="115"/>
      <c r="E19" s="131"/>
      <c r="F19" s="130"/>
      <c r="G19" s="131"/>
      <c r="H19" s="130"/>
      <c r="I19" s="131"/>
      <c r="J19" s="130"/>
      <c r="K19" s="15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</row>
    <row r="20" spans="2:34" s="93" customFormat="1" ht="18" customHeight="1">
      <c r="B20" s="119" t="s">
        <v>34</v>
      </c>
      <c r="C20" s="129"/>
      <c r="D20" s="115" t="s">
        <v>17</v>
      </c>
      <c r="E20" s="131">
        <v>1</v>
      </c>
      <c r="F20" s="130"/>
      <c r="G20" s="131"/>
      <c r="H20" s="130"/>
      <c r="I20" s="131"/>
      <c r="J20" s="130"/>
      <c r="K20" s="155"/>
      <c r="M20" s="158"/>
      <c r="N20" s="159"/>
      <c r="O20" s="160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</row>
    <row r="21" spans="2:34" s="93" customFormat="1" ht="18" customHeight="1">
      <c r="B21" s="119"/>
      <c r="C21" s="129"/>
      <c r="D21" s="115"/>
      <c r="E21" s="131"/>
      <c r="F21" s="130"/>
      <c r="G21" s="131"/>
      <c r="H21" s="130"/>
      <c r="I21" s="131"/>
      <c r="J21" s="130"/>
      <c r="K21" s="155"/>
      <c r="M21" s="95"/>
      <c r="N21" s="95"/>
      <c r="O21" s="161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2:34" s="93" customFormat="1" ht="18" customHeight="1">
      <c r="B22" s="119"/>
      <c r="C22" s="129"/>
      <c r="D22" s="115"/>
      <c r="E22" s="131"/>
      <c r="F22" s="130"/>
      <c r="G22" s="131"/>
      <c r="H22" s="130"/>
      <c r="I22" s="131"/>
      <c r="J22" s="130"/>
      <c r="K22" s="15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</row>
    <row r="23" spans="2:34" s="93" customFormat="1" ht="18" customHeight="1">
      <c r="B23" s="119" t="s">
        <v>35</v>
      </c>
      <c r="C23" s="129"/>
      <c r="D23" s="115"/>
      <c r="E23" s="131"/>
      <c r="F23" s="130"/>
      <c r="G23" s="131"/>
      <c r="H23" s="130"/>
      <c r="I23" s="162"/>
      <c r="J23" s="130"/>
      <c r="K23" s="163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2:34" s="93" customFormat="1" ht="18" customHeight="1">
      <c r="B24" s="119"/>
      <c r="C24" s="129"/>
      <c r="D24" s="115"/>
      <c r="E24" s="131"/>
      <c r="F24" s="130"/>
      <c r="G24" s="131"/>
      <c r="H24" s="130"/>
      <c r="I24" s="162"/>
      <c r="J24" s="130"/>
      <c r="K24" s="15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</row>
    <row r="25" spans="2:34" s="93" customFormat="1" ht="18" customHeight="1">
      <c r="B25" s="119"/>
      <c r="C25" s="129"/>
      <c r="D25" s="115"/>
      <c r="E25" s="131"/>
      <c r="F25" s="130"/>
      <c r="G25" s="131"/>
      <c r="H25" s="130"/>
      <c r="I25" s="131"/>
      <c r="J25" s="130"/>
      <c r="K25" s="15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2:34" s="93" customFormat="1" ht="17.25" customHeight="1">
      <c r="B26" s="119"/>
      <c r="C26" s="129"/>
      <c r="D26" s="115"/>
      <c r="E26" s="131"/>
      <c r="F26" s="130"/>
      <c r="G26" s="131"/>
      <c r="H26" s="130"/>
      <c r="I26" s="131"/>
      <c r="J26" s="130"/>
      <c r="K26" s="15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</row>
    <row r="27" spans="2:34" s="93" customFormat="1" ht="18" customHeight="1">
      <c r="B27" s="140"/>
      <c r="C27" s="141"/>
      <c r="D27" s="142"/>
      <c r="E27" s="143"/>
      <c r="F27" s="144"/>
      <c r="G27" s="143"/>
      <c r="H27" s="144"/>
      <c r="I27" s="143"/>
      <c r="J27" s="144"/>
      <c r="K27" s="164"/>
      <c r="M27" s="95"/>
      <c r="N27" s="95"/>
      <c r="O27" s="95"/>
      <c r="P27" s="95"/>
      <c r="Q27" s="95"/>
      <c r="R27" s="95"/>
      <c r="S27" s="95"/>
      <c r="T27" s="95"/>
      <c r="U27" s="95"/>
      <c r="V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</row>
    <row r="28" spans="2:34" s="147" customFormat="1" ht="22.5" customHeight="1">
      <c r="B28" s="146"/>
      <c r="D28" s="146"/>
      <c r="K28" s="148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</row>
    <row r="31" spans="2:34">
      <c r="I31" s="93"/>
    </row>
  </sheetData>
  <mergeCells count="2">
    <mergeCell ref="B4:K4"/>
    <mergeCell ref="B5:K5"/>
  </mergeCells>
  <phoneticPr fontId="4"/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B1:Y31"/>
  <sheetViews>
    <sheetView workbookViewId="0">
      <selection activeCell="D15" sqref="D15"/>
    </sheetView>
  </sheetViews>
  <sheetFormatPr defaultColWidth="11.42578125" defaultRowHeight="12"/>
  <cols>
    <col min="1" max="1" width="2" style="95" customWidth="1"/>
    <col min="2" max="2" width="44.140625" style="95" customWidth="1"/>
    <col min="3" max="8" width="9.42578125" style="95" customWidth="1"/>
    <col min="9" max="9" width="16.42578125" style="95" customWidth="1"/>
    <col min="10" max="10" width="28" style="95" customWidth="1"/>
    <col min="11" max="16384" width="11.42578125" style="95"/>
  </cols>
  <sheetData>
    <row r="1" spans="2:25" ht="16.5" customHeight="1"/>
    <row r="2" spans="2:25" s="93" customFormat="1" ht="16.5" customHeight="1">
      <c r="J2" s="111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2:25" s="168" customFormat="1" ht="18" customHeight="1">
      <c r="B3" s="151" t="s">
        <v>57</v>
      </c>
      <c r="C3" s="165"/>
      <c r="D3" s="165"/>
      <c r="E3" s="165"/>
      <c r="F3" s="165"/>
      <c r="G3" s="165"/>
      <c r="H3" s="165"/>
      <c r="I3" s="165"/>
      <c r="J3" s="166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</row>
    <row r="4" spans="2:25" s="168" customFormat="1" ht="18" customHeight="1">
      <c r="B4" s="152" t="str">
        <f>見積【年度別】〔6〕!B4:K4</f>
        <v>○令和９年度</v>
      </c>
      <c r="C4" s="153"/>
      <c r="D4" s="153"/>
      <c r="E4" s="153"/>
      <c r="F4" s="153"/>
      <c r="G4" s="153"/>
      <c r="H4" s="153"/>
      <c r="I4" s="153"/>
      <c r="J4" s="154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</row>
    <row r="5" spans="2:25" s="93" customFormat="1" ht="18" customHeight="1">
      <c r="B5" s="169"/>
      <c r="J5" s="170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</row>
    <row r="6" spans="2:25" s="93" customFormat="1" ht="18" customHeight="1">
      <c r="B6" s="171" t="s">
        <v>30</v>
      </c>
      <c r="C6" s="172" t="s">
        <v>1</v>
      </c>
      <c r="D6" s="172" t="s">
        <v>2</v>
      </c>
      <c r="E6" s="172" t="s">
        <v>3</v>
      </c>
      <c r="F6" s="172" t="s">
        <v>4</v>
      </c>
      <c r="G6" s="172" t="s">
        <v>5</v>
      </c>
      <c r="H6" s="172" t="s">
        <v>6</v>
      </c>
      <c r="I6" s="173" t="s">
        <v>7</v>
      </c>
      <c r="J6" s="174" t="s">
        <v>8</v>
      </c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2:25" s="93" customFormat="1" ht="18" customHeight="1">
      <c r="B7" s="175" t="s">
        <v>31</v>
      </c>
      <c r="C7" s="176"/>
      <c r="D7" s="176"/>
      <c r="E7" s="176"/>
      <c r="F7" s="176"/>
      <c r="G7" s="176"/>
      <c r="H7" s="176"/>
      <c r="I7" s="177"/>
      <c r="J7" s="170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2:25" s="93" customFormat="1" ht="18" customHeight="1">
      <c r="B8" s="178" t="str">
        <f>B4</f>
        <v>○令和９年度</v>
      </c>
      <c r="C8" s="179"/>
      <c r="D8" s="179"/>
      <c r="E8" s="179"/>
      <c r="F8" s="179"/>
      <c r="G8" s="179"/>
      <c r="H8" s="179"/>
      <c r="I8" s="180"/>
      <c r="J8" s="181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</row>
    <row r="9" spans="2:25" s="93" customFormat="1" ht="18" customHeight="1">
      <c r="B9" s="182" t="s">
        <v>82</v>
      </c>
      <c r="C9" s="183"/>
      <c r="D9" s="183"/>
      <c r="E9" s="183"/>
      <c r="F9" s="183"/>
      <c r="G9" s="183"/>
      <c r="H9" s="183"/>
      <c r="I9" s="184"/>
      <c r="J9" s="18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</row>
    <row r="10" spans="2:25" s="93" customFormat="1" ht="18" customHeight="1">
      <c r="B10" s="182" t="s">
        <v>175</v>
      </c>
      <c r="C10" s="183"/>
      <c r="D10" s="183"/>
      <c r="E10" s="183"/>
      <c r="F10" s="183"/>
      <c r="G10" s="183"/>
      <c r="H10" s="183"/>
      <c r="I10" s="184"/>
      <c r="J10" s="18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</row>
    <row r="11" spans="2:25" s="93" customFormat="1" ht="18" customHeight="1">
      <c r="B11" s="182" t="s">
        <v>40</v>
      </c>
      <c r="C11" s="183"/>
      <c r="D11" s="183"/>
      <c r="E11" s="183"/>
      <c r="F11" s="183"/>
      <c r="G11" s="183"/>
      <c r="H11" s="183"/>
      <c r="I11" s="184"/>
      <c r="J11" s="18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</row>
    <row r="12" spans="2:25" s="93" customFormat="1" ht="18" customHeight="1">
      <c r="B12" s="182" t="s">
        <v>41</v>
      </c>
      <c r="C12" s="186"/>
      <c r="D12" s="183"/>
      <c r="E12" s="183"/>
      <c r="F12" s="183"/>
      <c r="G12" s="183"/>
      <c r="H12" s="183"/>
      <c r="I12" s="184"/>
      <c r="J12" s="185"/>
      <c r="K12" s="187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</row>
    <row r="13" spans="2:25" s="93" customFormat="1" ht="18" customHeight="1">
      <c r="B13" s="182" t="s">
        <v>83</v>
      </c>
      <c r="C13" s="183"/>
      <c r="D13" s="183"/>
      <c r="E13" s="183"/>
      <c r="F13" s="183"/>
      <c r="G13" s="183"/>
      <c r="H13" s="183"/>
      <c r="I13" s="184"/>
      <c r="J13" s="185"/>
      <c r="K13" s="187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2:25" s="93" customFormat="1" ht="18" customHeight="1">
      <c r="B14" s="182" t="s">
        <v>84</v>
      </c>
      <c r="C14" s="183"/>
      <c r="D14" s="183"/>
      <c r="E14" s="183"/>
      <c r="F14" s="183"/>
      <c r="G14" s="183"/>
      <c r="H14" s="183"/>
      <c r="I14" s="184"/>
      <c r="J14" s="185"/>
      <c r="K14" s="187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</row>
    <row r="15" spans="2:25" s="93" customFormat="1" ht="18" customHeight="1">
      <c r="B15" s="182" t="s">
        <v>85</v>
      </c>
      <c r="C15" s="186"/>
      <c r="D15" s="183"/>
      <c r="E15" s="183"/>
      <c r="F15" s="183"/>
      <c r="G15" s="183"/>
      <c r="H15" s="183"/>
      <c r="I15" s="184"/>
      <c r="J15" s="185"/>
      <c r="K15" s="187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</row>
    <row r="16" spans="2:25" s="93" customFormat="1" ht="18" customHeight="1">
      <c r="B16" s="182" t="s">
        <v>86</v>
      </c>
      <c r="C16" s="183"/>
      <c r="D16" s="183"/>
      <c r="E16" s="183"/>
      <c r="F16" s="183"/>
      <c r="G16" s="183"/>
      <c r="H16" s="183"/>
      <c r="I16" s="184"/>
      <c r="J16" s="185"/>
      <c r="K16" s="187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</row>
    <row r="17" spans="2:25" s="93" customFormat="1" ht="18" customHeight="1">
      <c r="B17" s="182"/>
      <c r="C17" s="183"/>
      <c r="D17" s="183"/>
      <c r="E17" s="183"/>
      <c r="F17" s="183"/>
      <c r="G17" s="183"/>
      <c r="H17" s="183"/>
      <c r="I17" s="184"/>
      <c r="J17" s="18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</row>
    <row r="18" spans="2:25" s="93" customFormat="1" ht="18" customHeight="1">
      <c r="B18" s="182"/>
      <c r="C18" s="183"/>
      <c r="D18" s="183"/>
      <c r="E18" s="183"/>
      <c r="F18" s="183"/>
      <c r="G18" s="183"/>
      <c r="H18" s="183"/>
      <c r="I18" s="184"/>
      <c r="J18" s="18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</row>
    <row r="19" spans="2:25" s="93" customFormat="1" ht="18" customHeight="1">
      <c r="B19" s="182"/>
      <c r="C19" s="183"/>
      <c r="D19" s="183"/>
      <c r="E19" s="183"/>
      <c r="F19" s="183"/>
      <c r="G19" s="183"/>
      <c r="H19" s="183"/>
      <c r="I19" s="184"/>
      <c r="J19" s="188"/>
      <c r="K19" s="187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</row>
    <row r="20" spans="2:25" s="93" customFormat="1" ht="18" customHeight="1">
      <c r="B20" s="189"/>
      <c r="C20" s="186"/>
      <c r="D20" s="183"/>
      <c r="E20" s="183"/>
      <c r="F20" s="183"/>
      <c r="G20" s="183"/>
      <c r="H20" s="183"/>
      <c r="I20" s="184">
        <f t="shared" ref="I20:I26" si="0">$C$7*C20+$D$7*D20+$E$7*E20+$F$7*F20+$G$7*G20+$H$7*H20</f>
        <v>0</v>
      </c>
      <c r="J20" s="155"/>
      <c r="K20" s="187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</row>
    <row r="21" spans="2:25" s="93" customFormat="1" ht="18" customHeight="1">
      <c r="B21" s="189"/>
      <c r="C21" s="183"/>
      <c r="D21" s="183"/>
      <c r="E21" s="183"/>
      <c r="F21" s="183"/>
      <c r="G21" s="183"/>
      <c r="H21" s="183"/>
      <c r="I21" s="184">
        <f t="shared" si="0"/>
        <v>0</v>
      </c>
      <c r="J21" s="188"/>
      <c r="K21" s="187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2:25" s="93" customFormat="1" ht="18" customHeight="1">
      <c r="B22" s="190"/>
      <c r="C22" s="183"/>
      <c r="D22" s="183"/>
      <c r="E22" s="183"/>
      <c r="F22" s="183"/>
      <c r="G22" s="183"/>
      <c r="H22" s="183"/>
      <c r="I22" s="184">
        <f t="shared" si="0"/>
        <v>0</v>
      </c>
      <c r="J22" s="188"/>
      <c r="K22" s="187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</row>
    <row r="23" spans="2:25" s="93" customFormat="1" ht="18" customHeight="1">
      <c r="B23" s="190"/>
      <c r="C23" s="183"/>
      <c r="D23" s="183"/>
      <c r="E23" s="183"/>
      <c r="F23" s="183"/>
      <c r="G23" s="183"/>
      <c r="H23" s="183"/>
      <c r="I23" s="184">
        <f t="shared" si="0"/>
        <v>0</v>
      </c>
      <c r="J23" s="188"/>
      <c r="K23" s="187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2:25" s="93" customFormat="1" ht="18" customHeight="1">
      <c r="B24" s="190"/>
      <c r="C24" s="183"/>
      <c r="D24" s="183"/>
      <c r="E24" s="183"/>
      <c r="F24" s="183"/>
      <c r="G24" s="183"/>
      <c r="H24" s="183"/>
      <c r="I24" s="184">
        <f t="shared" si="0"/>
        <v>0</v>
      </c>
      <c r="J24" s="155"/>
      <c r="K24" s="187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</row>
    <row r="25" spans="2:25" s="93" customFormat="1" ht="18" customHeight="1">
      <c r="B25" s="190"/>
      <c r="C25" s="183"/>
      <c r="D25" s="186"/>
      <c r="E25" s="186"/>
      <c r="F25" s="183"/>
      <c r="G25" s="183"/>
      <c r="H25" s="183"/>
      <c r="I25" s="184">
        <f t="shared" si="0"/>
        <v>0</v>
      </c>
      <c r="J25" s="15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</row>
    <row r="26" spans="2:25" s="93" customFormat="1" ht="18" customHeight="1">
      <c r="B26" s="191"/>
      <c r="C26" s="192"/>
      <c r="D26" s="193"/>
      <c r="E26" s="193"/>
      <c r="F26" s="193"/>
      <c r="G26" s="193"/>
      <c r="H26" s="193"/>
      <c r="I26" s="184">
        <f t="shared" si="0"/>
        <v>0</v>
      </c>
      <c r="J26" s="164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</row>
    <row r="27" spans="2:25" s="93" customFormat="1" ht="18" customHeight="1">
      <c r="B27" s="194" t="s">
        <v>25</v>
      </c>
      <c r="C27" s="195"/>
      <c r="D27" s="195"/>
      <c r="E27" s="195"/>
      <c r="F27" s="195"/>
      <c r="G27" s="195"/>
      <c r="H27" s="195"/>
      <c r="I27" s="196"/>
      <c r="J27" s="197"/>
      <c r="K27" s="95"/>
      <c r="L27" s="95"/>
      <c r="M27" s="95"/>
      <c r="P27" s="95"/>
      <c r="Q27" s="95"/>
      <c r="R27" s="95"/>
      <c r="S27" s="95"/>
      <c r="T27" s="95"/>
      <c r="U27" s="95"/>
      <c r="V27" s="95"/>
      <c r="W27" s="95"/>
      <c r="X27" s="95"/>
      <c r="Y27" s="95"/>
    </row>
    <row r="28" spans="2:25" s="147" customFormat="1" ht="22.5" customHeight="1">
      <c r="J28" s="148"/>
      <c r="K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</row>
    <row r="30" spans="2:25">
      <c r="D30" s="187"/>
      <c r="E30" s="187"/>
      <c r="F30" s="187"/>
      <c r="G30" s="187"/>
      <c r="H30" s="187"/>
    </row>
    <row r="31" spans="2:25">
      <c r="D31" s="187"/>
      <c r="E31" s="187"/>
      <c r="F31" s="187"/>
      <c r="G31" s="187"/>
      <c r="H31" s="187"/>
      <c r="I31" s="93"/>
    </row>
  </sheetData>
  <mergeCells count="1">
    <mergeCell ref="B4:J4"/>
  </mergeCells>
  <phoneticPr fontId="4"/>
  <conditionalFormatting sqref="I9:I26">
    <cfRule type="cellIs" dxfId="3" priority="1" stopIfTrue="1" operator="equal">
      <formula>0</formula>
    </cfRule>
  </conditionalFormatting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B1:AH31"/>
  <sheetViews>
    <sheetView workbookViewId="0">
      <selection activeCell="B4" sqref="B4:K4"/>
    </sheetView>
  </sheetViews>
  <sheetFormatPr defaultColWidth="11.42578125" defaultRowHeight="12"/>
  <cols>
    <col min="1" max="1" width="2" style="95" customWidth="1"/>
    <col min="2" max="2" width="39" style="95" customWidth="1"/>
    <col min="3" max="3" width="17.5703125" style="95" customWidth="1"/>
    <col min="4" max="4" width="6.85546875" style="150" customWidth="1"/>
    <col min="5" max="5" width="8.42578125" style="95" customWidth="1"/>
    <col min="6" max="6" width="4.5703125" style="95" customWidth="1"/>
    <col min="7" max="7" width="11.85546875" style="95" customWidth="1"/>
    <col min="8" max="8" width="4.5703125" style="95" customWidth="1"/>
    <col min="9" max="9" width="18.5703125" style="95" customWidth="1"/>
    <col min="10" max="10" width="4.5703125" style="95" customWidth="1"/>
    <col min="11" max="11" width="29.140625" style="95" customWidth="1"/>
    <col min="12" max="12" width="3.140625" style="95" customWidth="1"/>
    <col min="13" max="14" width="11.42578125" style="95"/>
    <col min="15" max="15" width="13.85546875" style="95" customWidth="1"/>
    <col min="16" max="16384" width="11.42578125" style="95"/>
  </cols>
  <sheetData>
    <row r="1" spans="2:34" s="93" customFormat="1" ht="16.5" customHeight="1">
      <c r="D1" s="94"/>
      <c r="J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2:34" s="93" customFormat="1" ht="16.5" customHeight="1">
      <c r="D2" s="94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2:34" s="93" customFormat="1" ht="18" customHeight="1">
      <c r="B3" s="151" t="s">
        <v>60</v>
      </c>
      <c r="C3" s="97"/>
      <c r="D3" s="98"/>
      <c r="E3" s="97"/>
      <c r="F3" s="97"/>
      <c r="G3" s="97"/>
      <c r="H3" s="97"/>
      <c r="I3" s="97"/>
      <c r="J3" s="97"/>
      <c r="K3" s="99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</row>
    <row r="4" spans="2:34" s="93" customFormat="1" ht="18" customHeight="1">
      <c r="B4" s="152" t="str">
        <f>見積【年度別】〔合計〕!B16</f>
        <v>○令和10年度</v>
      </c>
      <c r="C4" s="153"/>
      <c r="D4" s="153"/>
      <c r="E4" s="153"/>
      <c r="F4" s="153"/>
      <c r="G4" s="153"/>
      <c r="H4" s="153"/>
      <c r="I4" s="153"/>
      <c r="J4" s="153"/>
      <c r="K4" s="154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</row>
    <row r="5" spans="2:34" s="93" customFormat="1" ht="18" customHeight="1">
      <c r="B5" s="103"/>
      <c r="C5" s="104"/>
      <c r="D5" s="104"/>
      <c r="E5" s="104"/>
      <c r="F5" s="104"/>
      <c r="G5" s="104"/>
      <c r="H5" s="104"/>
      <c r="I5" s="104"/>
      <c r="J5" s="104"/>
      <c r="K5" s="10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</row>
    <row r="6" spans="2:34" s="93" customFormat="1" ht="18" customHeight="1">
      <c r="B6" s="106" t="s">
        <v>0</v>
      </c>
      <c r="C6" s="107"/>
      <c r="D6" s="108" t="s">
        <v>21</v>
      </c>
      <c r="E6" s="109"/>
      <c r="F6" s="109"/>
      <c r="K6" s="110"/>
      <c r="L6" s="111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</row>
    <row r="7" spans="2:34" s="93" customFormat="1" ht="18" customHeight="1">
      <c r="B7" s="106"/>
      <c r="D7" s="94"/>
      <c r="K7" s="113"/>
      <c r="L7" s="111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</row>
    <row r="8" spans="2:34" s="93" customFormat="1" ht="18" customHeight="1">
      <c r="B8" s="114" t="s">
        <v>9</v>
      </c>
      <c r="C8" s="115" t="s">
        <v>10</v>
      </c>
      <c r="D8" s="115" t="s">
        <v>11</v>
      </c>
      <c r="E8" s="116" t="s">
        <v>12</v>
      </c>
      <c r="F8" s="117"/>
      <c r="G8" s="116" t="s">
        <v>13</v>
      </c>
      <c r="H8" s="117"/>
      <c r="I8" s="116" t="s">
        <v>14</v>
      </c>
      <c r="J8" s="117"/>
      <c r="K8" s="118" t="s">
        <v>15</v>
      </c>
      <c r="L8" s="94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</row>
    <row r="9" spans="2:34" s="93" customFormat="1" ht="18" customHeight="1">
      <c r="B9" s="119" t="s">
        <v>36</v>
      </c>
      <c r="C9" s="129"/>
      <c r="D9" s="115"/>
      <c r="E9" s="131"/>
      <c r="F9" s="130"/>
      <c r="G9" s="131"/>
      <c r="H9" s="130"/>
      <c r="I9" s="131"/>
      <c r="J9" s="130"/>
      <c r="K9" s="15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</row>
    <row r="10" spans="2:34" s="93" customFormat="1" ht="18" customHeight="1">
      <c r="B10" s="119" t="s">
        <v>16</v>
      </c>
      <c r="C10" s="129"/>
      <c r="D10" s="115" t="s">
        <v>17</v>
      </c>
      <c r="E10" s="131">
        <v>1</v>
      </c>
      <c r="F10" s="130"/>
      <c r="G10" s="131"/>
      <c r="H10" s="130"/>
      <c r="I10" s="131"/>
      <c r="J10" s="130"/>
      <c r="K10" s="15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</row>
    <row r="11" spans="2:34" s="93" customFormat="1" ht="18" customHeight="1">
      <c r="B11" s="119"/>
      <c r="C11" s="129"/>
      <c r="D11" s="115"/>
      <c r="E11" s="131"/>
      <c r="F11" s="130"/>
      <c r="G11" s="131"/>
      <c r="H11" s="130"/>
      <c r="I11" s="131"/>
      <c r="J11" s="130"/>
      <c r="K11" s="15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</row>
    <row r="12" spans="2:34" s="93" customFormat="1" ht="18" customHeight="1">
      <c r="B12" s="119" t="s">
        <v>18</v>
      </c>
      <c r="C12" s="129"/>
      <c r="D12" s="115" t="s">
        <v>17</v>
      </c>
      <c r="E12" s="131">
        <v>1</v>
      </c>
      <c r="F12" s="130"/>
      <c r="G12" s="131"/>
      <c r="H12" s="130"/>
      <c r="I12" s="131"/>
      <c r="J12" s="130"/>
      <c r="K12" s="15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</row>
    <row r="13" spans="2:34" s="93" customFormat="1" ht="18" customHeight="1">
      <c r="B13" s="119" t="s">
        <v>24</v>
      </c>
      <c r="C13" s="129"/>
      <c r="D13" s="115" t="s">
        <v>17</v>
      </c>
      <c r="E13" s="131">
        <v>1</v>
      </c>
      <c r="F13" s="130"/>
      <c r="G13" s="131"/>
      <c r="H13" s="130"/>
      <c r="I13" s="131"/>
      <c r="J13" s="130"/>
      <c r="K13" s="155"/>
      <c r="M13" s="156"/>
      <c r="N13" s="156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</row>
    <row r="14" spans="2:34" s="93" customFormat="1" ht="18" customHeight="1">
      <c r="B14" s="119" t="s">
        <v>29</v>
      </c>
      <c r="C14" s="115"/>
      <c r="D14" s="115" t="s">
        <v>19</v>
      </c>
      <c r="E14" s="131">
        <v>1</v>
      </c>
      <c r="F14" s="130"/>
      <c r="G14" s="131"/>
      <c r="H14" s="130"/>
      <c r="I14" s="131"/>
      <c r="J14" s="130"/>
      <c r="K14" s="157"/>
      <c r="M14" s="156"/>
      <c r="N14" s="156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2:34" s="93" customFormat="1" ht="18" customHeight="1">
      <c r="B15" s="119"/>
      <c r="C15" s="129"/>
      <c r="D15" s="115"/>
      <c r="E15" s="131"/>
      <c r="F15" s="130"/>
      <c r="G15" s="131"/>
      <c r="H15" s="130"/>
      <c r="I15" s="131"/>
      <c r="J15" s="130"/>
      <c r="K15" s="15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</row>
    <row r="16" spans="2:34" s="93" customFormat="1" ht="18" customHeight="1">
      <c r="B16" s="119"/>
      <c r="C16" s="129"/>
      <c r="D16" s="115"/>
      <c r="E16" s="131"/>
      <c r="F16" s="130"/>
      <c r="G16" s="131"/>
      <c r="H16" s="130"/>
      <c r="I16" s="131"/>
      <c r="J16" s="130"/>
      <c r="K16" s="15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</row>
    <row r="17" spans="2:34" s="93" customFormat="1" ht="18" customHeight="1">
      <c r="B17" s="119" t="s">
        <v>33</v>
      </c>
      <c r="C17" s="129"/>
      <c r="D17" s="115" t="s">
        <v>17</v>
      </c>
      <c r="E17" s="131">
        <v>1</v>
      </c>
      <c r="F17" s="130"/>
      <c r="G17" s="131"/>
      <c r="H17" s="130"/>
      <c r="I17" s="131"/>
      <c r="J17" s="130"/>
      <c r="K17" s="155"/>
      <c r="M17" s="158"/>
      <c r="N17" s="159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</row>
    <row r="18" spans="2:34" s="93" customFormat="1" ht="18" customHeight="1">
      <c r="B18" s="119"/>
      <c r="C18" s="129"/>
      <c r="D18" s="115"/>
      <c r="E18" s="131"/>
      <c r="F18" s="130"/>
      <c r="G18" s="131"/>
      <c r="H18" s="130"/>
      <c r="I18" s="131"/>
      <c r="J18" s="130"/>
      <c r="K18" s="15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2:34" s="93" customFormat="1" ht="18" customHeight="1">
      <c r="B19" s="119" t="s">
        <v>37</v>
      </c>
      <c r="C19" s="129"/>
      <c r="D19" s="115"/>
      <c r="E19" s="131"/>
      <c r="F19" s="130"/>
      <c r="G19" s="131"/>
      <c r="H19" s="130"/>
      <c r="I19" s="131"/>
      <c r="J19" s="130"/>
      <c r="K19" s="15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</row>
    <row r="20" spans="2:34" s="93" customFormat="1" ht="18" customHeight="1">
      <c r="B20" s="119" t="s">
        <v>34</v>
      </c>
      <c r="C20" s="129"/>
      <c r="D20" s="115" t="s">
        <v>17</v>
      </c>
      <c r="E20" s="131">
        <v>1</v>
      </c>
      <c r="F20" s="130"/>
      <c r="G20" s="131"/>
      <c r="H20" s="130"/>
      <c r="I20" s="131"/>
      <c r="J20" s="130"/>
      <c r="K20" s="155"/>
      <c r="M20" s="158"/>
      <c r="N20" s="159"/>
      <c r="O20" s="160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</row>
    <row r="21" spans="2:34" s="93" customFormat="1" ht="18" customHeight="1">
      <c r="B21" s="119"/>
      <c r="C21" s="129"/>
      <c r="D21" s="115"/>
      <c r="E21" s="131"/>
      <c r="F21" s="130"/>
      <c r="G21" s="131"/>
      <c r="H21" s="130"/>
      <c r="I21" s="131"/>
      <c r="J21" s="130"/>
      <c r="K21" s="155"/>
      <c r="M21" s="95"/>
      <c r="N21" s="95"/>
      <c r="O21" s="161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2:34" s="93" customFormat="1" ht="18" customHeight="1">
      <c r="B22" s="119"/>
      <c r="C22" s="129"/>
      <c r="D22" s="115"/>
      <c r="E22" s="131"/>
      <c r="F22" s="130"/>
      <c r="G22" s="131"/>
      <c r="H22" s="130"/>
      <c r="I22" s="131"/>
      <c r="J22" s="130"/>
      <c r="K22" s="15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</row>
    <row r="23" spans="2:34" s="93" customFormat="1" ht="18" customHeight="1">
      <c r="B23" s="119" t="s">
        <v>35</v>
      </c>
      <c r="C23" s="129"/>
      <c r="D23" s="115"/>
      <c r="E23" s="131"/>
      <c r="F23" s="130"/>
      <c r="G23" s="131"/>
      <c r="H23" s="130"/>
      <c r="I23" s="162"/>
      <c r="J23" s="130"/>
      <c r="K23" s="163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2:34" s="93" customFormat="1" ht="18" customHeight="1">
      <c r="B24" s="119"/>
      <c r="C24" s="129"/>
      <c r="D24" s="115"/>
      <c r="E24" s="131"/>
      <c r="F24" s="130"/>
      <c r="G24" s="131"/>
      <c r="H24" s="130"/>
      <c r="I24" s="162"/>
      <c r="J24" s="130"/>
      <c r="K24" s="15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</row>
    <row r="25" spans="2:34" s="93" customFormat="1" ht="18" customHeight="1">
      <c r="B25" s="119"/>
      <c r="C25" s="129"/>
      <c r="D25" s="115"/>
      <c r="E25" s="131"/>
      <c r="F25" s="130"/>
      <c r="G25" s="131"/>
      <c r="H25" s="130"/>
      <c r="I25" s="131"/>
      <c r="J25" s="130"/>
      <c r="K25" s="15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2:34" s="93" customFormat="1" ht="17.25" customHeight="1">
      <c r="B26" s="119"/>
      <c r="C26" s="129"/>
      <c r="D26" s="115"/>
      <c r="E26" s="131"/>
      <c r="F26" s="130"/>
      <c r="G26" s="131"/>
      <c r="H26" s="130"/>
      <c r="I26" s="131"/>
      <c r="J26" s="130"/>
      <c r="K26" s="15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</row>
    <row r="27" spans="2:34" s="93" customFormat="1" ht="18" customHeight="1">
      <c r="B27" s="140"/>
      <c r="C27" s="141"/>
      <c r="D27" s="142"/>
      <c r="E27" s="143"/>
      <c r="F27" s="144"/>
      <c r="G27" s="143"/>
      <c r="H27" s="144"/>
      <c r="I27" s="143"/>
      <c r="J27" s="144"/>
      <c r="K27" s="164"/>
      <c r="M27" s="95"/>
      <c r="N27" s="95"/>
      <c r="O27" s="95"/>
      <c r="P27" s="95"/>
      <c r="Q27" s="95"/>
      <c r="R27" s="95"/>
      <c r="S27" s="95"/>
      <c r="T27" s="95"/>
      <c r="U27" s="95"/>
      <c r="V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</row>
    <row r="28" spans="2:34" s="147" customFormat="1" ht="22.5" customHeight="1">
      <c r="B28" s="146"/>
      <c r="D28" s="146"/>
      <c r="K28" s="148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</row>
    <row r="31" spans="2:34">
      <c r="I31" s="93"/>
    </row>
  </sheetData>
  <mergeCells count="2">
    <mergeCell ref="B4:K4"/>
    <mergeCell ref="B5:K5"/>
  </mergeCells>
  <phoneticPr fontId="4"/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B1:Y31"/>
  <sheetViews>
    <sheetView workbookViewId="0">
      <selection activeCell="C10" sqref="C10"/>
    </sheetView>
  </sheetViews>
  <sheetFormatPr defaultColWidth="11.42578125" defaultRowHeight="12"/>
  <cols>
    <col min="1" max="1" width="2" style="95" customWidth="1"/>
    <col min="2" max="2" width="44.140625" style="95" customWidth="1"/>
    <col min="3" max="8" width="9.42578125" style="95" customWidth="1"/>
    <col min="9" max="9" width="16.42578125" style="95" customWidth="1"/>
    <col min="10" max="10" width="28" style="95" customWidth="1"/>
    <col min="11" max="16384" width="11.42578125" style="95"/>
  </cols>
  <sheetData>
    <row r="1" spans="2:25" ht="16.5" customHeight="1"/>
    <row r="2" spans="2:25" s="93" customFormat="1" ht="16.5" customHeight="1">
      <c r="J2" s="111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2:25" s="168" customFormat="1" ht="18" customHeight="1">
      <c r="B3" s="151" t="s">
        <v>59</v>
      </c>
      <c r="C3" s="165"/>
      <c r="D3" s="165"/>
      <c r="E3" s="165"/>
      <c r="F3" s="165"/>
      <c r="G3" s="165"/>
      <c r="H3" s="165"/>
      <c r="I3" s="165"/>
      <c r="J3" s="166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</row>
    <row r="4" spans="2:25" s="168" customFormat="1" ht="18" customHeight="1">
      <c r="B4" s="152" t="str">
        <f>見積【年度別】〔7〕!B4:K4</f>
        <v>○令和10年度</v>
      </c>
      <c r="C4" s="153"/>
      <c r="D4" s="153"/>
      <c r="E4" s="153"/>
      <c r="F4" s="153"/>
      <c r="G4" s="153"/>
      <c r="H4" s="153"/>
      <c r="I4" s="153"/>
      <c r="J4" s="154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</row>
    <row r="5" spans="2:25" s="93" customFormat="1" ht="18" customHeight="1">
      <c r="B5" s="169"/>
      <c r="J5" s="170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</row>
    <row r="6" spans="2:25" s="93" customFormat="1" ht="18" customHeight="1">
      <c r="B6" s="171" t="s">
        <v>30</v>
      </c>
      <c r="C6" s="172" t="s">
        <v>1</v>
      </c>
      <c r="D6" s="172" t="s">
        <v>2</v>
      </c>
      <c r="E6" s="172" t="s">
        <v>3</v>
      </c>
      <c r="F6" s="172" t="s">
        <v>4</v>
      </c>
      <c r="G6" s="172" t="s">
        <v>5</v>
      </c>
      <c r="H6" s="172" t="s">
        <v>6</v>
      </c>
      <c r="I6" s="173" t="s">
        <v>7</v>
      </c>
      <c r="J6" s="174" t="s">
        <v>8</v>
      </c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2:25" s="93" customFormat="1" ht="18" customHeight="1">
      <c r="B7" s="175" t="s">
        <v>31</v>
      </c>
      <c r="C7" s="176"/>
      <c r="D7" s="176"/>
      <c r="E7" s="176"/>
      <c r="F7" s="176"/>
      <c r="G7" s="176"/>
      <c r="H7" s="176"/>
      <c r="I7" s="177"/>
      <c r="J7" s="170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2:25" s="93" customFormat="1" ht="18" customHeight="1">
      <c r="B8" s="178" t="str">
        <f>B4</f>
        <v>○令和10年度</v>
      </c>
      <c r="C8" s="179"/>
      <c r="D8" s="179"/>
      <c r="E8" s="179"/>
      <c r="F8" s="179"/>
      <c r="G8" s="179"/>
      <c r="H8" s="179"/>
      <c r="I8" s="180"/>
      <c r="J8" s="181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</row>
    <row r="9" spans="2:25" s="93" customFormat="1" ht="18" customHeight="1">
      <c r="B9" s="182" t="s">
        <v>82</v>
      </c>
      <c r="C9" s="183"/>
      <c r="D9" s="183"/>
      <c r="E9" s="183"/>
      <c r="F9" s="183"/>
      <c r="G9" s="183"/>
      <c r="H9" s="183"/>
      <c r="I9" s="184"/>
      <c r="J9" s="18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</row>
    <row r="10" spans="2:25" s="93" customFormat="1" ht="18" customHeight="1">
      <c r="B10" s="182" t="s">
        <v>175</v>
      </c>
      <c r="C10" s="183"/>
      <c r="D10" s="183"/>
      <c r="E10" s="183"/>
      <c r="F10" s="183"/>
      <c r="G10" s="183"/>
      <c r="H10" s="183"/>
      <c r="I10" s="184"/>
      <c r="J10" s="18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</row>
    <row r="11" spans="2:25" s="93" customFormat="1" ht="18" customHeight="1">
      <c r="B11" s="182" t="s">
        <v>40</v>
      </c>
      <c r="C11" s="183"/>
      <c r="D11" s="183"/>
      <c r="E11" s="183"/>
      <c r="F11" s="183"/>
      <c r="G11" s="183"/>
      <c r="H11" s="183"/>
      <c r="I11" s="184"/>
      <c r="J11" s="18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</row>
    <row r="12" spans="2:25" s="93" customFormat="1" ht="18" customHeight="1">
      <c r="B12" s="182" t="s">
        <v>41</v>
      </c>
      <c r="C12" s="186"/>
      <c r="D12" s="183"/>
      <c r="E12" s="183"/>
      <c r="F12" s="183"/>
      <c r="G12" s="183"/>
      <c r="H12" s="183"/>
      <c r="I12" s="184"/>
      <c r="J12" s="185"/>
      <c r="K12" s="187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</row>
    <row r="13" spans="2:25" s="93" customFormat="1" ht="18" customHeight="1">
      <c r="B13" s="182" t="s">
        <v>83</v>
      </c>
      <c r="C13" s="183"/>
      <c r="D13" s="183"/>
      <c r="E13" s="183"/>
      <c r="F13" s="183"/>
      <c r="G13" s="183"/>
      <c r="H13" s="183"/>
      <c r="I13" s="184"/>
      <c r="J13" s="185"/>
      <c r="K13" s="187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2:25" s="93" customFormat="1" ht="18" customHeight="1">
      <c r="B14" s="182" t="s">
        <v>84</v>
      </c>
      <c r="C14" s="183"/>
      <c r="D14" s="183"/>
      <c r="E14" s="183"/>
      <c r="F14" s="183"/>
      <c r="G14" s="183"/>
      <c r="H14" s="183"/>
      <c r="I14" s="184"/>
      <c r="J14" s="185"/>
      <c r="K14" s="187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</row>
    <row r="15" spans="2:25" s="93" customFormat="1" ht="18" customHeight="1">
      <c r="B15" s="182" t="s">
        <v>85</v>
      </c>
      <c r="C15" s="186"/>
      <c r="D15" s="183"/>
      <c r="E15" s="183"/>
      <c r="F15" s="183"/>
      <c r="G15" s="183"/>
      <c r="H15" s="183"/>
      <c r="I15" s="184"/>
      <c r="J15" s="185"/>
      <c r="K15" s="187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</row>
    <row r="16" spans="2:25" s="93" customFormat="1" ht="18" customHeight="1">
      <c r="B16" s="182" t="s">
        <v>86</v>
      </c>
      <c r="C16" s="183"/>
      <c r="D16" s="183"/>
      <c r="E16" s="183"/>
      <c r="F16" s="183"/>
      <c r="G16" s="183"/>
      <c r="H16" s="183"/>
      <c r="I16" s="184"/>
      <c r="J16" s="185"/>
      <c r="K16" s="187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</row>
    <row r="17" spans="2:25" s="93" customFormat="1" ht="18" customHeight="1">
      <c r="B17" s="182"/>
      <c r="C17" s="183"/>
      <c r="D17" s="183"/>
      <c r="E17" s="183"/>
      <c r="F17" s="183"/>
      <c r="G17" s="183"/>
      <c r="H17" s="183"/>
      <c r="I17" s="184"/>
      <c r="J17" s="18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</row>
    <row r="18" spans="2:25" s="93" customFormat="1" ht="18" customHeight="1">
      <c r="B18" s="182"/>
      <c r="C18" s="183"/>
      <c r="D18" s="183"/>
      <c r="E18" s="183"/>
      <c r="F18" s="183"/>
      <c r="G18" s="183"/>
      <c r="H18" s="183"/>
      <c r="I18" s="184"/>
      <c r="J18" s="18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</row>
    <row r="19" spans="2:25" s="93" customFormat="1" ht="18" customHeight="1">
      <c r="B19" s="182"/>
      <c r="C19" s="183"/>
      <c r="D19" s="183"/>
      <c r="E19" s="183"/>
      <c r="F19" s="183"/>
      <c r="G19" s="183"/>
      <c r="H19" s="183"/>
      <c r="I19" s="184">
        <f t="shared" ref="I19:I26" si="0">$C$7*C19+$D$7*D19+$E$7*E19+$F$7*F19+$G$7*G19+$H$7*H19</f>
        <v>0</v>
      </c>
      <c r="J19" s="188"/>
      <c r="K19" s="187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</row>
    <row r="20" spans="2:25" s="93" customFormat="1" ht="18" customHeight="1">
      <c r="B20" s="189"/>
      <c r="C20" s="186"/>
      <c r="D20" s="183"/>
      <c r="E20" s="183"/>
      <c r="F20" s="183"/>
      <c r="G20" s="183"/>
      <c r="H20" s="183"/>
      <c r="I20" s="184">
        <f t="shared" si="0"/>
        <v>0</v>
      </c>
      <c r="J20" s="155"/>
      <c r="K20" s="187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</row>
    <row r="21" spans="2:25" s="93" customFormat="1" ht="18" customHeight="1">
      <c r="B21" s="189"/>
      <c r="C21" s="183"/>
      <c r="D21" s="183"/>
      <c r="E21" s="183"/>
      <c r="F21" s="183"/>
      <c r="G21" s="183"/>
      <c r="H21" s="183"/>
      <c r="I21" s="184">
        <f t="shared" si="0"/>
        <v>0</v>
      </c>
      <c r="J21" s="188"/>
      <c r="K21" s="187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2:25" s="93" customFormat="1" ht="18" customHeight="1">
      <c r="B22" s="190"/>
      <c r="C22" s="183"/>
      <c r="D22" s="183"/>
      <c r="E22" s="183"/>
      <c r="F22" s="183"/>
      <c r="G22" s="183"/>
      <c r="H22" s="183"/>
      <c r="I22" s="184">
        <f t="shared" si="0"/>
        <v>0</v>
      </c>
      <c r="J22" s="188"/>
      <c r="K22" s="187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</row>
    <row r="23" spans="2:25" s="93" customFormat="1" ht="18" customHeight="1">
      <c r="B23" s="190"/>
      <c r="C23" s="183"/>
      <c r="D23" s="183"/>
      <c r="E23" s="183"/>
      <c r="F23" s="183"/>
      <c r="G23" s="183"/>
      <c r="H23" s="183"/>
      <c r="I23" s="184">
        <f t="shared" si="0"/>
        <v>0</v>
      </c>
      <c r="J23" s="188"/>
      <c r="K23" s="187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2:25" s="93" customFormat="1" ht="18" customHeight="1">
      <c r="B24" s="190"/>
      <c r="C24" s="183"/>
      <c r="D24" s="183"/>
      <c r="E24" s="183"/>
      <c r="F24" s="183"/>
      <c r="G24" s="183"/>
      <c r="H24" s="183"/>
      <c r="I24" s="184">
        <f t="shared" si="0"/>
        <v>0</v>
      </c>
      <c r="J24" s="155"/>
      <c r="K24" s="187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</row>
    <row r="25" spans="2:25" s="93" customFormat="1" ht="18" customHeight="1">
      <c r="B25" s="190"/>
      <c r="C25" s="183"/>
      <c r="D25" s="186"/>
      <c r="E25" s="186"/>
      <c r="F25" s="183"/>
      <c r="G25" s="183"/>
      <c r="H25" s="183"/>
      <c r="I25" s="184">
        <f t="shared" si="0"/>
        <v>0</v>
      </c>
      <c r="J25" s="15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</row>
    <row r="26" spans="2:25" s="93" customFormat="1" ht="18" customHeight="1">
      <c r="B26" s="191"/>
      <c r="C26" s="192"/>
      <c r="D26" s="193"/>
      <c r="E26" s="193"/>
      <c r="F26" s="193"/>
      <c r="G26" s="193"/>
      <c r="H26" s="193"/>
      <c r="I26" s="184">
        <f t="shared" si="0"/>
        <v>0</v>
      </c>
      <c r="J26" s="164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</row>
    <row r="27" spans="2:25" s="93" customFormat="1" ht="18" customHeight="1">
      <c r="B27" s="194" t="s">
        <v>25</v>
      </c>
      <c r="C27" s="195"/>
      <c r="D27" s="195"/>
      <c r="E27" s="195"/>
      <c r="F27" s="195"/>
      <c r="G27" s="195"/>
      <c r="H27" s="195"/>
      <c r="I27" s="196"/>
      <c r="J27" s="197"/>
      <c r="K27" s="95"/>
      <c r="L27" s="95"/>
      <c r="M27" s="95"/>
      <c r="P27" s="95"/>
      <c r="Q27" s="95"/>
      <c r="R27" s="95"/>
      <c r="S27" s="95"/>
      <c r="T27" s="95"/>
      <c r="U27" s="95"/>
      <c r="V27" s="95"/>
      <c r="W27" s="95"/>
      <c r="X27" s="95"/>
      <c r="Y27" s="95"/>
    </row>
    <row r="28" spans="2:25" s="147" customFormat="1" ht="22.5" customHeight="1">
      <c r="J28" s="148"/>
      <c r="K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</row>
    <row r="30" spans="2:25">
      <c r="D30" s="187"/>
      <c r="E30" s="187"/>
      <c r="F30" s="187"/>
      <c r="G30" s="187"/>
      <c r="H30" s="187"/>
    </row>
    <row r="31" spans="2:25">
      <c r="D31" s="187"/>
      <c r="E31" s="187"/>
      <c r="F31" s="187"/>
      <c r="G31" s="187"/>
      <c r="H31" s="187"/>
      <c r="I31" s="93"/>
    </row>
  </sheetData>
  <mergeCells count="1">
    <mergeCell ref="B4:J4"/>
  </mergeCells>
  <phoneticPr fontId="4"/>
  <conditionalFormatting sqref="I9:I26">
    <cfRule type="cellIs" dxfId="2" priority="1" stopIfTrue="1" operator="equal">
      <formula>0</formula>
    </cfRule>
  </conditionalFormatting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B1:AH31"/>
  <sheetViews>
    <sheetView workbookViewId="0">
      <selection activeCell="C10" sqref="C10"/>
    </sheetView>
  </sheetViews>
  <sheetFormatPr defaultColWidth="11.42578125" defaultRowHeight="12"/>
  <cols>
    <col min="1" max="1" width="2" style="95" customWidth="1"/>
    <col min="2" max="2" width="39" style="95" customWidth="1"/>
    <col min="3" max="3" width="17.5703125" style="95" customWidth="1"/>
    <col min="4" max="4" width="6.85546875" style="150" customWidth="1"/>
    <col min="5" max="5" width="8.42578125" style="95" customWidth="1"/>
    <col min="6" max="6" width="4.5703125" style="95" customWidth="1"/>
    <col min="7" max="7" width="11.85546875" style="95" customWidth="1"/>
    <col min="8" max="8" width="4.5703125" style="95" customWidth="1"/>
    <col min="9" max="9" width="18.5703125" style="95" customWidth="1"/>
    <col min="10" max="10" width="4.5703125" style="95" customWidth="1"/>
    <col min="11" max="11" width="29.140625" style="95" customWidth="1"/>
    <col min="12" max="12" width="3.140625" style="95" customWidth="1"/>
    <col min="13" max="14" width="11.42578125" style="95"/>
    <col min="15" max="15" width="13.85546875" style="95" customWidth="1"/>
    <col min="16" max="16384" width="11.42578125" style="95"/>
  </cols>
  <sheetData>
    <row r="1" spans="2:34" s="93" customFormat="1" ht="16.5" customHeight="1">
      <c r="D1" s="94"/>
      <c r="J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2:34" s="93" customFormat="1" ht="16.5" customHeight="1">
      <c r="D2" s="94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2:34" s="93" customFormat="1" ht="18" customHeight="1">
      <c r="B3" s="151" t="s">
        <v>62</v>
      </c>
      <c r="C3" s="97"/>
      <c r="D3" s="98"/>
      <c r="E3" s="97"/>
      <c r="F3" s="97"/>
      <c r="G3" s="97"/>
      <c r="H3" s="97"/>
      <c r="I3" s="97"/>
      <c r="J3" s="97"/>
      <c r="K3" s="99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</row>
    <row r="4" spans="2:34" s="93" customFormat="1" ht="18" customHeight="1">
      <c r="B4" s="152" t="str">
        <f>見積【年度別】〔合計〕!B17</f>
        <v>○令和11年度</v>
      </c>
      <c r="C4" s="153"/>
      <c r="D4" s="153"/>
      <c r="E4" s="153"/>
      <c r="F4" s="153"/>
      <c r="G4" s="153"/>
      <c r="H4" s="153"/>
      <c r="I4" s="153"/>
      <c r="J4" s="153"/>
      <c r="K4" s="154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</row>
    <row r="5" spans="2:34" s="93" customFormat="1" ht="18" customHeight="1">
      <c r="B5" s="103"/>
      <c r="C5" s="104"/>
      <c r="D5" s="104"/>
      <c r="E5" s="104"/>
      <c r="F5" s="104"/>
      <c r="G5" s="104"/>
      <c r="H5" s="104"/>
      <c r="I5" s="104"/>
      <c r="J5" s="104"/>
      <c r="K5" s="10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</row>
    <row r="6" spans="2:34" s="93" customFormat="1" ht="18" customHeight="1">
      <c r="B6" s="106" t="s">
        <v>0</v>
      </c>
      <c r="C6" s="107"/>
      <c r="D6" s="108" t="s">
        <v>21</v>
      </c>
      <c r="E6" s="109"/>
      <c r="F6" s="109"/>
      <c r="K6" s="110"/>
      <c r="L6" s="111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</row>
    <row r="7" spans="2:34" s="93" customFormat="1" ht="18" customHeight="1">
      <c r="B7" s="106"/>
      <c r="D7" s="94"/>
      <c r="K7" s="113"/>
      <c r="L7" s="111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</row>
    <row r="8" spans="2:34" s="93" customFormat="1" ht="18" customHeight="1">
      <c r="B8" s="114" t="s">
        <v>9</v>
      </c>
      <c r="C8" s="115" t="s">
        <v>10</v>
      </c>
      <c r="D8" s="115" t="s">
        <v>11</v>
      </c>
      <c r="E8" s="116" t="s">
        <v>12</v>
      </c>
      <c r="F8" s="117"/>
      <c r="G8" s="116" t="s">
        <v>13</v>
      </c>
      <c r="H8" s="117"/>
      <c r="I8" s="116" t="s">
        <v>14</v>
      </c>
      <c r="J8" s="117"/>
      <c r="K8" s="118" t="s">
        <v>15</v>
      </c>
      <c r="L8" s="94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</row>
    <row r="9" spans="2:34" s="93" customFormat="1" ht="18" customHeight="1">
      <c r="B9" s="119" t="s">
        <v>36</v>
      </c>
      <c r="C9" s="129"/>
      <c r="D9" s="115"/>
      <c r="E9" s="131"/>
      <c r="F9" s="130"/>
      <c r="G9" s="131"/>
      <c r="H9" s="130"/>
      <c r="I9" s="131"/>
      <c r="J9" s="130"/>
      <c r="K9" s="15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</row>
    <row r="10" spans="2:34" s="93" customFormat="1" ht="18" customHeight="1">
      <c r="B10" s="119" t="s">
        <v>16</v>
      </c>
      <c r="C10" s="129"/>
      <c r="D10" s="115" t="s">
        <v>17</v>
      </c>
      <c r="E10" s="131">
        <v>1</v>
      </c>
      <c r="F10" s="130"/>
      <c r="G10" s="131"/>
      <c r="H10" s="130"/>
      <c r="I10" s="131"/>
      <c r="J10" s="130"/>
      <c r="K10" s="15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</row>
    <row r="11" spans="2:34" s="93" customFormat="1" ht="18" customHeight="1">
      <c r="B11" s="119"/>
      <c r="C11" s="129"/>
      <c r="D11" s="115"/>
      <c r="E11" s="131"/>
      <c r="F11" s="130"/>
      <c r="G11" s="131"/>
      <c r="H11" s="130"/>
      <c r="I11" s="131"/>
      <c r="J11" s="130"/>
      <c r="K11" s="15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</row>
    <row r="12" spans="2:34" s="93" customFormat="1" ht="18" customHeight="1">
      <c r="B12" s="119" t="s">
        <v>18</v>
      </c>
      <c r="C12" s="129"/>
      <c r="D12" s="115" t="s">
        <v>17</v>
      </c>
      <c r="E12" s="131">
        <v>1</v>
      </c>
      <c r="F12" s="130"/>
      <c r="G12" s="131"/>
      <c r="H12" s="130"/>
      <c r="I12" s="131"/>
      <c r="J12" s="130"/>
      <c r="K12" s="15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</row>
    <row r="13" spans="2:34" s="93" customFormat="1" ht="18" customHeight="1">
      <c r="B13" s="119" t="s">
        <v>24</v>
      </c>
      <c r="C13" s="129"/>
      <c r="D13" s="115" t="s">
        <v>17</v>
      </c>
      <c r="E13" s="131">
        <v>1</v>
      </c>
      <c r="F13" s="130"/>
      <c r="G13" s="131"/>
      <c r="H13" s="130"/>
      <c r="I13" s="131"/>
      <c r="J13" s="130"/>
      <c r="K13" s="155"/>
      <c r="M13" s="156"/>
      <c r="N13" s="156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</row>
    <row r="14" spans="2:34" s="93" customFormat="1" ht="18" customHeight="1">
      <c r="B14" s="119" t="s">
        <v>29</v>
      </c>
      <c r="C14" s="115"/>
      <c r="D14" s="115" t="s">
        <v>19</v>
      </c>
      <c r="E14" s="131">
        <v>1</v>
      </c>
      <c r="F14" s="130"/>
      <c r="G14" s="131"/>
      <c r="H14" s="130"/>
      <c r="I14" s="131"/>
      <c r="J14" s="130"/>
      <c r="K14" s="157"/>
      <c r="M14" s="156"/>
      <c r="N14" s="156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2:34" s="93" customFormat="1" ht="18" customHeight="1">
      <c r="B15" s="119"/>
      <c r="C15" s="129"/>
      <c r="D15" s="115"/>
      <c r="E15" s="131"/>
      <c r="F15" s="130"/>
      <c r="G15" s="131"/>
      <c r="H15" s="130"/>
      <c r="I15" s="131"/>
      <c r="J15" s="130"/>
      <c r="K15" s="15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</row>
    <row r="16" spans="2:34" s="93" customFormat="1" ht="18" customHeight="1">
      <c r="B16" s="119"/>
      <c r="C16" s="129"/>
      <c r="D16" s="115"/>
      <c r="E16" s="131"/>
      <c r="F16" s="130"/>
      <c r="G16" s="131"/>
      <c r="H16" s="130"/>
      <c r="I16" s="131"/>
      <c r="J16" s="130"/>
      <c r="K16" s="15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</row>
    <row r="17" spans="2:34" s="93" customFormat="1" ht="18" customHeight="1">
      <c r="B17" s="119" t="s">
        <v>33</v>
      </c>
      <c r="C17" s="129"/>
      <c r="D17" s="115" t="s">
        <v>17</v>
      </c>
      <c r="E17" s="131">
        <v>1</v>
      </c>
      <c r="F17" s="130"/>
      <c r="G17" s="131"/>
      <c r="H17" s="130"/>
      <c r="I17" s="131"/>
      <c r="J17" s="130"/>
      <c r="K17" s="155"/>
      <c r="M17" s="158"/>
      <c r="N17" s="159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</row>
    <row r="18" spans="2:34" s="93" customFormat="1" ht="18" customHeight="1">
      <c r="B18" s="119"/>
      <c r="C18" s="129"/>
      <c r="D18" s="115"/>
      <c r="E18" s="131"/>
      <c r="F18" s="130"/>
      <c r="G18" s="131"/>
      <c r="H18" s="130"/>
      <c r="I18" s="131"/>
      <c r="J18" s="130"/>
      <c r="K18" s="15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2:34" s="93" customFormat="1" ht="18" customHeight="1">
      <c r="B19" s="119" t="s">
        <v>37</v>
      </c>
      <c r="C19" s="129"/>
      <c r="D19" s="115"/>
      <c r="E19" s="131"/>
      <c r="F19" s="130"/>
      <c r="G19" s="131"/>
      <c r="H19" s="130"/>
      <c r="I19" s="131"/>
      <c r="J19" s="130"/>
      <c r="K19" s="15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</row>
    <row r="20" spans="2:34" s="93" customFormat="1" ht="18" customHeight="1">
      <c r="B20" s="119" t="s">
        <v>34</v>
      </c>
      <c r="C20" s="129"/>
      <c r="D20" s="115" t="s">
        <v>17</v>
      </c>
      <c r="E20" s="131">
        <v>1</v>
      </c>
      <c r="F20" s="130"/>
      <c r="G20" s="131"/>
      <c r="H20" s="130"/>
      <c r="I20" s="131"/>
      <c r="J20" s="130"/>
      <c r="K20" s="155"/>
      <c r="M20" s="158"/>
      <c r="N20" s="159"/>
      <c r="O20" s="160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</row>
    <row r="21" spans="2:34" s="93" customFormat="1" ht="18" customHeight="1">
      <c r="B21" s="119"/>
      <c r="C21" s="129"/>
      <c r="D21" s="115"/>
      <c r="E21" s="131"/>
      <c r="F21" s="130"/>
      <c r="G21" s="131"/>
      <c r="H21" s="130"/>
      <c r="I21" s="131"/>
      <c r="J21" s="130"/>
      <c r="K21" s="155"/>
      <c r="M21" s="95"/>
      <c r="N21" s="95"/>
      <c r="O21" s="161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2:34" s="93" customFormat="1" ht="18" customHeight="1">
      <c r="B22" s="119"/>
      <c r="C22" s="129"/>
      <c r="D22" s="115"/>
      <c r="E22" s="131"/>
      <c r="F22" s="130"/>
      <c r="G22" s="131"/>
      <c r="H22" s="130"/>
      <c r="I22" s="131"/>
      <c r="J22" s="130"/>
      <c r="K22" s="15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</row>
    <row r="23" spans="2:34" s="93" customFormat="1" ht="18" customHeight="1">
      <c r="B23" s="119" t="s">
        <v>35</v>
      </c>
      <c r="C23" s="129"/>
      <c r="D23" s="115"/>
      <c r="E23" s="131"/>
      <c r="F23" s="130"/>
      <c r="G23" s="131"/>
      <c r="H23" s="130"/>
      <c r="I23" s="162"/>
      <c r="J23" s="130"/>
      <c r="K23" s="163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2:34" s="93" customFormat="1" ht="18" customHeight="1">
      <c r="B24" s="119"/>
      <c r="C24" s="129"/>
      <c r="D24" s="115"/>
      <c r="E24" s="131"/>
      <c r="F24" s="130"/>
      <c r="G24" s="131"/>
      <c r="H24" s="130"/>
      <c r="I24" s="162"/>
      <c r="J24" s="130"/>
      <c r="K24" s="15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</row>
    <row r="25" spans="2:34" s="93" customFormat="1" ht="18" customHeight="1">
      <c r="B25" s="119"/>
      <c r="C25" s="129"/>
      <c r="D25" s="115"/>
      <c r="E25" s="131"/>
      <c r="F25" s="130"/>
      <c r="G25" s="131"/>
      <c r="H25" s="130"/>
      <c r="I25" s="131"/>
      <c r="J25" s="130"/>
      <c r="K25" s="15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2:34" s="93" customFormat="1" ht="17.25" customHeight="1">
      <c r="B26" s="119"/>
      <c r="C26" s="129"/>
      <c r="D26" s="115"/>
      <c r="E26" s="131"/>
      <c r="F26" s="130"/>
      <c r="G26" s="131"/>
      <c r="H26" s="130"/>
      <c r="I26" s="131"/>
      <c r="J26" s="130"/>
      <c r="K26" s="15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</row>
    <row r="27" spans="2:34" s="93" customFormat="1" ht="18" customHeight="1">
      <c r="B27" s="140"/>
      <c r="C27" s="141"/>
      <c r="D27" s="142"/>
      <c r="E27" s="143"/>
      <c r="F27" s="144"/>
      <c r="G27" s="143"/>
      <c r="H27" s="144"/>
      <c r="I27" s="143"/>
      <c r="J27" s="144"/>
      <c r="K27" s="164"/>
      <c r="M27" s="95"/>
      <c r="N27" s="95"/>
      <c r="O27" s="95"/>
      <c r="P27" s="95"/>
      <c r="Q27" s="95"/>
      <c r="R27" s="95"/>
      <c r="S27" s="95"/>
      <c r="T27" s="95"/>
      <c r="U27" s="95"/>
      <c r="V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</row>
    <row r="28" spans="2:34" s="147" customFormat="1" ht="22.5" customHeight="1">
      <c r="B28" s="146"/>
      <c r="D28" s="146"/>
      <c r="K28" s="148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</row>
    <row r="31" spans="2:34">
      <c r="I31" s="93"/>
    </row>
  </sheetData>
  <mergeCells count="2">
    <mergeCell ref="B4:K4"/>
    <mergeCell ref="B5:K5"/>
  </mergeCells>
  <phoneticPr fontId="4"/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B1:Y31"/>
  <sheetViews>
    <sheetView workbookViewId="0">
      <selection activeCell="B14" sqref="B14:B15"/>
    </sheetView>
  </sheetViews>
  <sheetFormatPr defaultColWidth="11.42578125" defaultRowHeight="12"/>
  <cols>
    <col min="1" max="1" width="2" style="95" customWidth="1"/>
    <col min="2" max="2" width="44.140625" style="95" customWidth="1"/>
    <col min="3" max="8" width="9.42578125" style="95" customWidth="1"/>
    <col min="9" max="9" width="16.42578125" style="95" customWidth="1"/>
    <col min="10" max="10" width="28" style="95" customWidth="1"/>
    <col min="11" max="16384" width="11.42578125" style="95"/>
  </cols>
  <sheetData>
    <row r="1" spans="2:25" ht="16.5" customHeight="1"/>
    <row r="2" spans="2:25" s="93" customFormat="1" ht="16.5" customHeight="1">
      <c r="J2" s="111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2:25" s="168" customFormat="1" ht="18" customHeight="1">
      <c r="B3" s="151" t="s">
        <v>61</v>
      </c>
      <c r="C3" s="165"/>
      <c r="D3" s="165"/>
      <c r="E3" s="165"/>
      <c r="F3" s="165"/>
      <c r="G3" s="165"/>
      <c r="H3" s="165"/>
      <c r="I3" s="165"/>
      <c r="J3" s="166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</row>
    <row r="4" spans="2:25" s="168" customFormat="1" ht="18" customHeight="1">
      <c r="B4" s="152" t="str">
        <f>見積【年度別】〔8〕!B4:K4</f>
        <v>○令和11年度</v>
      </c>
      <c r="C4" s="153"/>
      <c r="D4" s="153"/>
      <c r="E4" s="153"/>
      <c r="F4" s="153"/>
      <c r="G4" s="153"/>
      <c r="H4" s="153"/>
      <c r="I4" s="153"/>
      <c r="J4" s="154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</row>
    <row r="5" spans="2:25" s="93" customFormat="1" ht="18" customHeight="1">
      <c r="B5" s="169"/>
      <c r="J5" s="170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</row>
    <row r="6" spans="2:25" s="93" customFormat="1" ht="18" customHeight="1">
      <c r="B6" s="171" t="s">
        <v>30</v>
      </c>
      <c r="C6" s="172" t="s">
        <v>1</v>
      </c>
      <c r="D6" s="172" t="s">
        <v>2</v>
      </c>
      <c r="E6" s="172" t="s">
        <v>3</v>
      </c>
      <c r="F6" s="172" t="s">
        <v>4</v>
      </c>
      <c r="G6" s="172" t="s">
        <v>5</v>
      </c>
      <c r="H6" s="172" t="s">
        <v>6</v>
      </c>
      <c r="I6" s="173" t="s">
        <v>7</v>
      </c>
      <c r="J6" s="174" t="s">
        <v>8</v>
      </c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2:25" s="93" customFormat="1" ht="18" customHeight="1">
      <c r="B7" s="175" t="s">
        <v>31</v>
      </c>
      <c r="C7" s="176"/>
      <c r="D7" s="176"/>
      <c r="E7" s="176"/>
      <c r="F7" s="176"/>
      <c r="G7" s="176"/>
      <c r="H7" s="176"/>
      <c r="I7" s="177"/>
      <c r="J7" s="170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2:25" s="93" customFormat="1" ht="18" customHeight="1">
      <c r="B8" s="178" t="str">
        <f>B4</f>
        <v>○令和11年度</v>
      </c>
      <c r="C8" s="179"/>
      <c r="D8" s="179"/>
      <c r="E8" s="179"/>
      <c r="F8" s="179"/>
      <c r="G8" s="179"/>
      <c r="H8" s="179"/>
      <c r="I8" s="180"/>
      <c r="J8" s="181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</row>
    <row r="9" spans="2:25" s="93" customFormat="1" ht="18" customHeight="1">
      <c r="B9" s="182" t="s">
        <v>82</v>
      </c>
      <c r="C9" s="183"/>
      <c r="D9" s="183"/>
      <c r="E9" s="183"/>
      <c r="F9" s="183"/>
      <c r="G9" s="183"/>
      <c r="H9" s="183"/>
      <c r="I9" s="184"/>
      <c r="J9" s="18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</row>
    <row r="10" spans="2:25" s="93" customFormat="1" ht="18" customHeight="1">
      <c r="B10" s="182" t="s">
        <v>175</v>
      </c>
      <c r="C10" s="183"/>
      <c r="D10" s="183"/>
      <c r="E10" s="183"/>
      <c r="F10" s="183"/>
      <c r="G10" s="183"/>
      <c r="H10" s="183"/>
      <c r="I10" s="184"/>
      <c r="J10" s="18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</row>
    <row r="11" spans="2:25" s="93" customFormat="1" ht="18" customHeight="1">
      <c r="B11" s="182" t="s">
        <v>40</v>
      </c>
      <c r="C11" s="183"/>
      <c r="D11" s="183"/>
      <c r="E11" s="183"/>
      <c r="F11" s="183"/>
      <c r="G11" s="183"/>
      <c r="H11" s="183"/>
      <c r="I11" s="184"/>
      <c r="J11" s="18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</row>
    <row r="12" spans="2:25" s="93" customFormat="1" ht="18" customHeight="1">
      <c r="B12" s="182" t="s">
        <v>41</v>
      </c>
      <c r="C12" s="186"/>
      <c r="D12" s="183"/>
      <c r="E12" s="183"/>
      <c r="F12" s="183"/>
      <c r="G12" s="183"/>
      <c r="H12" s="183"/>
      <c r="I12" s="184"/>
      <c r="J12" s="185"/>
      <c r="K12" s="187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</row>
    <row r="13" spans="2:25" s="93" customFormat="1" ht="18" customHeight="1">
      <c r="B13" s="182" t="s">
        <v>83</v>
      </c>
      <c r="C13" s="183"/>
      <c r="D13" s="183"/>
      <c r="E13" s="183"/>
      <c r="F13" s="183"/>
      <c r="G13" s="183"/>
      <c r="H13" s="183"/>
      <c r="I13" s="184"/>
      <c r="J13" s="185"/>
      <c r="K13" s="187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2:25" s="93" customFormat="1" ht="18" customHeight="1">
      <c r="B14" s="182" t="s">
        <v>84</v>
      </c>
      <c r="C14" s="183"/>
      <c r="D14" s="183"/>
      <c r="E14" s="183"/>
      <c r="F14" s="183"/>
      <c r="G14" s="183"/>
      <c r="H14" s="183"/>
      <c r="I14" s="184"/>
      <c r="J14" s="185"/>
      <c r="K14" s="187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</row>
    <row r="15" spans="2:25" s="93" customFormat="1" ht="18" customHeight="1">
      <c r="B15" s="182" t="s">
        <v>85</v>
      </c>
      <c r="C15" s="186"/>
      <c r="D15" s="183"/>
      <c r="E15" s="183"/>
      <c r="F15" s="183"/>
      <c r="G15" s="183"/>
      <c r="H15" s="183"/>
      <c r="I15" s="184"/>
      <c r="J15" s="185"/>
      <c r="K15" s="187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</row>
    <row r="16" spans="2:25" s="93" customFormat="1" ht="18" customHeight="1">
      <c r="B16" s="182" t="s">
        <v>86</v>
      </c>
      <c r="C16" s="183"/>
      <c r="D16" s="183"/>
      <c r="E16" s="183"/>
      <c r="F16" s="183"/>
      <c r="G16" s="183"/>
      <c r="H16" s="183"/>
      <c r="I16" s="184"/>
      <c r="J16" s="185"/>
      <c r="K16" s="187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</row>
    <row r="17" spans="2:25" s="93" customFormat="1" ht="18" customHeight="1">
      <c r="B17" s="182"/>
      <c r="C17" s="183"/>
      <c r="D17" s="183"/>
      <c r="E17" s="183"/>
      <c r="F17" s="183"/>
      <c r="G17" s="183"/>
      <c r="H17" s="183"/>
      <c r="I17" s="184"/>
      <c r="J17" s="18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</row>
    <row r="18" spans="2:25" s="93" customFormat="1" ht="18" customHeight="1">
      <c r="B18" s="182"/>
      <c r="C18" s="183"/>
      <c r="D18" s="183"/>
      <c r="E18" s="183"/>
      <c r="F18" s="183"/>
      <c r="G18" s="183"/>
      <c r="H18" s="183"/>
      <c r="I18" s="184"/>
      <c r="J18" s="18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</row>
    <row r="19" spans="2:25" s="93" customFormat="1" ht="18" customHeight="1">
      <c r="B19" s="182"/>
      <c r="C19" s="183"/>
      <c r="D19" s="183"/>
      <c r="E19" s="183"/>
      <c r="F19" s="183"/>
      <c r="G19" s="183"/>
      <c r="H19" s="183"/>
      <c r="I19" s="184"/>
      <c r="J19" s="188"/>
      <c r="K19" s="187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</row>
    <row r="20" spans="2:25" s="93" customFormat="1" ht="18" customHeight="1">
      <c r="B20" s="189"/>
      <c r="C20" s="186"/>
      <c r="D20" s="183"/>
      <c r="E20" s="183"/>
      <c r="F20" s="183"/>
      <c r="G20" s="183"/>
      <c r="H20" s="183"/>
      <c r="I20" s="184">
        <f t="shared" ref="I20:I26" si="0">$C$7*C20+$D$7*D20+$E$7*E20+$F$7*F20+$G$7*G20+$H$7*H20</f>
        <v>0</v>
      </c>
      <c r="J20" s="155"/>
      <c r="K20" s="187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</row>
    <row r="21" spans="2:25" s="93" customFormat="1" ht="18" customHeight="1">
      <c r="B21" s="189"/>
      <c r="C21" s="183"/>
      <c r="D21" s="183"/>
      <c r="E21" s="183"/>
      <c r="F21" s="183"/>
      <c r="G21" s="183"/>
      <c r="H21" s="183"/>
      <c r="I21" s="184">
        <f t="shared" si="0"/>
        <v>0</v>
      </c>
      <c r="J21" s="188"/>
      <c r="K21" s="187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2:25" s="93" customFormat="1" ht="18" customHeight="1">
      <c r="B22" s="190"/>
      <c r="C22" s="183"/>
      <c r="D22" s="183"/>
      <c r="E22" s="183"/>
      <c r="F22" s="183"/>
      <c r="G22" s="183"/>
      <c r="H22" s="183"/>
      <c r="I22" s="184">
        <f t="shared" si="0"/>
        <v>0</v>
      </c>
      <c r="J22" s="188"/>
      <c r="K22" s="187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</row>
    <row r="23" spans="2:25" s="93" customFormat="1" ht="18" customHeight="1">
      <c r="B23" s="190"/>
      <c r="C23" s="183"/>
      <c r="D23" s="183"/>
      <c r="E23" s="183"/>
      <c r="F23" s="183"/>
      <c r="G23" s="183"/>
      <c r="H23" s="183"/>
      <c r="I23" s="184">
        <f t="shared" si="0"/>
        <v>0</v>
      </c>
      <c r="J23" s="188"/>
      <c r="K23" s="187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2:25" s="93" customFormat="1" ht="18" customHeight="1">
      <c r="B24" s="190"/>
      <c r="C24" s="183"/>
      <c r="D24" s="183"/>
      <c r="E24" s="183"/>
      <c r="F24" s="183"/>
      <c r="G24" s="183"/>
      <c r="H24" s="183"/>
      <c r="I24" s="184">
        <f t="shared" si="0"/>
        <v>0</v>
      </c>
      <c r="J24" s="155"/>
      <c r="K24" s="187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</row>
    <row r="25" spans="2:25" s="93" customFormat="1" ht="18" customHeight="1">
      <c r="B25" s="190"/>
      <c r="C25" s="183"/>
      <c r="D25" s="186"/>
      <c r="E25" s="186"/>
      <c r="F25" s="183"/>
      <c r="G25" s="183"/>
      <c r="H25" s="183"/>
      <c r="I25" s="184">
        <f t="shared" si="0"/>
        <v>0</v>
      </c>
      <c r="J25" s="15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</row>
    <row r="26" spans="2:25" s="93" customFormat="1" ht="18" customHeight="1">
      <c r="B26" s="191"/>
      <c r="C26" s="192"/>
      <c r="D26" s="193"/>
      <c r="E26" s="193"/>
      <c r="F26" s="193"/>
      <c r="G26" s="193"/>
      <c r="H26" s="193"/>
      <c r="I26" s="184">
        <f t="shared" si="0"/>
        <v>0</v>
      </c>
      <c r="J26" s="164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</row>
    <row r="27" spans="2:25" s="93" customFormat="1" ht="18" customHeight="1">
      <c r="B27" s="194" t="s">
        <v>25</v>
      </c>
      <c r="C27" s="195"/>
      <c r="D27" s="195"/>
      <c r="E27" s="195"/>
      <c r="F27" s="195"/>
      <c r="G27" s="195"/>
      <c r="H27" s="195"/>
      <c r="I27" s="196"/>
      <c r="J27" s="197"/>
      <c r="K27" s="95"/>
      <c r="L27" s="95"/>
      <c r="M27" s="95"/>
      <c r="P27" s="95"/>
      <c r="Q27" s="95"/>
      <c r="R27" s="95"/>
      <c r="S27" s="95"/>
      <c r="T27" s="95"/>
      <c r="U27" s="95"/>
      <c r="V27" s="95"/>
      <c r="W27" s="95"/>
      <c r="X27" s="95"/>
      <c r="Y27" s="95"/>
    </row>
    <row r="28" spans="2:25" s="147" customFormat="1" ht="22.5" customHeight="1">
      <c r="J28" s="148"/>
      <c r="K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</row>
    <row r="30" spans="2:25">
      <c r="D30" s="187"/>
      <c r="E30" s="187"/>
      <c r="F30" s="187"/>
      <c r="G30" s="187"/>
      <c r="H30" s="187"/>
    </row>
    <row r="31" spans="2:25">
      <c r="D31" s="187"/>
      <c r="E31" s="187"/>
      <c r="F31" s="187"/>
      <c r="G31" s="187"/>
      <c r="H31" s="187"/>
      <c r="I31" s="93"/>
    </row>
  </sheetData>
  <mergeCells count="1">
    <mergeCell ref="B4:J4"/>
  </mergeCells>
  <phoneticPr fontId="4"/>
  <conditionalFormatting sqref="I9:I26">
    <cfRule type="cellIs" dxfId="1" priority="1" stopIfTrue="1" operator="equal">
      <formula>0</formula>
    </cfRule>
  </conditionalFormatting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9"/>
  </sheetPr>
  <dimension ref="B1:AG30"/>
  <sheetViews>
    <sheetView zoomScaleNormal="100" workbookViewId="0">
      <selection activeCell="B5" sqref="B5:K5"/>
    </sheetView>
  </sheetViews>
  <sheetFormatPr defaultColWidth="11.42578125" defaultRowHeight="12"/>
  <cols>
    <col min="1" max="1" width="2" style="95" customWidth="1"/>
    <col min="2" max="2" width="39" style="95" customWidth="1"/>
    <col min="3" max="3" width="17.5703125" style="95" customWidth="1"/>
    <col min="4" max="4" width="6.85546875" style="150" customWidth="1"/>
    <col min="5" max="5" width="8.42578125" style="95" customWidth="1"/>
    <col min="6" max="6" width="4.5703125" style="95" customWidth="1"/>
    <col min="7" max="7" width="11.85546875" style="95" customWidth="1"/>
    <col min="8" max="8" width="4.5703125" style="95" customWidth="1"/>
    <col min="9" max="9" width="18.5703125" style="95" customWidth="1"/>
    <col min="10" max="10" width="4.5703125" style="95" customWidth="1"/>
    <col min="11" max="11" width="29.140625" style="95" customWidth="1"/>
    <col min="12" max="12" width="3.140625" style="95" customWidth="1"/>
    <col min="13" max="16384" width="11.42578125" style="95"/>
  </cols>
  <sheetData>
    <row r="1" spans="2:33" s="93" customFormat="1" ht="16.5" customHeight="1">
      <c r="D1" s="94"/>
      <c r="J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2:33" s="93" customFormat="1" ht="16.5" customHeight="1">
      <c r="D2" s="94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spans="2:33" s="93" customFormat="1" ht="18" customHeight="1">
      <c r="B3" s="96"/>
      <c r="C3" s="97"/>
      <c r="D3" s="98"/>
      <c r="E3" s="97"/>
      <c r="F3" s="97"/>
      <c r="G3" s="97"/>
      <c r="H3" s="97"/>
      <c r="I3" s="97"/>
      <c r="J3" s="97"/>
      <c r="K3" s="99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</row>
    <row r="4" spans="2:33" s="93" customFormat="1" ht="18" customHeight="1">
      <c r="B4" s="100" t="s">
        <v>126</v>
      </c>
      <c r="C4" s="101"/>
      <c r="D4" s="101"/>
      <c r="E4" s="101"/>
      <c r="F4" s="101"/>
      <c r="G4" s="101"/>
      <c r="H4" s="101"/>
      <c r="I4" s="101"/>
      <c r="J4" s="101"/>
      <c r="K4" s="102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</row>
    <row r="5" spans="2:33" s="93" customFormat="1" ht="18" customHeight="1">
      <c r="B5" s="103"/>
      <c r="C5" s="104"/>
      <c r="D5" s="104"/>
      <c r="E5" s="104"/>
      <c r="F5" s="104"/>
      <c r="G5" s="104"/>
      <c r="H5" s="104"/>
      <c r="I5" s="104"/>
      <c r="J5" s="104"/>
      <c r="K5" s="10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</row>
    <row r="6" spans="2:33" s="93" customFormat="1" ht="18" customHeight="1">
      <c r="B6" s="106" t="s">
        <v>0</v>
      </c>
      <c r="C6" s="107"/>
      <c r="D6" s="108" t="s">
        <v>28</v>
      </c>
      <c r="E6" s="109"/>
      <c r="F6" s="109"/>
      <c r="K6" s="110"/>
      <c r="L6" s="111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</row>
    <row r="7" spans="2:33" s="93" customFormat="1" ht="18" customHeight="1">
      <c r="B7" s="106"/>
      <c r="C7" s="112"/>
      <c r="D7" s="108"/>
      <c r="K7" s="113"/>
      <c r="L7" s="111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</row>
    <row r="8" spans="2:33" s="93" customFormat="1" ht="18" customHeight="1">
      <c r="B8" s="114" t="s">
        <v>9</v>
      </c>
      <c r="C8" s="115" t="s">
        <v>10</v>
      </c>
      <c r="D8" s="115" t="s">
        <v>11</v>
      </c>
      <c r="E8" s="116" t="s">
        <v>12</v>
      </c>
      <c r="F8" s="117"/>
      <c r="G8" s="116" t="s">
        <v>13</v>
      </c>
      <c r="H8" s="117"/>
      <c r="I8" s="116" t="s">
        <v>14</v>
      </c>
      <c r="J8" s="117"/>
      <c r="K8" s="118" t="s">
        <v>15</v>
      </c>
      <c r="L8" s="94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</row>
    <row r="9" spans="2:33" s="93" customFormat="1" ht="18" customHeight="1">
      <c r="B9" s="119"/>
      <c r="C9" s="115"/>
      <c r="D9" s="115"/>
      <c r="E9" s="120"/>
      <c r="F9" s="121"/>
      <c r="G9" s="120"/>
      <c r="H9" s="121"/>
      <c r="I9" s="122"/>
      <c r="J9" s="121"/>
      <c r="K9" s="123"/>
      <c r="L9" s="94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</row>
    <row r="10" spans="2:33" s="93" customFormat="1" ht="18" customHeight="1">
      <c r="B10" s="124" t="s">
        <v>81</v>
      </c>
      <c r="C10" s="115"/>
      <c r="D10" s="115" t="s">
        <v>23</v>
      </c>
      <c r="E10" s="120">
        <v>1</v>
      </c>
      <c r="F10" s="125"/>
      <c r="G10" s="126"/>
      <c r="H10" s="125"/>
      <c r="I10" s="127"/>
      <c r="J10" s="125"/>
      <c r="K10" s="123"/>
      <c r="L10" s="94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</row>
    <row r="11" spans="2:33" s="93" customFormat="1" ht="18" customHeight="1">
      <c r="B11" s="128" t="s">
        <v>124</v>
      </c>
      <c r="C11" s="115"/>
      <c r="D11" s="115"/>
      <c r="E11" s="120"/>
      <c r="F11" s="125"/>
      <c r="G11" s="126"/>
      <c r="H11" s="125"/>
      <c r="I11" s="127"/>
      <c r="J11" s="125"/>
      <c r="K11" s="123"/>
      <c r="L11" s="94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</row>
    <row r="12" spans="2:33" s="93" customFormat="1" ht="18" customHeight="1">
      <c r="B12" s="124" t="s">
        <v>90</v>
      </c>
      <c r="C12" s="129"/>
      <c r="D12" s="115" t="s">
        <v>23</v>
      </c>
      <c r="E12" s="120">
        <v>1</v>
      </c>
      <c r="F12" s="130"/>
      <c r="G12" s="131"/>
      <c r="H12" s="130"/>
      <c r="I12" s="131"/>
      <c r="J12" s="130"/>
      <c r="K12" s="123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</row>
    <row r="13" spans="2:33" s="93" customFormat="1" ht="18" customHeight="1">
      <c r="B13" s="128" t="s">
        <v>125</v>
      </c>
      <c r="C13" s="129"/>
      <c r="D13" s="115"/>
      <c r="E13" s="131"/>
      <c r="F13" s="130"/>
      <c r="G13" s="131"/>
      <c r="H13" s="130"/>
      <c r="I13" s="131"/>
      <c r="J13" s="130"/>
      <c r="K13" s="123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</row>
    <row r="14" spans="2:33" s="93" customFormat="1" ht="18" customHeight="1">
      <c r="B14" s="124" t="s">
        <v>93</v>
      </c>
      <c r="C14" s="129"/>
      <c r="D14" s="115" t="s">
        <v>23</v>
      </c>
      <c r="E14" s="120">
        <v>1</v>
      </c>
      <c r="F14" s="130"/>
      <c r="G14" s="131"/>
      <c r="H14" s="130"/>
      <c r="I14" s="131"/>
      <c r="J14" s="130"/>
      <c r="K14" s="123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</row>
    <row r="15" spans="2:33" s="93" customFormat="1" ht="18" customHeight="1">
      <c r="B15" s="128" t="s">
        <v>94</v>
      </c>
      <c r="C15" s="129"/>
      <c r="D15" s="115"/>
      <c r="E15" s="131"/>
      <c r="F15" s="130"/>
      <c r="G15" s="131"/>
      <c r="H15" s="130"/>
      <c r="I15" s="131"/>
      <c r="J15" s="130"/>
      <c r="K15" s="123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</row>
    <row r="16" spans="2:33" s="93" customFormat="1" ht="18" hidden="1" customHeight="1">
      <c r="B16" s="124" t="s">
        <v>91</v>
      </c>
      <c r="C16" s="129"/>
      <c r="D16" s="115" t="s">
        <v>23</v>
      </c>
      <c r="E16" s="120">
        <v>1</v>
      </c>
      <c r="F16" s="130"/>
      <c r="G16" s="131"/>
      <c r="H16" s="130"/>
      <c r="I16" s="131"/>
      <c r="J16" s="130"/>
      <c r="K16" s="123" t="s">
        <v>39</v>
      </c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</row>
    <row r="17" spans="2:33" s="93" customFormat="1" ht="18" hidden="1" customHeight="1">
      <c r="B17" s="128" t="s">
        <v>92</v>
      </c>
      <c r="C17" s="129"/>
      <c r="D17" s="115"/>
      <c r="E17" s="131"/>
      <c r="F17" s="130"/>
      <c r="G17" s="131"/>
      <c r="H17" s="130"/>
      <c r="I17" s="131"/>
      <c r="J17" s="130"/>
      <c r="K17" s="123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</row>
    <row r="18" spans="2:33" s="93" customFormat="1" ht="17.25" customHeight="1">
      <c r="B18" s="119"/>
      <c r="C18" s="129"/>
      <c r="D18" s="115"/>
      <c r="E18" s="131"/>
      <c r="F18" s="130"/>
      <c r="G18" s="131"/>
      <c r="H18" s="130"/>
      <c r="I18" s="131"/>
      <c r="J18" s="130"/>
      <c r="K18" s="123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</row>
    <row r="19" spans="2:33" s="93" customFormat="1" ht="17.25" customHeight="1">
      <c r="B19" s="119"/>
      <c r="C19" s="129"/>
      <c r="D19" s="115"/>
      <c r="E19" s="131"/>
      <c r="F19" s="130"/>
      <c r="G19" s="131"/>
      <c r="H19" s="130"/>
      <c r="I19" s="131"/>
      <c r="J19" s="130"/>
      <c r="K19" s="123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</row>
    <row r="20" spans="2:33" s="93" customFormat="1" ht="17.25" customHeight="1">
      <c r="B20" s="119"/>
      <c r="C20" s="129"/>
      <c r="D20" s="115"/>
      <c r="E20" s="131"/>
      <c r="F20" s="130"/>
      <c r="G20" s="131"/>
      <c r="H20" s="130"/>
      <c r="I20" s="131"/>
      <c r="J20" s="130"/>
      <c r="K20" s="123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</row>
    <row r="21" spans="2:33" s="93" customFormat="1" ht="17.25" customHeight="1">
      <c r="B21" s="119"/>
      <c r="C21" s="129"/>
      <c r="D21" s="115"/>
      <c r="E21" s="131"/>
      <c r="F21" s="130"/>
      <c r="G21" s="131"/>
      <c r="H21" s="130"/>
      <c r="I21" s="131"/>
      <c r="J21" s="130"/>
      <c r="K21" s="123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</row>
    <row r="22" spans="2:33" s="93" customFormat="1" ht="17.25" customHeight="1">
      <c r="B22" s="119"/>
      <c r="C22" s="129"/>
      <c r="D22" s="115"/>
      <c r="E22" s="131"/>
      <c r="F22" s="130"/>
      <c r="G22" s="131"/>
      <c r="H22" s="130"/>
      <c r="I22" s="131"/>
      <c r="J22" s="130"/>
      <c r="K22" s="123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</row>
    <row r="23" spans="2:33" s="93" customFormat="1" ht="18" customHeight="1">
      <c r="B23" s="119"/>
      <c r="C23" s="115"/>
      <c r="D23" s="115"/>
      <c r="E23" s="132"/>
      <c r="F23" s="133"/>
      <c r="G23" s="134"/>
      <c r="H23" s="133"/>
      <c r="I23" s="122"/>
      <c r="J23" s="135"/>
      <c r="K23" s="123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</row>
    <row r="24" spans="2:33" s="93" customFormat="1" ht="18" customHeight="1">
      <c r="B24" s="114" t="s">
        <v>26</v>
      </c>
      <c r="C24" s="129"/>
      <c r="D24" s="115"/>
      <c r="E24" s="131"/>
      <c r="F24" s="130"/>
      <c r="G24" s="131"/>
      <c r="H24" s="130"/>
      <c r="I24" s="127"/>
      <c r="J24" s="130"/>
      <c r="K24" s="123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</row>
    <row r="25" spans="2:33" s="93" customFormat="1" ht="18" customHeight="1">
      <c r="B25" s="119"/>
      <c r="C25" s="129"/>
      <c r="D25" s="115"/>
      <c r="E25" s="131"/>
      <c r="F25" s="136"/>
      <c r="G25" s="131"/>
      <c r="H25" s="130"/>
      <c r="I25" s="131"/>
      <c r="J25" s="137"/>
      <c r="K25" s="138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</row>
    <row r="26" spans="2:33" s="93" customFormat="1" ht="18" customHeight="1">
      <c r="B26" s="119" t="s">
        <v>32</v>
      </c>
      <c r="C26" s="129"/>
      <c r="D26" s="115"/>
      <c r="E26" s="139">
        <v>0.1</v>
      </c>
      <c r="F26" s="136"/>
      <c r="G26" s="131"/>
      <c r="H26" s="130"/>
      <c r="I26" s="131"/>
      <c r="J26" s="137"/>
      <c r="K26" s="138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</row>
    <row r="27" spans="2:33" s="93" customFormat="1" ht="18" customHeight="1">
      <c r="B27" s="114"/>
      <c r="C27" s="129"/>
      <c r="D27" s="115"/>
      <c r="E27" s="131"/>
      <c r="F27" s="130"/>
      <c r="G27" s="131"/>
      <c r="H27" s="130"/>
      <c r="I27" s="131"/>
      <c r="J27" s="130"/>
      <c r="K27" s="123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</row>
    <row r="28" spans="2:33" s="93" customFormat="1" ht="18" customHeight="1">
      <c r="B28" s="114" t="s">
        <v>22</v>
      </c>
      <c r="C28" s="129"/>
      <c r="D28" s="115"/>
      <c r="E28" s="131"/>
      <c r="F28" s="130"/>
      <c r="G28" s="131"/>
      <c r="H28" s="130"/>
      <c r="I28" s="131"/>
      <c r="J28" s="130"/>
      <c r="K28" s="123" t="s">
        <v>27</v>
      </c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</row>
    <row r="29" spans="2:33" s="93" customFormat="1" ht="18" customHeight="1">
      <c r="B29" s="140"/>
      <c r="C29" s="141"/>
      <c r="D29" s="142"/>
      <c r="E29" s="143"/>
      <c r="F29" s="144"/>
      <c r="G29" s="143"/>
      <c r="H29" s="144"/>
      <c r="I29" s="143"/>
      <c r="J29" s="144"/>
      <c r="K29" s="145"/>
      <c r="M29" s="95"/>
      <c r="N29" s="95"/>
      <c r="O29" s="95"/>
      <c r="P29" s="95"/>
      <c r="Q29" s="95"/>
      <c r="R29" s="95"/>
      <c r="S29" s="95"/>
      <c r="T29" s="95"/>
      <c r="U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</row>
    <row r="30" spans="2:33" s="147" customFormat="1" ht="22.5" customHeight="1">
      <c r="B30" s="146"/>
      <c r="D30" s="146"/>
      <c r="K30" s="148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</row>
  </sheetData>
  <mergeCells count="2">
    <mergeCell ref="B4:K4"/>
    <mergeCell ref="B5:K5"/>
  </mergeCells>
  <phoneticPr fontId="2"/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B1:AH31"/>
  <sheetViews>
    <sheetView workbookViewId="0">
      <selection activeCell="B4" sqref="B4:K4"/>
    </sheetView>
  </sheetViews>
  <sheetFormatPr defaultColWidth="11.42578125" defaultRowHeight="12"/>
  <cols>
    <col min="1" max="1" width="2" style="95" customWidth="1"/>
    <col min="2" max="2" width="39" style="95" customWidth="1"/>
    <col min="3" max="3" width="17.5703125" style="95" customWidth="1"/>
    <col min="4" max="4" width="6.85546875" style="150" customWidth="1"/>
    <col min="5" max="5" width="8.42578125" style="95" customWidth="1"/>
    <col min="6" max="6" width="4.5703125" style="95" customWidth="1"/>
    <col min="7" max="7" width="11.85546875" style="95" customWidth="1"/>
    <col min="8" max="8" width="4.5703125" style="95" customWidth="1"/>
    <col min="9" max="9" width="18.5703125" style="95" customWidth="1"/>
    <col min="10" max="10" width="4.5703125" style="95" customWidth="1"/>
    <col min="11" max="11" width="29.140625" style="95" customWidth="1"/>
    <col min="12" max="12" width="3.140625" style="95" customWidth="1"/>
    <col min="13" max="14" width="11.42578125" style="95"/>
    <col min="15" max="15" width="13.85546875" style="95" customWidth="1"/>
    <col min="16" max="16384" width="11.42578125" style="95"/>
  </cols>
  <sheetData>
    <row r="1" spans="2:34" s="93" customFormat="1" ht="16.5" customHeight="1">
      <c r="D1" s="94"/>
      <c r="J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2:34" s="93" customFormat="1" ht="16.5" customHeight="1">
      <c r="D2" s="94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2:34" s="93" customFormat="1" ht="18" customHeight="1">
      <c r="B3" s="151" t="s">
        <v>64</v>
      </c>
      <c r="C3" s="97"/>
      <c r="D3" s="98"/>
      <c r="E3" s="97"/>
      <c r="F3" s="97"/>
      <c r="G3" s="97"/>
      <c r="H3" s="97"/>
      <c r="I3" s="97"/>
      <c r="J3" s="97"/>
      <c r="K3" s="99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</row>
    <row r="4" spans="2:34" s="93" customFormat="1" ht="18" customHeight="1">
      <c r="B4" s="152" t="str">
        <f>見積【年度別】〔合計〕!B18</f>
        <v>○令和12年度</v>
      </c>
      <c r="C4" s="153"/>
      <c r="D4" s="153"/>
      <c r="E4" s="153"/>
      <c r="F4" s="153"/>
      <c r="G4" s="153"/>
      <c r="H4" s="153"/>
      <c r="I4" s="153"/>
      <c r="J4" s="153"/>
      <c r="K4" s="154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</row>
    <row r="5" spans="2:34" s="93" customFormat="1" ht="18" customHeight="1">
      <c r="B5" s="103"/>
      <c r="C5" s="104"/>
      <c r="D5" s="104"/>
      <c r="E5" s="104"/>
      <c r="F5" s="104"/>
      <c r="G5" s="104"/>
      <c r="H5" s="104"/>
      <c r="I5" s="104"/>
      <c r="J5" s="104"/>
      <c r="K5" s="10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</row>
    <row r="6" spans="2:34" s="93" customFormat="1" ht="18" customHeight="1">
      <c r="B6" s="106" t="s">
        <v>0</v>
      </c>
      <c r="C6" s="107"/>
      <c r="D6" s="108" t="s">
        <v>21</v>
      </c>
      <c r="E6" s="109"/>
      <c r="F6" s="109"/>
      <c r="K6" s="110"/>
      <c r="L6" s="111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</row>
    <row r="7" spans="2:34" s="93" customFormat="1" ht="18" customHeight="1">
      <c r="B7" s="106"/>
      <c r="D7" s="94"/>
      <c r="K7" s="113"/>
      <c r="L7" s="111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</row>
    <row r="8" spans="2:34" s="93" customFormat="1" ht="18" customHeight="1">
      <c r="B8" s="114" t="s">
        <v>9</v>
      </c>
      <c r="C8" s="115" t="s">
        <v>10</v>
      </c>
      <c r="D8" s="115" t="s">
        <v>11</v>
      </c>
      <c r="E8" s="116" t="s">
        <v>12</v>
      </c>
      <c r="F8" s="117"/>
      <c r="G8" s="116" t="s">
        <v>13</v>
      </c>
      <c r="H8" s="117"/>
      <c r="I8" s="116" t="s">
        <v>14</v>
      </c>
      <c r="J8" s="117"/>
      <c r="K8" s="118" t="s">
        <v>15</v>
      </c>
      <c r="L8" s="94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</row>
    <row r="9" spans="2:34" s="93" customFormat="1" ht="18" customHeight="1">
      <c r="B9" s="119" t="s">
        <v>36</v>
      </c>
      <c r="C9" s="129"/>
      <c r="D9" s="115"/>
      <c r="E9" s="131"/>
      <c r="F9" s="130"/>
      <c r="G9" s="131"/>
      <c r="H9" s="130"/>
      <c r="I9" s="131"/>
      <c r="J9" s="130"/>
      <c r="K9" s="15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</row>
    <row r="10" spans="2:34" s="93" customFormat="1" ht="18" customHeight="1">
      <c r="B10" s="119" t="s">
        <v>16</v>
      </c>
      <c r="C10" s="129"/>
      <c r="D10" s="115" t="s">
        <v>17</v>
      </c>
      <c r="E10" s="131">
        <v>1</v>
      </c>
      <c r="F10" s="130"/>
      <c r="G10" s="131"/>
      <c r="H10" s="130"/>
      <c r="I10" s="131"/>
      <c r="J10" s="130"/>
      <c r="K10" s="15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</row>
    <row r="11" spans="2:34" s="93" customFormat="1" ht="18" customHeight="1">
      <c r="B11" s="119"/>
      <c r="C11" s="129"/>
      <c r="D11" s="115"/>
      <c r="E11" s="131"/>
      <c r="F11" s="130"/>
      <c r="G11" s="131"/>
      <c r="H11" s="130"/>
      <c r="I11" s="131"/>
      <c r="J11" s="130"/>
      <c r="K11" s="15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</row>
    <row r="12" spans="2:34" s="93" customFormat="1" ht="18" customHeight="1">
      <c r="B12" s="119" t="s">
        <v>18</v>
      </c>
      <c r="C12" s="129"/>
      <c r="D12" s="115" t="s">
        <v>17</v>
      </c>
      <c r="E12" s="131">
        <v>1</v>
      </c>
      <c r="F12" s="130"/>
      <c r="G12" s="131"/>
      <c r="H12" s="130"/>
      <c r="I12" s="131"/>
      <c r="J12" s="130"/>
      <c r="K12" s="15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</row>
    <row r="13" spans="2:34" s="93" customFormat="1" ht="18" customHeight="1">
      <c r="B13" s="119" t="s">
        <v>24</v>
      </c>
      <c r="C13" s="129"/>
      <c r="D13" s="115" t="s">
        <v>17</v>
      </c>
      <c r="E13" s="131">
        <v>1</v>
      </c>
      <c r="F13" s="130"/>
      <c r="G13" s="131"/>
      <c r="H13" s="130"/>
      <c r="I13" s="131"/>
      <c r="J13" s="130"/>
      <c r="K13" s="155"/>
      <c r="M13" s="156"/>
      <c r="N13" s="156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</row>
    <row r="14" spans="2:34" s="93" customFormat="1" ht="18" customHeight="1">
      <c r="B14" s="119" t="s">
        <v>29</v>
      </c>
      <c r="C14" s="115"/>
      <c r="D14" s="115" t="s">
        <v>19</v>
      </c>
      <c r="E14" s="131">
        <v>1</v>
      </c>
      <c r="F14" s="130"/>
      <c r="G14" s="131"/>
      <c r="H14" s="130"/>
      <c r="I14" s="131"/>
      <c r="J14" s="130"/>
      <c r="K14" s="157"/>
      <c r="M14" s="156"/>
      <c r="N14" s="156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2:34" s="93" customFormat="1" ht="18" customHeight="1">
      <c r="B15" s="119"/>
      <c r="C15" s="129"/>
      <c r="D15" s="115"/>
      <c r="E15" s="131"/>
      <c r="F15" s="130"/>
      <c r="G15" s="131"/>
      <c r="H15" s="130"/>
      <c r="I15" s="131"/>
      <c r="J15" s="130"/>
      <c r="K15" s="15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</row>
    <row r="16" spans="2:34" s="93" customFormat="1" ht="18" customHeight="1">
      <c r="B16" s="119"/>
      <c r="C16" s="129"/>
      <c r="D16" s="115"/>
      <c r="E16" s="131"/>
      <c r="F16" s="130"/>
      <c r="G16" s="131"/>
      <c r="H16" s="130"/>
      <c r="I16" s="131"/>
      <c r="J16" s="130"/>
      <c r="K16" s="15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</row>
    <row r="17" spans="2:34" s="93" customFormat="1" ht="18" customHeight="1">
      <c r="B17" s="119" t="s">
        <v>33</v>
      </c>
      <c r="C17" s="129"/>
      <c r="D17" s="115" t="s">
        <v>17</v>
      </c>
      <c r="E17" s="131">
        <v>1</v>
      </c>
      <c r="F17" s="130"/>
      <c r="G17" s="131"/>
      <c r="H17" s="130"/>
      <c r="I17" s="131"/>
      <c r="J17" s="130"/>
      <c r="K17" s="155"/>
      <c r="M17" s="158"/>
      <c r="N17" s="159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</row>
    <row r="18" spans="2:34" s="93" customFormat="1" ht="18" customHeight="1">
      <c r="B18" s="119"/>
      <c r="C18" s="129"/>
      <c r="D18" s="115"/>
      <c r="E18" s="131"/>
      <c r="F18" s="130"/>
      <c r="G18" s="131"/>
      <c r="H18" s="130"/>
      <c r="I18" s="131"/>
      <c r="J18" s="130"/>
      <c r="K18" s="15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2:34" s="93" customFormat="1" ht="18" customHeight="1">
      <c r="B19" s="119" t="s">
        <v>37</v>
      </c>
      <c r="C19" s="129"/>
      <c r="D19" s="115"/>
      <c r="E19" s="131"/>
      <c r="F19" s="130"/>
      <c r="G19" s="131"/>
      <c r="H19" s="130"/>
      <c r="I19" s="131"/>
      <c r="J19" s="130"/>
      <c r="K19" s="15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</row>
    <row r="20" spans="2:34" s="93" customFormat="1" ht="18" customHeight="1">
      <c r="B20" s="119" t="s">
        <v>34</v>
      </c>
      <c r="C20" s="129"/>
      <c r="D20" s="115" t="s">
        <v>17</v>
      </c>
      <c r="E20" s="131">
        <v>1</v>
      </c>
      <c r="F20" s="130"/>
      <c r="G20" s="131"/>
      <c r="H20" s="130"/>
      <c r="I20" s="131"/>
      <c r="J20" s="130"/>
      <c r="K20" s="155"/>
      <c r="M20" s="158"/>
      <c r="N20" s="159"/>
      <c r="O20" s="160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</row>
    <row r="21" spans="2:34" s="93" customFormat="1" ht="18" customHeight="1">
      <c r="B21" s="119"/>
      <c r="C21" s="129"/>
      <c r="D21" s="115"/>
      <c r="E21" s="131"/>
      <c r="F21" s="130"/>
      <c r="G21" s="131"/>
      <c r="H21" s="130"/>
      <c r="I21" s="131"/>
      <c r="J21" s="130"/>
      <c r="K21" s="155"/>
      <c r="M21" s="95"/>
      <c r="N21" s="95"/>
      <c r="O21" s="161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2:34" s="93" customFormat="1" ht="18" customHeight="1">
      <c r="B22" s="119"/>
      <c r="C22" s="129"/>
      <c r="D22" s="115"/>
      <c r="E22" s="131"/>
      <c r="F22" s="130"/>
      <c r="G22" s="131"/>
      <c r="H22" s="130"/>
      <c r="I22" s="131"/>
      <c r="J22" s="130"/>
      <c r="K22" s="15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</row>
    <row r="23" spans="2:34" s="93" customFormat="1" ht="18" customHeight="1">
      <c r="B23" s="119" t="s">
        <v>35</v>
      </c>
      <c r="C23" s="129"/>
      <c r="D23" s="115"/>
      <c r="E23" s="131"/>
      <c r="F23" s="130"/>
      <c r="G23" s="131"/>
      <c r="H23" s="130"/>
      <c r="I23" s="162"/>
      <c r="J23" s="130"/>
      <c r="K23" s="163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2:34" s="93" customFormat="1" ht="18" customHeight="1">
      <c r="B24" s="119"/>
      <c r="C24" s="129"/>
      <c r="D24" s="115"/>
      <c r="E24" s="131"/>
      <c r="F24" s="130"/>
      <c r="G24" s="131"/>
      <c r="H24" s="130"/>
      <c r="I24" s="162"/>
      <c r="J24" s="130"/>
      <c r="K24" s="15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</row>
    <row r="25" spans="2:34" s="93" customFormat="1" ht="18" customHeight="1">
      <c r="B25" s="119"/>
      <c r="C25" s="129"/>
      <c r="D25" s="115"/>
      <c r="E25" s="131"/>
      <c r="F25" s="130"/>
      <c r="G25" s="131"/>
      <c r="H25" s="130"/>
      <c r="I25" s="131"/>
      <c r="J25" s="130"/>
      <c r="K25" s="15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2:34" s="93" customFormat="1" ht="17.25" customHeight="1">
      <c r="B26" s="119"/>
      <c r="C26" s="129"/>
      <c r="D26" s="115"/>
      <c r="E26" s="131"/>
      <c r="F26" s="130"/>
      <c r="G26" s="131"/>
      <c r="H26" s="130"/>
      <c r="I26" s="131"/>
      <c r="J26" s="130"/>
      <c r="K26" s="15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</row>
    <row r="27" spans="2:34" s="93" customFormat="1" ht="18" customHeight="1">
      <c r="B27" s="140"/>
      <c r="C27" s="141"/>
      <c r="D27" s="142"/>
      <c r="E27" s="143"/>
      <c r="F27" s="144"/>
      <c r="G27" s="143"/>
      <c r="H27" s="144"/>
      <c r="I27" s="143"/>
      <c r="J27" s="144"/>
      <c r="K27" s="164"/>
      <c r="M27" s="95"/>
      <c r="N27" s="95"/>
      <c r="O27" s="95"/>
      <c r="P27" s="95"/>
      <c r="Q27" s="95"/>
      <c r="R27" s="95"/>
      <c r="S27" s="95"/>
      <c r="T27" s="95"/>
      <c r="U27" s="95"/>
      <c r="V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</row>
    <row r="28" spans="2:34" s="147" customFormat="1" ht="22.5" customHeight="1">
      <c r="B28" s="146"/>
      <c r="D28" s="146"/>
      <c r="K28" s="148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</row>
    <row r="31" spans="2:34">
      <c r="I31" s="93"/>
    </row>
  </sheetData>
  <mergeCells count="2">
    <mergeCell ref="B4:K4"/>
    <mergeCell ref="B5:K5"/>
  </mergeCells>
  <phoneticPr fontId="4"/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B1:Y31"/>
  <sheetViews>
    <sheetView workbookViewId="0">
      <selection activeCell="B3" sqref="B3:J4"/>
    </sheetView>
  </sheetViews>
  <sheetFormatPr defaultColWidth="11.42578125" defaultRowHeight="12"/>
  <cols>
    <col min="1" max="1" width="2" style="95" customWidth="1"/>
    <col min="2" max="2" width="44.140625" style="95" customWidth="1"/>
    <col min="3" max="8" width="9.42578125" style="95" customWidth="1"/>
    <col min="9" max="9" width="16.42578125" style="95" customWidth="1"/>
    <col min="10" max="10" width="28" style="95" customWidth="1"/>
    <col min="11" max="16384" width="11.42578125" style="95"/>
  </cols>
  <sheetData>
    <row r="1" spans="2:25" ht="16.5" customHeight="1"/>
    <row r="2" spans="2:25" s="93" customFormat="1" ht="16.5" customHeight="1">
      <c r="J2" s="111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2:25" s="168" customFormat="1" ht="18" customHeight="1">
      <c r="B3" s="151" t="s">
        <v>63</v>
      </c>
      <c r="C3" s="165"/>
      <c r="D3" s="165"/>
      <c r="E3" s="165"/>
      <c r="F3" s="165"/>
      <c r="G3" s="165"/>
      <c r="H3" s="165"/>
      <c r="I3" s="165"/>
      <c r="J3" s="166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</row>
    <row r="4" spans="2:25" s="168" customFormat="1" ht="18" customHeight="1">
      <c r="B4" s="152" t="str">
        <f>見積【年度別】〔9〕!B4:K4</f>
        <v>○令和12年度</v>
      </c>
      <c r="C4" s="153"/>
      <c r="D4" s="153"/>
      <c r="E4" s="153"/>
      <c r="F4" s="153"/>
      <c r="G4" s="153"/>
      <c r="H4" s="153"/>
      <c r="I4" s="153"/>
      <c r="J4" s="154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</row>
    <row r="5" spans="2:25" s="93" customFormat="1" ht="18" customHeight="1">
      <c r="B5" s="169"/>
      <c r="J5" s="170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</row>
    <row r="6" spans="2:25" s="93" customFormat="1" ht="18" customHeight="1">
      <c r="B6" s="171" t="s">
        <v>30</v>
      </c>
      <c r="C6" s="172" t="s">
        <v>1</v>
      </c>
      <c r="D6" s="172" t="s">
        <v>2</v>
      </c>
      <c r="E6" s="172" t="s">
        <v>3</v>
      </c>
      <c r="F6" s="172" t="s">
        <v>4</v>
      </c>
      <c r="G6" s="172" t="s">
        <v>5</v>
      </c>
      <c r="H6" s="172" t="s">
        <v>6</v>
      </c>
      <c r="I6" s="173" t="s">
        <v>7</v>
      </c>
      <c r="J6" s="174" t="s">
        <v>8</v>
      </c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2:25" s="93" customFormat="1" ht="18" customHeight="1">
      <c r="B7" s="175" t="s">
        <v>31</v>
      </c>
      <c r="C7" s="176"/>
      <c r="D7" s="176"/>
      <c r="E7" s="176"/>
      <c r="F7" s="176"/>
      <c r="G7" s="176"/>
      <c r="H7" s="176"/>
      <c r="I7" s="177"/>
      <c r="J7" s="170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2:25" s="93" customFormat="1" ht="18" customHeight="1">
      <c r="B8" s="178" t="str">
        <f>B4</f>
        <v>○令和12年度</v>
      </c>
      <c r="C8" s="179"/>
      <c r="D8" s="179"/>
      <c r="E8" s="179"/>
      <c r="F8" s="179"/>
      <c r="G8" s="179"/>
      <c r="H8" s="179"/>
      <c r="I8" s="180"/>
      <c r="J8" s="181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</row>
    <row r="9" spans="2:25" s="93" customFormat="1" ht="18" customHeight="1">
      <c r="B9" s="182" t="s">
        <v>82</v>
      </c>
      <c r="C9" s="183"/>
      <c r="D9" s="183"/>
      <c r="E9" s="183"/>
      <c r="F9" s="183"/>
      <c r="G9" s="183"/>
      <c r="H9" s="183"/>
      <c r="I9" s="184"/>
      <c r="J9" s="18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</row>
    <row r="10" spans="2:25" s="93" customFormat="1" ht="18" customHeight="1">
      <c r="B10" s="182" t="s">
        <v>175</v>
      </c>
      <c r="C10" s="183"/>
      <c r="D10" s="183"/>
      <c r="E10" s="183"/>
      <c r="F10" s="183"/>
      <c r="G10" s="183"/>
      <c r="H10" s="183"/>
      <c r="I10" s="184"/>
      <c r="J10" s="18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</row>
    <row r="11" spans="2:25" s="93" customFormat="1" ht="18" customHeight="1">
      <c r="B11" s="182" t="s">
        <v>40</v>
      </c>
      <c r="C11" s="183"/>
      <c r="D11" s="183"/>
      <c r="E11" s="183"/>
      <c r="F11" s="183"/>
      <c r="G11" s="183"/>
      <c r="H11" s="183"/>
      <c r="I11" s="184"/>
      <c r="J11" s="18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</row>
    <row r="12" spans="2:25" s="93" customFormat="1" ht="18" customHeight="1">
      <c r="B12" s="182" t="s">
        <v>41</v>
      </c>
      <c r="C12" s="186"/>
      <c r="D12" s="183"/>
      <c r="E12" s="183"/>
      <c r="F12" s="183"/>
      <c r="G12" s="183"/>
      <c r="H12" s="183"/>
      <c r="I12" s="184"/>
      <c r="J12" s="185"/>
      <c r="K12" s="187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</row>
    <row r="13" spans="2:25" s="93" customFormat="1" ht="18" customHeight="1">
      <c r="B13" s="182" t="s">
        <v>83</v>
      </c>
      <c r="C13" s="183"/>
      <c r="D13" s="183"/>
      <c r="E13" s="183"/>
      <c r="F13" s="183"/>
      <c r="G13" s="183"/>
      <c r="H13" s="183"/>
      <c r="I13" s="184"/>
      <c r="J13" s="185"/>
      <c r="K13" s="187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2:25" s="93" customFormat="1" ht="18" customHeight="1">
      <c r="B14" s="182" t="s">
        <v>84</v>
      </c>
      <c r="C14" s="183"/>
      <c r="D14" s="183"/>
      <c r="E14" s="183"/>
      <c r="F14" s="183"/>
      <c r="G14" s="183"/>
      <c r="H14" s="183"/>
      <c r="I14" s="184"/>
      <c r="J14" s="185"/>
      <c r="K14" s="187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</row>
    <row r="15" spans="2:25" s="93" customFormat="1" ht="18" customHeight="1">
      <c r="B15" s="182" t="s">
        <v>85</v>
      </c>
      <c r="C15" s="186"/>
      <c r="D15" s="183"/>
      <c r="E15" s="183"/>
      <c r="F15" s="183"/>
      <c r="G15" s="183"/>
      <c r="H15" s="183"/>
      <c r="I15" s="184"/>
      <c r="J15" s="185"/>
      <c r="K15" s="187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</row>
    <row r="16" spans="2:25" s="93" customFormat="1" ht="18" customHeight="1">
      <c r="B16" s="182" t="s">
        <v>86</v>
      </c>
      <c r="C16" s="183"/>
      <c r="D16" s="183"/>
      <c r="E16" s="183"/>
      <c r="F16" s="183"/>
      <c r="G16" s="183"/>
      <c r="H16" s="183"/>
      <c r="I16" s="184"/>
      <c r="J16" s="185"/>
      <c r="K16" s="187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</row>
    <row r="17" spans="2:25" s="93" customFormat="1" ht="18" customHeight="1">
      <c r="B17" s="182"/>
      <c r="C17" s="183"/>
      <c r="D17" s="183"/>
      <c r="E17" s="183"/>
      <c r="F17" s="183"/>
      <c r="G17" s="183"/>
      <c r="H17" s="183"/>
      <c r="I17" s="184"/>
      <c r="J17" s="18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</row>
    <row r="18" spans="2:25" s="93" customFormat="1" ht="18" customHeight="1">
      <c r="B18" s="182"/>
      <c r="C18" s="183"/>
      <c r="D18" s="183"/>
      <c r="E18" s="183"/>
      <c r="F18" s="183"/>
      <c r="G18" s="183"/>
      <c r="H18" s="183"/>
      <c r="I18" s="184"/>
      <c r="J18" s="18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</row>
    <row r="19" spans="2:25" s="93" customFormat="1" ht="18" customHeight="1">
      <c r="B19" s="182"/>
      <c r="C19" s="183"/>
      <c r="D19" s="183"/>
      <c r="E19" s="183"/>
      <c r="F19" s="183"/>
      <c r="G19" s="183"/>
      <c r="H19" s="183"/>
      <c r="I19" s="184">
        <f t="shared" ref="I19:I26" si="0">$C$7*C19+$D$7*D19+$E$7*E19+$F$7*F19+$G$7*G19+$H$7*H19</f>
        <v>0</v>
      </c>
      <c r="J19" s="188"/>
      <c r="K19" s="187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</row>
    <row r="20" spans="2:25" s="93" customFormat="1" ht="18" customHeight="1">
      <c r="B20" s="189"/>
      <c r="C20" s="186"/>
      <c r="D20" s="183"/>
      <c r="E20" s="183"/>
      <c r="F20" s="183"/>
      <c r="G20" s="183"/>
      <c r="H20" s="183"/>
      <c r="I20" s="184">
        <f t="shared" si="0"/>
        <v>0</v>
      </c>
      <c r="J20" s="155"/>
      <c r="K20" s="187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</row>
    <row r="21" spans="2:25" s="93" customFormat="1" ht="18" customHeight="1">
      <c r="B21" s="189"/>
      <c r="C21" s="183"/>
      <c r="D21" s="183"/>
      <c r="E21" s="183"/>
      <c r="F21" s="183"/>
      <c r="G21" s="183"/>
      <c r="H21" s="183"/>
      <c r="I21" s="184">
        <f t="shared" si="0"/>
        <v>0</v>
      </c>
      <c r="J21" s="188"/>
      <c r="K21" s="187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2:25" s="93" customFormat="1" ht="18" customHeight="1">
      <c r="B22" s="190"/>
      <c r="C22" s="183"/>
      <c r="D22" s="183"/>
      <c r="E22" s="183"/>
      <c r="F22" s="183"/>
      <c r="G22" s="183"/>
      <c r="H22" s="183"/>
      <c r="I22" s="184">
        <f t="shared" si="0"/>
        <v>0</v>
      </c>
      <c r="J22" s="188"/>
      <c r="K22" s="187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</row>
    <row r="23" spans="2:25" s="93" customFormat="1" ht="18" customHeight="1">
      <c r="B23" s="190"/>
      <c r="C23" s="183"/>
      <c r="D23" s="183"/>
      <c r="E23" s="183"/>
      <c r="F23" s="183"/>
      <c r="G23" s="183"/>
      <c r="H23" s="183"/>
      <c r="I23" s="184">
        <f t="shared" si="0"/>
        <v>0</v>
      </c>
      <c r="J23" s="188"/>
      <c r="K23" s="187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2:25" s="93" customFormat="1" ht="18" customHeight="1">
      <c r="B24" s="190"/>
      <c r="C24" s="183"/>
      <c r="D24" s="183"/>
      <c r="E24" s="183"/>
      <c r="F24" s="183"/>
      <c r="G24" s="183"/>
      <c r="H24" s="183"/>
      <c r="I24" s="184">
        <f t="shared" si="0"/>
        <v>0</v>
      </c>
      <c r="J24" s="155"/>
      <c r="K24" s="187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</row>
    <row r="25" spans="2:25" s="93" customFormat="1" ht="18" customHeight="1">
      <c r="B25" s="190"/>
      <c r="C25" s="183"/>
      <c r="D25" s="186"/>
      <c r="E25" s="186"/>
      <c r="F25" s="183"/>
      <c r="G25" s="183"/>
      <c r="H25" s="183"/>
      <c r="I25" s="184">
        <f t="shared" si="0"/>
        <v>0</v>
      </c>
      <c r="J25" s="15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</row>
    <row r="26" spans="2:25" s="93" customFormat="1" ht="18" customHeight="1">
      <c r="B26" s="191"/>
      <c r="C26" s="192"/>
      <c r="D26" s="193"/>
      <c r="E26" s="193"/>
      <c r="F26" s="193"/>
      <c r="G26" s="193"/>
      <c r="H26" s="193"/>
      <c r="I26" s="184">
        <f t="shared" si="0"/>
        <v>0</v>
      </c>
      <c r="J26" s="164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</row>
    <row r="27" spans="2:25" s="93" customFormat="1" ht="18" customHeight="1">
      <c r="B27" s="194" t="s">
        <v>25</v>
      </c>
      <c r="C27" s="195"/>
      <c r="D27" s="195"/>
      <c r="E27" s="195"/>
      <c r="F27" s="195"/>
      <c r="G27" s="195"/>
      <c r="H27" s="195"/>
      <c r="I27" s="196"/>
      <c r="J27" s="197"/>
      <c r="K27" s="95"/>
      <c r="L27" s="95"/>
      <c r="M27" s="95"/>
      <c r="P27" s="95"/>
      <c r="Q27" s="95"/>
      <c r="R27" s="95"/>
      <c r="S27" s="95"/>
      <c r="T27" s="95"/>
      <c r="U27" s="95"/>
      <c r="V27" s="95"/>
      <c r="W27" s="95"/>
      <c r="X27" s="95"/>
      <c r="Y27" s="95"/>
    </row>
    <row r="28" spans="2:25" s="147" customFormat="1" ht="22.5" customHeight="1">
      <c r="J28" s="148"/>
      <c r="K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</row>
    <row r="30" spans="2:25">
      <c r="D30" s="187"/>
      <c r="E30" s="187"/>
      <c r="F30" s="187"/>
      <c r="G30" s="187"/>
      <c r="H30" s="187"/>
    </row>
    <row r="31" spans="2:25">
      <c r="D31" s="187"/>
      <c r="E31" s="187"/>
      <c r="F31" s="187"/>
      <c r="G31" s="187"/>
      <c r="H31" s="187"/>
      <c r="I31" s="93"/>
    </row>
  </sheetData>
  <mergeCells count="1">
    <mergeCell ref="B4:J4"/>
  </mergeCells>
  <phoneticPr fontId="4"/>
  <conditionalFormatting sqref="I9:I26">
    <cfRule type="cellIs" dxfId="0" priority="1" stopIfTrue="1" operator="equal">
      <formula>0</formula>
    </cfRule>
  </conditionalFormatting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</sheetPr>
  <dimension ref="B1:AH31"/>
  <sheetViews>
    <sheetView workbookViewId="0">
      <selection activeCell="B9" sqref="B9"/>
    </sheetView>
  </sheetViews>
  <sheetFormatPr defaultColWidth="11.42578125" defaultRowHeight="12"/>
  <cols>
    <col min="1" max="1" width="2" style="95" customWidth="1"/>
    <col min="2" max="2" width="39" style="95" customWidth="1"/>
    <col min="3" max="3" width="17.5703125" style="95" customWidth="1"/>
    <col min="4" max="4" width="6.85546875" style="150" customWidth="1"/>
    <col min="5" max="5" width="8.42578125" style="95" customWidth="1"/>
    <col min="6" max="6" width="4.5703125" style="95" customWidth="1"/>
    <col min="7" max="7" width="11.85546875" style="95" customWidth="1"/>
    <col min="8" max="8" width="4.5703125" style="95" customWidth="1"/>
    <col min="9" max="9" width="18.5703125" style="95" customWidth="1"/>
    <col min="10" max="10" width="4.5703125" style="95" customWidth="1"/>
    <col min="11" max="11" width="29.140625" style="95" customWidth="1"/>
    <col min="12" max="12" width="3.140625" style="95" customWidth="1"/>
    <col min="13" max="14" width="11.42578125" style="95"/>
    <col min="15" max="15" width="13.85546875" style="95" customWidth="1"/>
    <col min="16" max="16384" width="11.42578125" style="95"/>
  </cols>
  <sheetData>
    <row r="1" spans="2:34" s="93" customFormat="1" ht="16.5" customHeight="1">
      <c r="D1" s="94"/>
      <c r="J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2:34" s="93" customFormat="1" ht="16.5" customHeight="1">
      <c r="D2" s="94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2:34" s="93" customFormat="1" ht="18" customHeight="1">
      <c r="B3" s="151" t="s">
        <v>47</v>
      </c>
      <c r="C3" s="97"/>
      <c r="D3" s="98"/>
      <c r="E3" s="97"/>
      <c r="F3" s="97"/>
      <c r="G3" s="97"/>
      <c r="H3" s="97"/>
      <c r="I3" s="97"/>
      <c r="J3" s="97"/>
      <c r="K3" s="99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</row>
    <row r="4" spans="2:34" s="93" customFormat="1" ht="18" customHeight="1">
      <c r="B4" s="152" t="str">
        <f>見積【業務別】〔合計〕!B10&amp;見積【業務別】〔合計〕!B11</f>
        <v>１．契約設計監理及び実施設計監理（R08.04月～R09.03月：全体設計・焼却施設・破砕選別施設・その他施設）</v>
      </c>
      <c r="C4" s="153"/>
      <c r="D4" s="153"/>
      <c r="E4" s="153"/>
      <c r="F4" s="153"/>
      <c r="G4" s="153"/>
      <c r="H4" s="153"/>
      <c r="I4" s="153"/>
      <c r="J4" s="153"/>
      <c r="K4" s="154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</row>
    <row r="5" spans="2:34" s="93" customFormat="1" ht="18" customHeight="1">
      <c r="B5" s="103"/>
      <c r="C5" s="104"/>
      <c r="D5" s="104"/>
      <c r="E5" s="104"/>
      <c r="F5" s="104"/>
      <c r="G5" s="104"/>
      <c r="H5" s="104"/>
      <c r="I5" s="104"/>
      <c r="J5" s="104"/>
      <c r="K5" s="10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</row>
    <row r="6" spans="2:34" s="93" customFormat="1" ht="18" customHeight="1">
      <c r="B6" s="106" t="s">
        <v>0</v>
      </c>
      <c r="C6" s="107"/>
      <c r="D6" s="108" t="s">
        <v>21</v>
      </c>
      <c r="E6" s="109"/>
      <c r="F6" s="109"/>
      <c r="K6" s="110"/>
      <c r="L6" s="111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</row>
    <row r="7" spans="2:34" s="93" customFormat="1" ht="18" customHeight="1">
      <c r="B7" s="106"/>
      <c r="D7" s="94"/>
      <c r="K7" s="113"/>
      <c r="L7" s="111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</row>
    <row r="8" spans="2:34" s="93" customFormat="1" ht="18" customHeight="1">
      <c r="B8" s="114" t="s">
        <v>9</v>
      </c>
      <c r="C8" s="115" t="s">
        <v>10</v>
      </c>
      <c r="D8" s="115" t="s">
        <v>11</v>
      </c>
      <c r="E8" s="116" t="s">
        <v>12</v>
      </c>
      <c r="F8" s="117"/>
      <c r="G8" s="116" t="s">
        <v>13</v>
      </c>
      <c r="H8" s="117"/>
      <c r="I8" s="116" t="s">
        <v>14</v>
      </c>
      <c r="J8" s="117"/>
      <c r="K8" s="118" t="s">
        <v>15</v>
      </c>
      <c r="L8" s="94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</row>
    <row r="9" spans="2:34" s="93" customFormat="1" ht="18" customHeight="1">
      <c r="B9" s="119" t="s">
        <v>36</v>
      </c>
      <c r="C9" s="129"/>
      <c r="D9" s="115"/>
      <c r="E9" s="131"/>
      <c r="F9" s="130"/>
      <c r="G9" s="131"/>
      <c r="H9" s="130"/>
      <c r="I9" s="131"/>
      <c r="J9" s="130"/>
      <c r="K9" s="15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</row>
    <row r="10" spans="2:34" s="93" customFormat="1" ht="18" customHeight="1">
      <c r="B10" s="119" t="s">
        <v>16</v>
      </c>
      <c r="C10" s="129"/>
      <c r="D10" s="115" t="s">
        <v>17</v>
      </c>
      <c r="E10" s="131">
        <v>1</v>
      </c>
      <c r="F10" s="130"/>
      <c r="G10" s="131"/>
      <c r="H10" s="130"/>
      <c r="I10" s="131"/>
      <c r="J10" s="130"/>
      <c r="K10" s="15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</row>
    <row r="11" spans="2:34" s="93" customFormat="1" ht="18" customHeight="1">
      <c r="B11" s="119"/>
      <c r="C11" s="129"/>
      <c r="D11" s="115"/>
      <c r="E11" s="131"/>
      <c r="F11" s="130"/>
      <c r="G11" s="131"/>
      <c r="H11" s="130"/>
      <c r="I11" s="131"/>
      <c r="J11" s="130"/>
      <c r="K11" s="15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</row>
    <row r="12" spans="2:34" s="93" customFormat="1" ht="18" customHeight="1">
      <c r="B12" s="119" t="s">
        <v>18</v>
      </c>
      <c r="C12" s="129"/>
      <c r="D12" s="115" t="s">
        <v>17</v>
      </c>
      <c r="E12" s="131">
        <v>1</v>
      </c>
      <c r="F12" s="130"/>
      <c r="G12" s="131"/>
      <c r="H12" s="130"/>
      <c r="I12" s="131"/>
      <c r="J12" s="130"/>
      <c r="K12" s="15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</row>
    <row r="13" spans="2:34" s="93" customFormat="1" ht="18" customHeight="1">
      <c r="B13" s="119" t="s">
        <v>24</v>
      </c>
      <c r="C13" s="129"/>
      <c r="D13" s="115" t="s">
        <v>17</v>
      </c>
      <c r="E13" s="131">
        <v>1</v>
      </c>
      <c r="F13" s="130"/>
      <c r="G13" s="131"/>
      <c r="H13" s="130"/>
      <c r="I13" s="131"/>
      <c r="J13" s="130"/>
      <c r="K13" s="155"/>
      <c r="M13" s="156"/>
      <c r="N13" s="156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</row>
    <row r="14" spans="2:34" s="93" customFormat="1" ht="18" customHeight="1">
      <c r="B14" s="119" t="s">
        <v>29</v>
      </c>
      <c r="C14" s="115"/>
      <c r="D14" s="115" t="s">
        <v>19</v>
      </c>
      <c r="E14" s="131">
        <v>1</v>
      </c>
      <c r="F14" s="130"/>
      <c r="G14" s="131"/>
      <c r="H14" s="130"/>
      <c r="I14" s="131"/>
      <c r="J14" s="130"/>
      <c r="K14" s="157"/>
      <c r="M14" s="156"/>
      <c r="N14" s="156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2:34" s="93" customFormat="1" ht="18" customHeight="1">
      <c r="B15" s="119"/>
      <c r="C15" s="129"/>
      <c r="D15" s="115"/>
      <c r="E15" s="131"/>
      <c r="F15" s="130"/>
      <c r="G15" s="131"/>
      <c r="H15" s="130"/>
      <c r="I15" s="131"/>
      <c r="J15" s="130"/>
      <c r="K15" s="15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</row>
    <row r="16" spans="2:34" s="93" customFormat="1" ht="18" customHeight="1">
      <c r="B16" s="119"/>
      <c r="C16" s="129"/>
      <c r="D16" s="115"/>
      <c r="E16" s="131"/>
      <c r="F16" s="130"/>
      <c r="G16" s="131"/>
      <c r="H16" s="130"/>
      <c r="I16" s="131"/>
      <c r="J16" s="130"/>
      <c r="K16" s="15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</row>
    <row r="17" spans="2:34" s="93" customFormat="1" ht="18" customHeight="1">
      <c r="B17" s="119" t="s">
        <v>33</v>
      </c>
      <c r="C17" s="129"/>
      <c r="D17" s="115" t="s">
        <v>17</v>
      </c>
      <c r="E17" s="131">
        <v>1</v>
      </c>
      <c r="F17" s="130"/>
      <c r="G17" s="131"/>
      <c r="H17" s="130"/>
      <c r="I17" s="131"/>
      <c r="J17" s="130"/>
      <c r="K17" s="155"/>
      <c r="M17" s="158"/>
      <c r="N17" s="159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</row>
    <row r="18" spans="2:34" s="93" customFormat="1" ht="18" customHeight="1">
      <c r="B18" s="119"/>
      <c r="C18" s="129"/>
      <c r="D18" s="115"/>
      <c r="E18" s="131"/>
      <c r="F18" s="130"/>
      <c r="G18" s="131"/>
      <c r="H18" s="130"/>
      <c r="I18" s="131"/>
      <c r="J18" s="130"/>
      <c r="K18" s="15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2:34" s="93" customFormat="1" ht="18" customHeight="1">
      <c r="B19" s="119" t="s">
        <v>37</v>
      </c>
      <c r="C19" s="129"/>
      <c r="D19" s="115"/>
      <c r="E19" s="131"/>
      <c r="F19" s="130"/>
      <c r="G19" s="131"/>
      <c r="H19" s="130"/>
      <c r="I19" s="131"/>
      <c r="J19" s="130"/>
      <c r="K19" s="15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</row>
    <row r="20" spans="2:34" s="93" customFormat="1" ht="18" customHeight="1">
      <c r="B20" s="119" t="s">
        <v>34</v>
      </c>
      <c r="C20" s="129"/>
      <c r="D20" s="115" t="s">
        <v>17</v>
      </c>
      <c r="E20" s="131">
        <v>1</v>
      </c>
      <c r="F20" s="130"/>
      <c r="G20" s="131"/>
      <c r="H20" s="130"/>
      <c r="I20" s="131"/>
      <c r="J20" s="130"/>
      <c r="K20" s="155"/>
      <c r="M20" s="158"/>
      <c r="N20" s="159"/>
      <c r="O20" s="160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</row>
    <row r="21" spans="2:34" s="93" customFormat="1" ht="18" customHeight="1">
      <c r="B21" s="119"/>
      <c r="C21" s="129"/>
      <c r="D21" s="115"/>
      <c r="E21" s="131"/>
      <c r="F21" s="130"/>
      <c r="G21" s="131"/>
      <c r="H21" s="130"/>
      <c r="I21" s="131"/>
      <c r="J21" s="130"/>
      <c r="K21" s="155"/>
      <c r="M21" s="95"/>
      <c r="N21" s="95"/>
      <c r="O21" s="161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2:34" s="93" customFormat="1" ht="18" customHeight="1">
      <c r="B22" s="119"/>
      <c r="C22" s="129"/>
      <c r="D22" s="115"/>
      <c r="E22" s="131"/>
      <c r="F22" s="130"/>
      <c r="G22" s="131"/>
      <c r="H22" s="130"/>
      <c r="I22" s="131"/>
      <c r="J22" s="130"/>
      <c r="K22" s="15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</row>
    <row r="23" spans="2:34" s="93" customFormat="1" ht="18" customHeight="1">
      <c r="B23" s="119" t="s">
        <v>35</v>
      </c>
      <c r="C23" s="129"/>
      <c r="D23" s="115"/>
      <c r="E23" s="131"/>
      <c r="F23" s="130"/>
      <c r="G23" s="131"/>
      <c r="H23" s="130"/>
      <c r="I23" s="162"/>
      <c r="J23" s="130"/>
      <c r="K23" s="163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2:34" s="93" customFormat="1" ht="18" customHeight="1">
      <c r="B24" s="119"/>
      <c r="C24" s="129"/>
      <c r="D24" s="115"/>
      <c r="E24" s="131"/>
      <c r="F24" s="130"/>
      <c r="G24" s="131"/>
      <c r="H24" s="130"/>
      <c r="I24" s="162"/>
      <c r="J24" s="130"/>
      <c r="K24" s="15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</row>
    <row r="25" spans="2:34" s="93" customFormat="1" ht="18" customHeight="1">
      <c r="B25" s="119"/>
      <c r="C25" s="129"/>
      <c r="D25" s="115"/>
      <c r="E25" s="131"/>
      <c r="F25" s="130"/>
      <c r="G25" s="131"/>
      <c r="H25" s="130"/>
      <c r="I25" s="131"/>
      <c r="J25" s="130"/>
      <c r="K25" s="15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2:34" s="93" customFormat="1" ht="17.25" customHeight="1">
      <c r="B26" s="119"/>
      <c r="C26" s="129"/>
      <c r="D26" s="115"/>
      <c r="E26" s="131"/>
      <c r="F26" s="130"/>
      <c r="G26" s="131"/>
      <c r="H26" s="130"/>
      <c r="I26" s="131"/>
      <c r="J26" s="130"/>
      <c r="K26" s="15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</row>
    <row r="27" spans="2:34" s="93" customFormat="1" ht="18" customHeight="1">
      <c r="B27" s="140"/>
      <c r="C27" s="141"/>
      <c r="D27" s="142"/>
      <c r="E27" s="143"/>
      <c r="F27" s="144"/>
      <c r="G27" s="143"/>
      <c r="H27" s="144"/>
      <c r="I27" s="143"/>
      <c r="J27" s="144"/>
      <c r="K27" s="164"/>
      <c r="M27" s="95"/>
      <c r="N27" s="95"/>
      <c r="O27" s="95"/>
      <c r="P27" s="95"/>
      <c r="Q27" s="95"/>
      <c r="R27" s="95"/>
      <c r="S27" s="95"/>
      <c r="T27" s="95"/>
      <c r="U27" s="95"/>
      <c r="V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</row>
    <row r="28" spans="2:34" s="147" customFormat="1" ht="22.5" customHeight="1">
      <c r="B28" s="146"/>
      <c r="D28" s="146"/>
      <c r="K28" s="148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</row>
    <row r="31" spans="2:34">
      <c r="I31" s="93"/>
    </row>
  </sheetData>
  <mergeCells count="2">
    <mergeCell ref="B4:K4"/>
    <mergeCell ref="B5:K5"/>
  </mergeCells>
  <phoneticPr fontId="2"/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</sheetPr>
  <dimension ref="B1:Y33"/>
  <sheetViews>
    <sheetView workbookViewId="0">
      <selection activeCell="C14" sqref="C14"/>
    </sheetView>
  </sheetViews>
  <sheetFormatPr defaultColWidth="11.42578125" defaultRowHeight="12"/>
  <cols>
    <col min="1" max="1" width="2" style="95" customWidth="1"/>
    <col min="2" max="2" width="44.140625" style="95" customWidth="1"/>
    <col min="3" max="8" width="9.42578125" style="95" customWidth="1"/>
    <col min="9" max="9" width="16.42578125" style="95" customWidth="1"/>
    <col min="10" max="10" width="28" style="95" customWidth="1"/>
    <col min="11" max="16384" width="11.42578125" style="95"/>
  </cols>
  <sheetData>
    <row r="1" spans="2:25" ht="16.5" customHeight="1"/>
    <row r="2" spans="2:25" s="93" customFormat="1" ht="16.5" customHeight="1">
      <c r="J2" s="111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2:25" s="168" customFormat="1" ht="18" customHeight="1">
      <c r="B3" s="151" t="s">
        <v>48</v>
      </c>
      <c r="C3" s="165"/>
      <c r="D3" s="165"/>
      <c r="E3" s="165"/>
      <c r="F3" s="165"/>
      <c r="G3" s="165"/>
      <c r="H3" s="165"/>
      <c r="I3" s="165"/>
      <c r="J3" s="166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</row>
    <row r="4" spans="2:25" s="168" customFormat="1" ht="18" customHeight="1">
      <c r="B4" s="152" t="str">
        <f>見積【業務別】〔1〕!B4:K4</f>
        <v>１．契約設計監理及び実施設計監理（R08.04月～R09.03月：全体設計・焼却施設・破砕選別施設・その他施設）</v>
      </c>
      <c r="C4" s="153"/>
      <c r="D4" s="153"/>
      <c r="E4" s="153"/>
      <c r="F4" s="153"/>
      <c r="G4" s="153"/>
      <c r="H4" s="153"/>
      <c r="I4" s="153"/>
      <c r="J4" s="154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</row>
    <row r="5" spans="2:25" s="93" customFormat="1" ht="18" customHeight="1">
      <c r="B5" s="169"/>
      <c r="J5" s="170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</row>
    <row r="6" spans="2:25" s="93" customFormat="1" ht="18" customHeight="1">
      <c r="B6" s="171" t="s">
        <v>30</v>
      </c>
      <c r="C6" s="172" t="s">
        <v>1</v>
      </c>
      <c r="D6" s="172" t="s">
        <v>2</v>
      </c>
      <c r="E6" s="172" t="s">
        <v>3</v>
      </c>
      <c r="F6" s="172" t="s">
        <v>4</v>
      </c>
      <c r="G6" s="172" t="s">
        <v>5</v>
      </c>
      <c r="H6" s="172" t="s">
        <v>6</v>
      </c>
      <c r="I6" s="173" t="s">
        <v>7</v>
      </c>
      <c r="J6" s="174" t="s">
        <v>8</v>
      </c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2:25" s="93" customFormat="1" ht="18" customHeight="1">
      <c r="B7" s="175" t="s">
        <v>31</v>
      </c>
      <c r="C7" s="176"/>
      <c r="D7" s="176"/>
      <c r="E7" s="176"/>
      <c r="F7" s="176"/>
      <c r="G7" s="176"/>
      <c r="H7" s="176"/>
      <c r="I7" s="177"/>
      <c r="J7" s="170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2:25" s="93" customFormat="1" ht="18" customHeight="1">
      <c r="B8" s="178" t="str">
        <f>B4</f>
        <v>１．契約設計監理及び実施設計監理（R08.04月～R09.03月：全体設計・焼却施設・破砕選別施設・その他施設）</v>
      </c>
      <c r="C8" s="179"/>
      <c r="D8" s="179"/>
      <c r="E8" s="179"/>
      <c r="F8" s="179"/>
      <c r="G8" s="179"/>
      <c r="H8" s="179"/>
      <c r="I8" s="180"/>
      <c r="J8" s="181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</row>
    <row r="9" spans="2:25" s="93" customFormat="1" ht="18" customHeight="1">
      <c r="B9" s="182" t="s">
        <v>82</v>
      </c>
      <c r="C9" s="183"/>
      <c r="D9" s="183"/>
      <c r="E9" s="183"/>
      <c r="F9" s="183"/>
      <c r="G9" s="183"/>
      <c r="H9" s="183"/>
      <c r="I9" s="184"/>
      <c r="J9" s="18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</row>
    <row r="10" spans="2:25" s="93" customFormat="1" ht="18" hidden="1" customHeight="1">
      <c r="B10" s="182" t="s">
        <v>42</v>
      </c>
      <c r="C10" s="183"/>
      <c r="D10" s="183"/>
      <c r="E10" s="183"/>
      <c r="F10" s="183"/>
      <c r="G10" s="183"/>
      <c r="H10" s="183"/>
      <c r="I10" s="184"/>
      <c r="J10" s="18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</row>
    <row r="11" spans="2:25" s="93" customFormat="1" ht="18" hidden="1" customHeight="1">
      <c r="B11" s="182" t="s">
        <v>43</v>
      </c>
      <c r="C11" s="183"/>
      <c r="D11" s="183"/>
      <c r="E11" s="183"/>
      <c r="F11" s="183"/>
      <c r="G11" s="183"/>
      <c r="H11" s="183"/>
      <c r="I11" s="184"/>
      <c r="J11" s="18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</row>
    <row r="12" spans="2:25" s="93" customFormat="1" ht="18" customHeight="1">
      <c r="B12" s="182" t="s">
        <v>175</v>
      </c>
      <c r="C12" s="186"/>
      <c r="D12" s="183"/>
      <c r="E12" s="183"/>
      <c r="F12" s="183"/>
      <c r="G12" s="183"/>
      <c r="H12" s="183"/>
      <c r="I12" s="184"/>
      <c r="J12" s="185"/>
      <c r="K12" s="187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</row>
    <row r="13" spans="2:25" s="93" customFormat="1" ht="18" customHeight="1">
      <c r="B13" s="182" t="s">
        <v>40</v>
      </c>
      <c r="C13" s="183"/>
      <c r="D13" s="183"/>
      <c r="E13" s="183"/>
      <c r="F13" s="183"/>
      <c r="G13" s="183"/>
      <c r="H13" s="183"/>
      <c r="I13" s="184"/>
      <c r="J13" s="185"/>
      <c r="K13" s="187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2:25" s="93" customFormat="1" ht="18" customHeight="1">
      <c r="B14" s="182" t="s">
        <v>41</v>
      </c>
      <c r="C14" s="183"/>
      <c r="D14" s="183"/>
      <c r="E14" s="183"/>
      <c r="F14" s="183"/>
      <c r="G14" s="183"/>
      <c r="H14" s="183"/>
      <c r="I14" s="184"/>
      <c r="J14" s="185"/>
      <c r="K14" s="187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</row>
    <row r="15" spans="2:25" s="93" customFormat="1" ht="18" customHeight="1">
      <c r="B15" s="182" t="s">
        <v>83</v>
      </c>
      <c r="C15" s="186"/>
      <c r="D15" s="183"/>
      <c r="E15" s="183"/>
      <c r="F15" s="183"/>
      <c r="G15" s="183"/>
      <c r="H15" s="183"/>
      <c r="I15" s="184"/>
      <c r="J15" s="185"/>
      <c r="K15" s="187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</row>
    <row r="16" spans="2:25" s="93" customFormat="1" ht="18" customHeight="1">
      <c r="B16" s="182" t="s">
        <v>84</v>
      </c>
      <c r="C16" s="183"/>
      <c r="D16" s="183"/>
      <c r="E16" s="183"/>
      <c r="F16" s="183"/>
      <c r="G16" s="183"/>
      <c r="H16" s="183"/>
      <c r="I16" s="184"/>
      <c r="J16" s="185"/>
      <c r="K16" s="187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</row>
    <row r="17" spans="2:25" s="93" customFormat="1" ht="18" customHeight="1">
      <c r="B17" s="182" t="s">
        <v>85</v>
      </c>
      <c r="C17" s="183"/>
      <c r="D17" s="183"/>
      <c r="E17" s="183"/>
      <c r="F17" s="183"/>
      <c r="G17" s="183"/>
      <c r="H17" s="183"/>
      <c r="I17" s="184"/>
      <c r="J17" s="18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</row>
    <row r="18" spans="2:25" s="93" customFormat="1" ht="18" customHeight="1">
      <c r="B18" s="182" t="s">
        <v>86</v>
      </c>
      <c r="C18" s="183"/>
      <c r="D18" s="183"/>
      <c r="E18" s="183"/>
      <c r="F18" s="183"/>
      <c r="G18" s="183"/>
      <c r="H18" s="183"/>
      <c r="I18" s="184"/>
      <c r="J18" s="18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</row>
    <row r="19" spans="2:25" s="93" customFormat="1" ht="18" customHeight="1">
      <c r="B19" s="182"/>
      <c r="C19" s="183"/>
      <c r="D19" s="183"/>
      <c r="E19" s="183"/>
      <c r="F19" s="183"/>
      <c r="G19" s="183"/>
      <c r="H19" s="183"/>
      <c r="I19" s="184"/>
      <c r="J19" s="188"/>
      <c r="K19" s="187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</row>
    <row r="20" spans="2:25" s="93" customFormat="1" ht="18" customHeight="1">
      <c r="B20" s="189"/>
      <c r="C20" s="186"/>
      <c r="D20" s="183"/>
      <c r="E20" s="183"/>
      <c r="F20" s="183"/>
      <c r="G20" s="183"/>
      <c r="H20" s="183"/>
      <c r="I20" s="184">
        <f t="shared" ref="I20:I28" si="0">$C$7*C20+$D$7*D20+$E$7*E20+$F$7*F20+$G$7*G20+$H$7*H20</f>
        <v>0</v>
      </c>
      <c r="J20" s="155"/>
      <c r="K20" s="187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</row>
    <row r="21" spans="2:25" s="93" customFormat="1" ht="18" customHeight="1">
      <c r="B21" s="189"/>
      <c r="C21" s="183"/>
      <c r="D21" s="183"/>
      <c r="E21" s="183"/>
      <c r="F21" s="183"/>
      <c r="G21" s="183"/>
      <c r="H21" s="183"/>
      <c r="I21" s="184">
        <f t="shared" ref="I21:I22" si="1">$C$7*C21+$D$7*D21+$E$7*E21+$F$7*F21+$G$7*G21+$H$7*H21</f>
        <v>0</v>
      </c>
      <c r="J21" s="188"/>
      <c r="K21" s="187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2:25" s="93" customFormat="1" ht="18" customHeight="1">
      <c r="B22" s="189"/>
      <c r="C22" s="183"/>
      <c r="D22" s="183"/>
      <c r="E22" s="183"/>
      <c r="F22" s="183"/>
      <c r="G22" s="183"/>
      <c r="H22" s="183"/>
      <c r="I22" s="184">
        <f t="shared" si="1"/>
        <v>0</v>
      </c>
      <c r="J22" s="188"/>
      <c r="K22" s="187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</row>
    <row r="23" spans="2:25" s="93" customFormat="1" ht="18" customHeight="1">
      <c r="B23" s="189"/>
      <c r="C23" s="183"/>
      <c r="D23" s="183"/>
      <c r="E23" s="183"/>
      <c r="F23" s="183"/>
      <c r="G23" s="183"/>
      <c r="H23" s="183"/>
      <c r="I23" s="184">
        <f t="shared" si="0"/>
        <v>0</v>
      </c>
      <c r="J23" s="188"/>
      <c r="K23" s="187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2:25" s="93" customFormat="1" ht="18" customHeight="1">
      <c r="B24" s="190"/>
      <c r="C24" s="183"/>
      <c r="D24" s="183"/>
      <c r="E24" s="183"/>
      <c r="F24" s="183"/>
      <c r="G24" s="183"/>
      <c r="H24" s="183"/>
      <c r="I24" s="184">
        <f t="shared" si="0"/>
        <v>0</v>
      </c>
      <c r="J24" s="188"/>
      <c r="K24" s="187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</row>
    <row r="25" spans="2:25" s="93" customFormat="1" ht="18" customHeight="1">
      <c r="B25" s="190"/>
      <c r="C25" s="183"/>
      <c r="D25" s="183"/>
      <c r="E25" s="183"/>
      <c r="F25" s="183"/>
      <c r="G25" s="183"/>
      <c r="H25" s="183"/>
      <c r="I25" s="184">
        <f t="shared" si="0"/>
        <v>0</v>
      </c>
      <c r="J25" s="188"/>
      <c r="K25" s="187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</row>
    <row r="26" spans="2:25" s="93" customFormat="1" ht="18" customHeight="1">
      <c r="B26" s="190"/>
      <c r="C26" s="183"/>
      <c r="D26" s="183"/>
      <c r="E26" s="183"/>
      <c r="F26" s="183"/>
      <c r="G26" s="183"/>
      <c r="H26" s="183"/>
      <c r="I26" s="184">
        <f t="shared" si="0"/>
        <v>0</v>
      </c>
      <c r="J26" s="155"/>
      <c r="K26" s="187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</row>
    <row r="27" spans="2:25" s="93" customFormat="1" ht="18" customHeight="1">
      <c r="B27" s="190"/>
      <c r="C27" s="183"/>
      <c r="D27" s="186"/>
      <c r="E27" s="186"/>
      <c r="F27" s="183"/>
      <c r="G27" s="183"/>
      <c r="H27" s="183"/>
      <c r="I27" s="184">
        <f t="shared" si="0"/>
        <v>0</v>
      </c>
      <c r="J27" s="15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</row>
    <row r="28" spans="2:25" s="93" customFormat="1" ht="18" customHeight="1">
      <c r="B28" s="191"/>
      <c r="C28" s="192"/>
      <c r="D28" s="193"/>
      <c r="E28" s="193"/>
      <c r="F28" s="193"/>
      <c r="G28" s="193"/>
      <c r="H28" s="193"/>
      <c r="I28" s="184">
        <f t="shared" si="0"/>
        <v>0</v>
      </c>
      <c r="J28" s="164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</row>
    <row r="29" spans="2:25" s="93" customFormat="1" ht="18" customHeight="1">
      <c r="B29" s="194" t="s">
        <v>25</v>
      </c>
      <c r="C29" s="195"/>
      <c r="D29" s="195"/>
      <c r="E29" s="195"/>
      <c r="F29" s="195"/>
      <c r="G29" s="195"/>
      <c r="H29" s="195"/>
      <c r="I29" s="196"/>
      <c r="J29" s="197"/>
      <c r="K29" s="95"/>
      <c r="L29" s="95"/>
      <c r="M29" s="95"/>
      <c r="P29" s="95"/>
      <c r="Q29" s="95"/>
      <c r="R29" s="95"/>
      <c r="S29" s="95"/>
      <c r="T29" s="95"/>
      <c r="U29" s="95"/>
      <c r="V29" s="95"/>
      <c r="W29" s="95"/>
      <c r="X29" s="95"/>
      <c r="Y29" s="95"/>
    </row>
    <row r="30" spans="2:25" s="147" customFormat="1" ht="22.5" customHeight="1">
      <c r="J30" s="148"/>
      <c r="K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</row>
    <row r="32" spans="2:25">
      <c r="D32" s="187"/>
      <c r="E32" s="187"/>
      <c r="F32" s="187"/>
      <c r="G32" s="187"/>
      <c r="H32" s="187"/>
    </row>
    <row r="33" spans="4:9">
      <c r="D33" s="187"/>
      <c r="E33" s="187"/>
      <c r="F33" s="187"/>
      <c r="G33" s="187"/>
      <c r="H33" s="187"/>
      <c r="I33" s="93"/>
    </row>
  </sheetData>
  <mergeCells count="1">
    <mergeCell ref="B4:J4"/>
  </mergeCells>
  <phoneticPr fontId="2"/>
  <conditionalFormatting sqref="I9:I28">
    <cfRule type="cellIs" dxfId="8" priority="1" stopIfTrue="1" operator="equal">
      <formula>0</formula>
    </cfRule>
  </conditionalFormatting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</sheetPr>
  <dimension ref="B1:AH31"/>
  <sheetViews>
    <sheetView workbookViewId="0">
      <selection activeCell="C10" sqref="C10"/>
    </sheetView>
  </sheetViews>
  <sheetFormatPr defaultColWidth="11.42578125" defaultRowHeight="12"/>
  <cols>
    <col min="1" max="1" width="2" style="95" customWidth="1"/>
    <col min="2" max="2" width="39" style="95" customWidth="1"/>
    <col min="3" max="3" width="17.5703125" style="95" customWidth="1"/>
    <col min="4" max="4" width="6.85546875" style="150" customWidth="1"/>
    <col min="5" max="5" width="8.42578125" style="95" customWidth="1"/>
    <col min="6" max="6" width="4.5703125" style="95" customWidth="1"/>
    <col min="7" max="7" width="11.85546875" style="95" customWidth="1"/>
    <col min="8" max="8" width="4.5703125" style="95" customWidth="1"/>
    <col min="9" max="9" width="18.5703125" style="95" customWidth="1"/>
    <col min="10" max="10" width="4.5703125" style="95" customWidth="1"/>
    <col min="11" max="11" width="29.140625" style="95" customWidth="1"/>
    <col min="12" max="12" width="3.140625" style="95" customWidth="1"/>
    <col min="13" max="14" width="11.42578125" style="95"/>
    <col min="15" max="15" width="13.85546875" style="95" customWidth="1"/>
    <col min="16" max="16384" width="11.42578125" style="95"/>
  </cols>
  <sheetData>
    <row r="1" spans="2:34" s="93" customFormat="1" ht="16.5" customHeight="1">
      <c r="D1" s="94"/>
      <c r="J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2:34" s="93" customFormat="1" ht="16.5" customHeight="1">
      <c r="D2" s="94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2:34" s="93" customFormat="1" ht="18" customHeight="1">
      <c r="B3" s="151" t="s">
        <v>49</v>
      </c>
      <c r="C3" s="97"/>
      <c r="D3" s="98"/>
      <c r="E3" s="97"/>
      <c r="F3" s="97"/>
      <c r="G3" s="97"/>
      <c r="H3" s="97"/>
      <c r="I3" s="97"/>
      <c r="J3" s="97"/>
      <c r="K3" s="99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</row>
    <row r="4" spans="2:34" s="93" customFormat="1" ht="18" customHeight="1">
      <c r="B4" s="152" t="str">
        <f>見積【業務別】〔合計〕!B12&amp;見積【業務別】〔合計〕!B13</f>
        <v>２．施工監理（R07.07月～R09.09月：解体工事）</v>
      </c>
      <c r="C4" s="153"/>
      <c r="D4" s="153"/>
      <c r="E4" s="153"/>
      <c r="F4" s="153"/>
      <c r="G4" s="153"/>
      <c r="H4" s="153"/>
      <c r="I4" s="153"/>
      <c r="J4" s="153"/>
      <c r="K4" s="154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</row>
    <row r="5" spans="2:34" s="93" customFormat="1" ht="18" customHeight="1">
      <c r="B5" s="103"/>
      <c r="C5" s="104"/>
      <c r="D5" s="104"/>
      <c r="E5" s="104"/>
      <c r="F5" s="104"/>
      <c r="G5" s="104"/>
      <c r="H5" s="104"/>
      <c r="I5" s="104"/>
      <c r="J5" s="104"/>
      <c r="K5" s="10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</row>
    <row r="6" spans="2:34" s="93" customFormat="1" ht="18" customHeight="1">
      <c r="B6" s="106" t="s">
        <v>0</v>
      </c>
      <c r="C6" s="107"/>
      <c r="D6" s="108" t="s">
        <v>21</v>
      </c>
      <c r="E6" s="109"/>
      <c r="F6" s="109"/>
      <c r="K6" s="110"/>
      <c r="L6" s="111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</row>
    <row r="7" spans="2:34" s="93" customFormat="1" ht="18" customHeight="1">
      <c r="B7" s="106"/>
      <c r="D7" s="94"/>
      <c r="K7" s="113"/>
      <c r="L7" s="111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</row>
    <row r="8" spans="2:34" s="93" customFormat="1" ht="18" customHeight="1">
      <c r="B8" s="114" t="s">
        <v>9</v>
      </c>
      <c r="C8" s="115" t="s">
        <v>10</v>
      </c>
      <c r="D8" s="115" t="s">
        <v>11</v>
      </c>
      <c r="E8" s="116" t="s">
        <v>12</v>
      </c>
      <c r="F8" s="117"/>
      <c r="G8" s="116" t="s">
        <v>13</v>
      </c>
      <c r="H8" s="117"/>
      <c r="I8" s="116" t="s">
        <v>14</v>
      </c>
      <c r="J8" s="117"/>
      <c r="K8" s="118" t="s">
        <v>15</v>
      </c>
      <c r="L8" s="94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</row>
    <row r="9" spans="2:34" s="93" customFormat="1" ht="18" customHeight="1">
      <c r="B9" s="119" t="s">
        <v>36</v>
      </c>
      <c r="C9" s="129"/>
      <c r="D9" s="115"/>
      <c r="E9" s="131"/>
      <c r="F9" s="130"/>
      <c r="G9" s="131"/>
      <c r="H9" s="130"/>
      <c r="I9" s="131"/>
      <c r="J9" s="130"/>
      <c r="K9" s="15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</row>
    <row r="10" spans="2:34" s="93" customFormat="1" ht="18" customHeight="1">
      <c r="B10" s="119" t="s">
        <v>16</v>
      </c>
      <c r="C10" s="129"/>
      <c r="D10" s="115" t="s">
        <v>17</v>
      </c>
      <c r="E10" s="131">
        <v>1</v>
      </c>
      <c r="F10" s="130"/>
      <c r="G10" s="131"/>
      <c r="H10" s="130"/>
      <c r="I10" s="131"/>
      <c r="J10" s="130"/>
      <c r="K10" s="15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</row>
    <row r="11" spans="2:34" s="93" customFormat="1" ht="18" customHeight="1">
      <c r="B11" s="119"/>
      <c r="C11" s="129"/>
      <c r="D11" s="115"/>
      <c r="E11" s="131"/>
      <c r="F11" s="130"/>
      <c r="G11" s="131"/>
      <c r="H11" s="130"/>
      <c r="I11" s="131"/>
      <c r="J11" s="130"/>
      <c r="K11" s="15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</row>
    <row r="12" spans="2:34" s="93" customFormat="1" ht="18" customHeight="1">
      <c r="B12" s="119" t="s">
        <v>18</v>
      </c>
      <c r="C12" s="129"/>
      <c r="D12" s="115" t="s">
        <v>17</v>
      </c>
      <c r="E12" s="131">
        <v>1</v>
      </c>
      <c r="F12" s="130"/>
      <c r="G12" s="131"/>
      <c r="H12" s="130"/>
      <c r="I12" s="131"/>
      <c r="J12" s="130"/>
      <c r="K12" s="15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</row>
    <row r="13" spans="2:34" s="93" customFormat="1" ht="18" customHeight="1">
      <c r="B13" s="119" t="s">
        <v>24</v>
      </c>
      <c r="C13" s="129"/>
      <c r="D13" s="115" t="s">
        <v>17</v>
      </c>
      <c r="E13" s="131">
        <v>1</v>
      </c>
      <c r="F13" s="130"/>
      <c r="G13" s="131"/>
      <c r="H13" s="130"/>
      <c r="I13" s="131"/>
      <c r="J13" s="130"/>
      <c r="K13" s="155"/>
      <c r="M13" s="156"/>
      <c r="N13" s="156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</row>
    <row r="14" spans="2:34" s="93" customFormat="1" ht="18" customHeight="1">
      <c r="B14" s="119" t="s">
        <v>29</v>
      </c>
      <c r="C14" s="115"/>
      <c r="D14" s="115" t="s">
        <v>19</v>
      </c>
      <c r="E14" s="131">
        <v>1</v>
      </c>
      <c r="F14" s="130"/>
      <c r="G14" s="131"/>
      <c r="H14" s="130"/>
      <c r="I14" s="131"/>
      <c r="J14" s="130"/>
      <c r="K14" s="157"/>
      <c r="M14" s="156"/>
      <c r="N14" s="156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2:34" s="93" customFormat="1" ht="18" customHeight="1">
      <c r="B15" s="119"/>
      <c r="C15" s="129"/>
      <c r="D15" s="115"/>
      <c r="E15" s="131"/>
      <c r="F15" s="130"/>
      <c r="G15" s="131"/>
      <c r="H15" s="130"/>
      <c r="I15" s="131"/>
      <c r="J15" s="130"/>
      <c r="K15" s="15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</row>
    <row r="16" spans="2:34" s="93" customFormat="1" ht="18" customHeight="1">
      <c r="B16" s="119"/>
      <c r="C16" s="129"/>
      <c r="D16" s="115"/>
      <c r="E16" s="131"/>
      <c r="F16" s="130"/>
      <c r="G16" s="131"/>
      <c r="H16" s="130"/>
      <c r="I16" s="131"/>
      <c r="J16" s="130"/>
      <c r="K16" s="15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</row>
    <row r="17" spans="2:34" s="93" customFormat="1" ht="18" customHeight="1">
      <c r="B17" s="119" t="s">
        <v>33</v>
      </c>
      <c r="C17" s="129"/>
      <c r="D17" s="115" t="s">
        <v>17</v>
      </c>
      <c r="E17" s="131">
        <v>1</v>
      </c>
      <c r="F17" s="130"/>
      <c r="G17" s="131"/>
      <c r="H17" s="130"/>
      <c r="I17" s="131"/>
      <c r="J17" s="130"/>
      <c r="K17" s="155"/>
      <c r="M17" s="158"/>
      <c r="N17" s="159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</row>
    <row r="18" spans="2:34" s="93" customFormat="1" ht="18" customHeight="1">
      <c r="B18" s="119"/>
      <c r="C18" s="129"/>
      <c r="D18" s="115"/>
      <c r="E18" s="131"/>
      <c r="F18" s="130"/>
      <c r="G18" s="131"/>
      <c r="H18" s="130"/>
      <c r="I18" s="131"/>
      <c r="J18" s="130"/>
      <c r="K18" s="15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2:34" s="93" customFormat="1" ht="18" customHeight="1">
      <c r="B19" s="119" t="s">
        <v>37</v>
      </c>
      <c r="C19" s="129"/>
      <c r="D19" s="115"/>
      <c r="E19" s="131"/>
      <c r="F19" s="130"/>
      <c r="G19" s="131"/>
      <c r="H19" s="130"/>
      <c r="I19" s="131"/>
      <c r="J19" s="130"/>
      <c r="K19" s="15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</row>
    <row r="20" spans="2:34" s="93" customFormat="1" ht="18" customHeight="1">
      <c r="B20" s="119" t="s">
        <v>34</v>
      </c>
      <c r="C20" s="129"/>
      <c r="D20" s="115" t="s">
        <v>17</v>
      </c>
      <c r="E20" s="131">
        <v>1</v>
      </c>
      <c r="F20" s="130"/>
      <c r="G20" s="131"/>
      <c r="H20" s="130"/>
      <c r="I20" s="131"/>
      <c r="J20" s="130"/>
      <c r="K20" s="155"/>
      <c r="M20" s="158"/>
      <c r="N20" s="159"/>
      <c r="O20" s="160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</row>
    <row r="21" spans="2:34" s="93" customFormat="1" ht="18" customHeight="1">
      <c r="B21" s="119"/>
      <c r="C21" s="129"/>
      <c r="D21" s="115"/>
      <c r="E21" s="131"/>
      <c r="F21" s="130"/>
      <c r="G21" s="131"/>
      <c r="H21" s="130"/>
      <c r="I21" s="131"/>
      <c r="J21" s="130"/>
      <c r="K21" s="155"/>
      <c r="M21" s="95"/>
      <c r="N21" s="95"/>
      <c r="O21" s="161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2:34" s="93" customFormat="1" ht="18" customHeight="1">
      <c r="B22" s="119"/>
      <c r="C22" s="129"/>
      <c r="D22" s="115"/>
      <c r="E22" s="131"/>
      <c r="F22" s="130"/>
      <c r="G22" s="131"/>
      <c r="H22" s="130"/>
      <c r="I22" s="131"/>
      <c r="J22" s="130"/>
      <c r="K22" s="15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</row>
    <row r="23" spans="2:34" s="93" customFormat="1" ht="18" customHeight="1">
      <c r="B23" s="119" t="s">
        <v>35</v>
      </c>
      <c r="C23" s="129"/>
      <c r="D23" s="115"/>
      <c r="E23" s="131"/>
      <c r="F23" s="130"/>
      <c r="G23" s="131"/>
      <c r="H23" s="130"/>
      <c r="I23" s="162"/>
      <c r="J23" s="130"/>
      <c r="K23" s="163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2:34" s="93" customFormat="1" ht="18" customHeight="1">
      <c r="B24" s="119"/>
      <c r="C24" s="129"/>
      <c r="D24" s="115"/>
      <c r="E24" s="131"/>
      <c r="F24" s="130"/>
      <c r="G24" s="131"/>
      <c r="H24" s="130"/>
      <c r="I24" s="162"/>
      <c r="J24" s="130"/>
      <c r="K24" s="15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</row>
    <row r="25" spans="2:34" s="93" customFormat="1" ht="18" customHeight="1">
      <c r="B25" s="119"/>
      <c r="C25" s="129"/>
      <c r="D25" s="115"/>
      <c r="E25" s="131"/>
      <c r="F25" s="130"/>
      <c r="G25" s="131"/>
      <c r="H25" s="130"/>
      <c r="I25" s="131"/>
      <c r="J25" s="130"/>
      <c r="K25" s="15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2:34" s="93" customFormat="1" ht="17.25" customHeight="1">
      <c r="B26" s="119"/>
      <c r="C26" s="129"/>
      <c r="D26" s="115"/>
      <c r="E26" s="131"/>
      <c r="F26" s="130"/>
      <c r="G26" s="131"/>
      <c r="H26" s="130"/>
      <c r="I26" s="131"/>
      <c r="J26" s="130"/>
      <c r="K26" s="15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</row>
    <row r="27" spans="2:34" s="93" customFormat="1" ht="18" customHeight="1">
      <c r="B27" s="140"/>
      <c r="C27" s="141"/>
      <c r="D27" s="142"/>
      <c r="E27" s="143"/>
      <c r="F27" s="144"/>
      <c r="G27" s="143"/>
      <c r="H27" s="144"/>
      <c r="I27" s="143"/>
      <c r="J27" s="144"/>
      <c r="K27" s="164"/>
      <c r="M27" s="95"/>
      <c r="N27" s="95"/>
      <c r="O27" s="95"/>
      <c r="P27" s="95"/>
      <c r="Q27" s="95"/>
      <c r="R27" s="95"/>
      <c r="S27" s="95"/>
      <c r="T27" s="95"/>
      <c r="U27" s="95"/>
      <c r="V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</row>
    <row r="28" spans="2:34" s="147" customFormat="1" ht="22.5" customHeight="1">
      <c r="B28" s="146"/>
      <c r="D28" s="146"/>
      <c r="K28" s="148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</row>
    <row r="31" spans="2:34">
      <c r="I31" s="93"/>
    </row>
  </sheetData>
  <mergeCells count="2">
    <mergeCell ref="B4:K4"/>
    <mergeCell ref="B5:K5"/>
  </mergeCells>
  <phoneticPr fontId="4"/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</sheetPr>
  <dimension ref="B1:Y33"/>
  <sheetViews>
    <sheetView workbookViewId="0">
      <selection activeCell="B6" sqref="B6"/>
    </sheetView>
  </sheetViews>
  <sheetFormatPr defaultColWidth="11.42578125" defaultRowHeight="12"/>
  <cols>
    <col min="1" max="1" width="2" style="95" customWidth="1"/>
    <col min="2" max="2" width="44.140625" style="95" customWidth="1"/>
    <col min="3" max="8" width="9.42578125" style="95" customWidth="1"/>
    <col min="9" max="9" width="16.42578125" style="95" customWidth="1"/>
    <col min="10" max="10" width="28" style="95" customWidth="1"/>
    <col min="11" max="16384" width="11.42578125" style="95"/>
  </cols>
  <sheetData>
    <row r="1" spans="2:25" ht="16.5" customHeight="1"/>
    <row r="2" spans="2:25" s="93" customFormat="1" ht="16.5" customHeight="1">
      <c r="J2" s="111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2:25" s="168" customFormat="1" ht="18" customHeight="1">
      <c r="B3" s="151" t="s">
        <v>50</v>
      </c>
      <c r="C3" s="165"/>
      <c r="D3" s="165"/>
      <c r="E3" s="165"/>
      <c r="F3" s="165"/>
      <c r="G3" s="165"/>
      <c r="H3" s="165"/>
      <c r="I3" s="165"/>
      <c r="J3" s="166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</row>
    <row r="4" spans="2:25" s="168" customFormat="1" ht="18" customHeight="1">
      <c r="B4" s="152" t="str">
        <f>見積【業務別】〔2〕!B4:K4</f>
        <v>２．施工監理（R07.07月～R09.09月：解体工事）</v>
      </c>
      <c r="C4" s="153"/>
      <c r="D4" s="153"/>
      <c r="E4" s="153"/>
      <c r="F4" s="153"/>
      <c r="G4" s="153"/>
      <c r="H4" s="153"/>
      <c r="I4" s="153"/>
      <c r="J4" s="154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</row>
    <row r="5" spans="2:25" s="93" customFormat="1" ht="18" customHeight="1">
      <c r="B5" s="169"/>
      <c r="J5" s="170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</row>
    <row r="6" spans="2:25" s="93" customFormat="1" ht="18" customHeight="1">
      <c r="B6" s="171" t="s">
        <v>30</v>
      </c>
      <c r="C6" s="172" t="s">
        <v>1</v>
      </c>
      <c r="D6" s="172" t="s">
        <v>2</v>
      </c>
      <c r="E6" s="172" t="s">
        <v>3</v>
      </c>
      <c r="F6" s="172" t="s">
        <v>4</v>
      </c>
      <c r="G6" s="172" t="s">
        <v>5</v>
      </c>
      <c r="H6" s="172" t="s">
        <v>6</v>
      </c>
      <c r="I6" s="173" t="s">
        <v>7</v>
      </c>
      <c r="J6" s="174" t="s">
        <v>8</v>
      </c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2:25" s="93" customFormat="1" ht="18" customHeight="1">
      <c r="B7" s="175" t="s">
        <v>31</v>
      </c>
      <c r="C7" s="176"/>
      <c r="D7" s="176"/>
      <c r="E7" s="176"/>
      <c r="F7" s="176"/>
      <c r="G7" s="176"/>
      <c r="H7" s="176"/>
      <c r="I7" s="177"/>
      <c r="J7" s="170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2:25" s="93" customFormat="1" ht="18" customHeight="1">
      <c r="B8" s="178" t="str">
        <f>B4</f>
        <v>２．施工監理（R07.07月～R09.09月：解体工事）</v>
      </c>
      <c r="C8" s="179"/>
      <c r="D8" s="179"/>
      <c r="E8" s="179"/>
      <c r="F8" s="179"/>
      <c r="G8" s="179"/>
      <c r="H8" s="179"/>
      <c r="I8" s="180"/>
      <c r="J8" s="181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</row>
    <row r="9" spans="2:25" s="93" customFormat="1" ht="18" customHeight="1">
      <c r="B9" s="182" t="s">
        <v>82</v>
      </c>
      <c r="C9" s="183"/>
      <c r="D9" s="183"/>
      <c r="E9" s="183"/>
      <c r="F9" s="183"/>
      <c r="G9" s="183"/>
      <c r="H9" s="183"/>
      <c r="I9" s="184"/>
      <c r="J9" s="18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</row>
    <row r="10" spans="2:25" s="93" customFormat="1" ht="18" hidden="1" customHeight="1">
      <c r="B10" s="182" t="s">
        <v>42</v>
      </c>
      <c r="C10" s="183"/>
      <c r="D10" s="183"/>
      <c r="E10" s="183"/>
      <c r="F10" s="183"/>
      <c r="G10" s="183"/>
      <c r="H10" s="183"/>
      <c r="I10" s="184"/>
      <c r="J10" s="18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</row>
    <row r="11" spans="2:25" s="93" customFormat="1" ht="18" hidden="1" customHeight="1">
      <c r="B11" s="182" t="s">
        <v>43</v>
      </c>
      <c r="C11" s="183"/>
      <c r="D11" s="183"/>
      <c r="E11" s="183"/>
      <c r="F11" s="183"/>
      <c r="G11" s="183"/>
      <c r="H11" s="183"/>
      <c r="I11" s="184"/>
      <c r="J11" s="18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</row>
    <row r="12" spans="2:25" s="93" customFormat="1" ht="18" customHeight="1">
      <c r="B12" s="182" t="s">
        <v>175</v>
      </c>
      <c r="C12" s="186"/>
      <c r="D12" s="183"/>
      <c r="E12" s="183"/>
      <c r="F12" s="183"/>
      <c r="G12" s="183"/>
      <c r="H12" s="183"/>
      <c r="I12" s="184"/>
      <c r="J12" s="18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</row>
    <row r="13" spans="2:25" s="93" customFormat="1" ht="18" customHeight="1">
      <c r="B13" s="182" t="s">
        <v>40</v>
      </c>
      <c r="C13" s="183"/>
      <c r="D13" s="183"/>
      <c r="E13" s="183"/>
      <c r="F13" s="183"/>
      <c r="G13" s="183"/>
      <c r="H13" s="183"/>
      <c r="I13" s="184"/>
      <c r="J13" s="18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2:25" s="93" customFormat="1" ht="18" customHeight="1">
      <c r="B14" s="182" t="s">
        <v>41</v>
      </c>
      <c r="C14" s="183"/>
      <c r="D14" s="183"/>
      <c r="E14" s="183"/>
      <c r="F14" s="183"/>
      <c r="G14" s="183"/>
      <c r="H14" s="183"/>
      <c r="I14" s="184"/>
      <c r="J14" s="18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</row>
    <row r="15" spans="2:25" s="93" customFormat="1" ht="18" customHeight="1">
      <c r="B15" s="182" t="s">
        <v>83</v>
      </c>
      <c r="C15" s="186"/>
      <c r="D15" s="183"/>
      <c r="E15" s="183"/>
      <c r="F15" s="183"/>
      <c r="G15" s="183"/>
      <c r="H15" s="183"/>
      <c r="I15" s="184"/>
      <c r="J15" s="18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</row>
    <row r="16" spans="2:25" s="93" customFormat="1" ht="18" customHeight="1">
      <c r="B16" s="182" t="s">
        <v>84</v>
      </c>
      <c r="C16" s="183"/>
      <c r="D16" s="183"/>
      <c r="E16" s="183"/>
      <c r="F16" s="183"/>
      <c r="G16" s="183"/>
      <c r="H16" s="183"/>
      <c r="I16" s="184"/>
      <c r="J16" s="18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</row>
    <row r="17" spans="2:25" s="93" customFormat="1" ht="18" customHeight="1">
      <c r="B17" s="182" t="s">
        <v>85</v>
      </c>
      <c r="C17" s="183"/>
      <c r="D17" s="183"/>
      <c r="E17" s="183"/>
      <c r="F17" s="183"/>
      <c r="G17" s="183"/>
      <c r="H17" s="183"/>
      <c r="I17" s="184"/>
      <c r="J17" s="18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</row>
    <row r="18" spans="2:25" s="93" customFormat="1" ht="18" customHeight="1">
      <c r="B18" s="182" t="s">
        <v>86</v>
      </c>
      <c r="C18" s="183"/>
      <c r="D18" s="183"/>
      <c r="E18" s="183"/>
      <c r="F18" s="183"/>
      <c r="G18" s="183"/>
      <c r="H18" s="183"/>
      <c r="I18" s="184"/>
      <c r="J18" s="18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</row>
    <row r="19" spans="2:25" s="93" customFormat="1" ht="18" customHeight="1">
      <c r="B19" s="182"/>
      <c r="C19" s="183"/>
      <c r="D19" s="183"/>
      <c r="E19" s="183"/>
      <c r="F19" s="183"/>
      <c r="G19" s="183"/>
      <c r="H19" s="183"/>
      <c r="I19" s="184">
        <f t="shared" ref="I19:I28" si="0">$C$7*C19+$D$7*D19+$E$7*E19+$F$7*F19+$G$7*G19+$H$7*H19</f>
        <v>0</v>
      </c>
      <c r="J19" s="188"/>
      <c r="K19" s="187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</row>
    <row r="20" spans="2:25" s="93" customFormat="1" ht="18" customHeight="1">
      <c r="B20" s="189"/>
      <c r="C20" s="186"/>
      <c r="D20" s="183"/>
      <c r="E20" s="183"/>
      <c r="F20" s="183"/>
      <c r="G20" s="183"/>
      <c r="H20" s="183"/>
      <c r="I20" s="184">
        <f t="shared" si="0"/>
        <v>0</v>
      </c>
      <c r="J20" s="188"/>
      <c r="K20" s="187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</row>
    <row r="21" spans="2:25" s="93" customFormat="1" ht="18" customHeight="1">
      <c r="B21" s="189"/>
      <c r="C21" s="183"/>
      <c r="D21" s="183"/>
      <c r="E21" s="183"/>
      <c r="F21" s="183"/>
      <c r="G21" s="183"/>
      <c r="H21" s="183"/>
      <c r="I21" s="184">
        <f t="shared" ref="I21:I22" si="1">$C$7*C21+$D$7*D21+$E$7*E21+$F$7*F21+$G$7*G21+$H$7*H21</f>
        <v>0</v>
      </c>
      <c r="J21" s="188"/>
      <c r="K21" s="187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2:25" s="93" customFormat="1" ht="18" customHeight="1">
      <c r="B22" s="189"/>
      <c r="C22" s="183"/>
      <c r="D22" s="183"/>
      <c r="E22" s="183"/>
      <c r="F22" s="183"/>
      <c r="G22" s="183"/>
      <c r="H22" s="183"/>
      <c r="I22" s="184">
        <f t="shared" si="1"/>
        <v>0</v>
      </c>
      <c r="J22" s="188"/>
      <c r="K22" s="187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</row>
    <row r="23" spans="2:25" s="93" customFormat="1" ht="18" customHeight="1">
      <c r="B23" s="189"/>
      <c r="C23" s="183"/>
      <c r="D23" s="183"/>
      <c r="E23" s="183"/>
      <c r="F23" s="183"/>
      <c r="G23" s="183"/>
      <c r="H23" s="183"/>
      <c r="I23" s="184">
        <f t="shared" si="0"/>
        <v>0</v>
      </c>
      <c r="J23" s="188"/>
      <c r="K23" s="187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2:25" s="93" customFormat="1" ht="18" customHeight="1">
      <c r="B24" s="190"/>
      <c r="C24" s="183"/>
      <c r="D24" s="183"/>
      <c r="E24" s="183"/>
      <c r="F24" s="183"/>
      <c r="G24" s="183"/>
      <c r="H24" s="183"/>
      <c r="I24" s="184">
        <f t="shared" si="0"/>
        <v>0</v>
      </c>
      <c r="J24" s="188"/>
      <c r="K24" s="187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</row>
    <row r="25" spans="2:25" s="93" customFormat="1" ht="18" customHeight="1">
      <c r="B25" s="190"/>
      <c r="C25" s="183"/>
      <c r="D25" s="183"/>
      <c r="E25" s="183"/>
      <c r="F25" s="183"/>
      <c r="G25" s="183"/>
      <c r="H25" s="183"/>
      <c r="I25" s="184">
        <f t="shared" si="0"/>
        <v>0</v>
      </c>
      <c r="J25" s="188"/>
      <c r="K25" s="187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</row>
    <row r="26" spans="2:25" s="93" customFormat="1" ht="18" customHeight="1">
      <c r="B26" s="190"/>
      <c r="C26" s="183"/>
      <c r="D26" s="183"/>
      <c r="E26" s="183"/>
      <c r="F26" s="183"/>
      <c r="G26" s="183"/>
      <c r="H26" s="183"/>
      <c r="I26" s="184">
        <f t="shared" si="0"/>
        <v>0</v>
      </c>
      <c r="J26" s="155"/>
      <c r="K26" s="187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</row>
    <row r="27" spans="2:25" s="93" customFormat="1" ht="18" customHeight="1">
      <c r="B27" s="190"/>
      <c r="C27" s="183"/>
      <c r="D27" s="186"/>
      <c r="E27" s="186"/>
      <c r="F27" s="183"/>
      <c r="G27" s="183"/>
      <c r="H27" s="183"/>
      <c r="I27" s="184">
        <f t="shared" si="0"/>
        <v>0</v>
      </c>
      <c r="J27" s="15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</row>
    <row r="28" spans="2:25" s="93" customFormat="1" ht="18" customHeight="1">
      <c r="B28" s="191"/>
      <c r="C28" s="192"/>
      <c r="D28" s="193"/>
      <c r="E28" s="193"/>
      <c r="F28" s="193"/>
      <c r="G28" s="193"/>
      <c r="H28" s="193"/>
      <c r="I28" s="184">
        <f t="shared" si="0"/>
        <v>0</v>
      </c>
      <c r="J28" s="164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</row>
    <row r="29" spans="2:25" s="93" customFormat="1" ht="18" customHeight="1">
      <c r="B29" s="194" t="s">
        <v>25</v>
      </c>
      <c r="C29" s="195"/>
      <c r="D29" s="195"/>
      <c r="E29" s="195"/>
      <c r="F29" s="195"/>
      <c r="G29" s="195"/>
      <c r="H29" s="195"/>
      <c r="I29" s="196"/>
      <c r="J29" s="197"/>
      <c r="K29" s="95"/>
      <c r="L29" s="95"/>
      <c r="M29" s="95"/>
      <c r="P29" s="95"/>
      <c r="Q29" s="95"/>
      <c r="R29" s="95"/>
      <c r="S29" s="95"/>
      <c r="T29" s="95"/>
      <c r="U29" s="95"/>
      <c r="V29" s="95"/>
      <c r="W29" s="95"/>
      <c r="X29" s="95"/>
      <c r="Y29" s="95"/>
    </row>
    <row r="30" spans="2:25" s="147" customFormat="1" ht="22.5" customHeight="1">
      <c r="J30" s="148"/>
      <c r="K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</row>
    <row r="32" spans="2:25">
      <c r="D32" s="187"/>
      <c r="E32" s="187"/>
      <c r="F32" s="187"/>
      <c r="G32" s="187"/>
      <c r="H32" s="187"/>
    </row>
    <row r="33" spans="4:9">
      <c r="D33" s="187"/>
      <c r="E33" s="187"/>
      <c r="F33" s="187"/>
      <c r="G33" s="187"/>
      <c r="H33" s="187"/>
      <c r="I33" s="93"/>
    </row>
  </sheetData>
  <mergeCells count="1">
    <mergeCell ref="B4:J4"/>
  </mergeCells>
  <phoneticPr fontId="4"/>
  <conditionalFormatting sqref="I9:I28">
    <cfRule type="cellIs" dxfId="7" priority="1" stopIfTrue="1" operator="equal">
      <formula>0</formula>
    </cfRule>
  </conditionalFormatting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</sheetPr>
  <dimension ref="B1:AH31"/>
  <sheetViews>
    <sheetView workbookViewId="0">
      <selection activeCell="B4" sqref="B4:K4"/>
    </sheetView>
  </sheetViews>
  <sheetFormatPr defaultColWidth="11.42578125" defaultRowHeight="12"/>
  <cols>
    <col min="1" max="1" width="2" style="95" customWidth="1"/>
    <col min="2" max="2" width="39" style="95" customWidth="1"/>
    <col min="3" max="3" width="17.5703125" style="95" customWidth="1"/>
    <col min="4" max="4" width="6.85546875" style="150" customWidth="1"/>
    <col min="5" max="5" width="8.42578125" style="95" customWidth="1"/>
    <col min="6" max="6" width="4.5703125" style="95" customWidth="1"/>
    <col min="7" max="7" width="11.85546875" style="95" customWidth="1"/>
    <col min="8" max="8" width="4.5703125" style="95" customWidth="1"/>
    <col min="9" max="9" width="18.5703125" style="95" customWidth="1"/>
    <col min="10" max="10" width="4.5703125" style="95" customWidth="1"/>
    <col min="11" max="11" width="29.140625" style="95" customWidth="1"/>
    <col min="12" max="12" width="3.140625" style="95" customWidth="1"/>
    <col min="13" max="14" width="11.42578125" style="95"/>
    <col min="15" max="15" width="13.85546875" style="95" customWidth="1"/>
    <col min="16" max="16384" width="11.42578125" style="95"/>
  </cols>
  <sheetData>
    <row r="1" spans="2:34" s="93" customFormat="1" ht="16.5" customHeight="1">
      <c r="D1" s="94"/>
      <c r="J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2:34" s="93" customFormat="1" ht="16.5" customHeight="1">
      <c r="D2" s="94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2:34" s="93" customFormat="1" ht="18" customHeight="1">
      <c r="B3" s="151" t="s">
        <v>51</v>
      </c>
      <c r="C3" s="97"/>
      <c r="D3" s="98"/>
      <c r="E3" s="97"/>
      <c r="F3" s="97"/>
      <c r="G3" s="97"/>
      <c r="H3" s="97"/>
      <c r="I3" s="97"/>
      <c r="J3" s="97"/>
      <c r="K3" s="99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</row>
    <row r="4" spans="2:34" s="93" customFormat="1" ht="18" customHeight="1">
      <c r="B4" s="152" t="str">
        <f>見積【業務別】〔合計〕!B14&amp;見積【業務別】〔合計〕!B15</f>
        <v>３．施工監理（R09.07月～R13.03月：建設工事）</v>
      </c>
      <c r="C4" s="153"/>
      <c r="D4" s="153"/>
      <c r="E4" s="153"/>
      <c r="F4" s="153"/>
      <c r="G4" s="153"/>
      <c r="H4" s="153"/>
      <c r="I4" s="153"/>
      <c r="J4" s="153"/>
      <c r="K4" s="154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</row>
    <row r="5" spans="2:34" s="93" customFormat="1" ht="18" customHeight="1">
      <c r="B5" s="103"/>
      <c r="C5" s="104"/>
      <c r="D5" s="104"/>
      <c r="E5" s="104"/>
      <c r="F5" s="104"/>
      <c r="G5" s="104"/>
      <c r="H5" s="104"/>
      <c r="I5" s="104"/>
      <c r="J5" s="104"/>
      <c r="K5" s="10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</row>
    <row r="6" spans="2:34" s="93" customFormat="1" ht="18" customHeight="1">
      <c r="B6" s="106" t="s">
        <v>0</v>
      </c>
      <c r="C6" s="107"/>
      <c r="D6" s="108" t="s">
        <v>21</v>
      </c>
      <c r="E6" s="109"/>
      <c r="F6" s="109"/>
      <c r="K6" s="110"/>
      <c r="L6" s="111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</row>
    <row r="7" spans="2:34" s="93" customFormat="1" ht="18" customHeight="1">
      <c r="B7" s="106"/>
      <c r="D7" s="94"/>
      <c r="K7" s="113"/>
      <c r="L7" s="111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</row>
    <row r="8" spans="2:34" s="93" customFormat="1" ht="18" customHeight="1">
      <c r="B8" s="114" t="s">
        <v>9</v>
      </c>
      <c r="C8" s="115" t="s">
        <v>10</v>
      </c>
      <c r="D8" s="115" t="s">
        <v>11</v>
      </c>
      <c r="E8" s="116" t="s">
        <v>12</v>
      </c>
      <c r="F8" s="117"/>
      <c r="G8" s="116" t="s">
        <v>13</v>
      </c>
      <c r="H8" s="117"/>
      <c r="I8" s="116" t="s">
        <v>14</v>
      </c>
      <c r="J8" s="117"/>
      <c r="K8" s="118" t="s">
        <v>15</v>
      </c>
      <c r="L8" s="94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</row>
    <row r="9" spans="2:34" s="93" customFormat="1" ht="18" customHeight="1">
      <c r="B9" s="119" t="s">
        <v>36</v>
      </c>
      <c r="C9" s="129"/>
      <c r="D9" s="115"/>
      <c r="E9" s="131"/>
      <c r="F9" s="130"/>
      <c r="G9" s="131"/>
      <c r="H9" s="130"/>
      <c r="I9" s="131"/>
      <c r="J9" s="130"/>
      <c r="K9" s="15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</row>
    <row r="10" spans="2:34" s="93" customFormat="1" ht="18" customHeight="1">
      <c r="B10" s="119" t="s">
        <v>16</v>
      </c>
      <c r="C10" s="129"/>
      <c r="D10" s="115" t="s">
        <v>17</v>
      </c>
      <c r="E10" s="131">
        <v>1</v>
      </c>
      <c r="F10" s="130"/>
      <c r="G10" s="131"/>
      <c r="H10" s="130"/>
      <c r="I10" s="131"/>
      <c r="J10" s="130"/>
      <c r="K10" s="15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</row>
    <row r="11" spans="2:34" s="93" customFormat="1" ht="18" customHeight="1">
      <c r="B11" s="119"/>
      <c r="C11" s="129"/>
      <c r="D11" s="115"/>
      <c r="E11" s="131"/>
      <c r="F11" s="130"/>
      <c r="G11" s="131"/>
      <c r="H11" s="130"/>
      <c r="I11" s="131"/>
      <c r="J11" s="130"/>
      <c r="K11" s="15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</row>
    <row r="12" spans="2:34" s="93" customFormat="1" ht="18" customHeight="1">
      <c r="B12" s="119" t="s">
        <v>18</v>
      </c>
      <c r="C12" s="129"/>
      <c r="D12" s="115" t="s">
        <v>17</v>
      </c>
      <c r="E12" s="131">
        <v>1</v>
      </c>
      <c r="F12" s="130"/>
      <c r="G12" s="131"/>
      <c r="H12" s="130"/>
      <c r="I12" s="131"/>
      <c r="J12" s="130"/>
      <c r="K12" s="15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</row>
    <row r="13" spans="2:34" s="93" customFormat="1" ht="18" customHeight="1">
      <c r="B13" s="119" t="s">
        <v>24</v>
      </c>
      <c r="C13" s="129"/>
      <c r="D13" s="115" t="s">
        <v>17</v>
      </c>
      <c r="E13" s="131">
        <v>1</v>
      </c>
      <c r="F13" s="130"/>
      <c r="G13" s="131"/>
      <c r="H13" s="130"/>
      <c r="I13" s="131"/>
      <c r="J13" s="130"/>
      <c r="K13" s="155"/>
      <c r="M13" s="156"/>
      <c r="N13" s="156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</row>
    <row r="14" spans="2:34" s="93" customFormat="1" ht="18" customHeight="1">
      <c r="B14" s="119" t="s">
        <v>29</v>
      </c>
      <c r="C14" s="115"/>
      <c r="D14" s="115" t="s">
        <v>19</v>
      </c>
      <c r="E14" s="131">
        <v>1</v>
      </c>
      <c r="F14" s="130"/>
      <c r="G14" s="131"/>
      <c r="H14" s="130"/>
      <c r="I14" s="131"/>
      <c r="J14" s="130"/>
      <c r="K14" s="157"/>
      <c r="M14" s="156"/>
      <c r="N14" s="156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2:34" s="93" customFormat="1" ht="18" customHeight="1">
      <c r="B15" s="119"/>
      <c r="C15" s="129"/>
      <c r="D15" s="115"/>
      <c r="E15" s="131"/>
      <c r="F15" s="130"/>
      <c r="G15" s="131"/>
      <c r="H15" s="130"/>
      <c r="I15" s="131"/>
      <c r="J15" s="130"/>
      <c r="K15" s="15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</row>
    <row r="16" spans="2:34" s="93" customFormat="1" ht="18" customHeight="1">
      <c r="B16" s="119"/>
      <c r="C16" s="129"/>
      <c r="D16" s="115"/>
      <c r="E16" s="131"/>
      <c r="F16" s="130"/>
      <c r="G16" s="131"/>
      <c r="H16" s="130"/>
      <c r="I16" s="131"/>
      <c r="J16" s="130"/>
      <c r="K16" s="15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</row>
    <row r="17" spans="2:34" s="93" customFormat="1" ht="18" customHeight="1">
      <c r="B17" s="119" t="s">
        <v>33</v>
      </c>
      <c r="C17" s="129"/>
      <c r="D17" s="115" t="s">
        <v>17</v>
      </c>
      <c r="E17" s="131">
        <v>1</v>
      </c>
      <c r="F17" s="130"/>
      <c r="G17" s="131"/>
      <c r="H17" s="130"/>
      <c r="I17" s="131"/>
      <c r="J17" s="130"/>
      <c r="K17" s="155"/>
      <c r="M17" s="158"/>
      <c r="N17" s="159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</row>
    <row r="18" spans="2:34" s="93" customFormat="1" ht="18" customHeight="1">
      <c r="B18" s="119"/>
      <c r="C18" s="129"/>
      <c r="D18" s="115"/>
      <c r="E18" s="131"/>
      <c r="F18" s="130"/>
      <c r="G18" s="131"/>
      <c r="H18" s="130"/>
      <c r="I18" s="131"/>
      <c r="J18" s="130"/>
      <c r="K18" s="15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2:34" s="93" customFormat="1" ht="18" customHeight="1">
      <c r="B19" s="119" t="s">
        <v>37</v>
      </c>
      <c r="C19" s="129"/>
      <c r="D19" s="115"/>
      <c r="E19" s="131"/>
      <c r="F19" s="130"/>
      <c r="G19" s="131"/>
      <c r="H19" s="130"/>
      <c r="I19" s="131"/>
      <c r="J19" s="130"/>
      <c r="K19" s="15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</row>
    <row r="20" spans="2:34" s="93" customFormat="1" ht="18" customHeight="1">
      <c r="B20" s="119" t="s">
        <v>34</v>
      </c>
      <c r="C20" s="129"/>
      <c r="D20" s="115" t="s">
        <v>17</v>
      </c>
      <c r="E20" s="131">
        <v>1</v>
      </c>
      <c r="F20" s="130"/>
      <c r="G20" s="131"/>
      <c r="H20" s="130"/>
      <c r="I20" s="131"/>
      <c r="J20" s="130"/>
      <c r="K20" s="155"/>
      <c r="M20" s="158"/>
      <c r="N20" s="159"/>
      <c r="O20" s="160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</row>
    <row r="21" spans="2:34" s="93" customFormat="1" ht="18" customHeight="1">
      <c r="B21" s="119"/>
      <c r="C21" s="129"/>
      <c r="D21" s="115"/>
      <c r="E21" s="131"/>
      <c r="F21" s="130"/>
      <c r="G21" s="131"/>
      <c r="H21" s="130"/>
      <c r="I21" s="131"/>
      <c r="J21" s="130"/>
      <c r="K21" s="155"/>
      <c r="M21" s="95"/>
      <c r="N21" s="95"/>
      <c r="O21" s="161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2:34" s="93" customFormat="1" ht="18" customHeight="1">
      <c r="B22" s="119"/>
      <c r="C22" s="129"/>
      <c r="D22" s="115"/>
      <c r="E22" s="131"/>
      <c r="F22" s="130"/>
      <c r="G22" s="131"/>
      <c r="H22" s="130"/>
      <c r="I22" s="131"/>
      <c r="J22" s="130"/>
      <c r="K22" s="15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</row>
    <row r="23" spans="2:34" s="93" customFormat="1" ht="18" customHeight="1">
      <c r="B23" s="119" t="s">
        <v>35</v>
      </c>
      <c r="C23" s="129"/>
      <c r="D23" s="115"/>
      <c r="E23" s="131"/>
      <c r="F23" s="130"/>
      <c r="G23" s="131"/>
      <c r="H23" s="130"/>
      <c r="I23" s="162"/>
      <c r="J23" s="130"/>
      <c r="K23" s="163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2:34" s="93" customFormat="1" ht="18" customHeight="1">
      <c r="B24" s="119"/>
      <c r="C24" s="129"/>
      <c r="D24" s="115"/>
      <c r="E24" s="131"/>
      <c r="F24" s="130"/>
      <c r="G24" s="131"/>
      <c r="H24" s="130"/>
      <c r="I24" s="162"/>
      <c r="J24" s="130"/>
      <c r="K24" s="15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</row>
    <row r="25" spans="2:34" s="93" customFormat="1" ht="18" customHeight="1">
      <c r="B25" s="119"/>
      <c r="C25" s="129"/>
      <c r="D25" s="115"/>
      <c r="E25" s="131"/>
      <c r="F25" s="130"/>
      <c r="G25" s="131"/>
      <c r="H25" s="130"/>
      <c r="I25" s="131"/>
      <c r="J25" s="130"/>
      <c r="K25" s="15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2:34" s="93" customFormat="1" ht="17.25" customHeight="1">
      <c r="B26" s="119"/>
      <c r="C26" s="129"/>
      <c r="D26" s="115"/>
      <c r="E26" s="131"/>
      <c r="F26" s="130"/>
      <c r="G26" s="131"/>
      <c r="H26" s="130"/>
      <c r="I26" s="131"/>
      <c r="J26" s="130"/>
      <c r="K26" s="15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</row>
    <row r="27" spans="2:34" s="93" customFormat="1" ht="18" customHeight="1">
      <c r="B27" s="140"/>
      <c r="C27" s="141"/>
      <c r="D27" s="142"/>
      <c r="E27" s="143"/>
      <c r="F27" s="144"/>
      <c r="G27" s="143"/>
      <c r="H27" s="144"/>
      <c r="I27" s="143"/>
      <c r="J27" s="144"/>
      <c r="K27" s="164"/>
      <c r="M27" s="95"/>
      <c r="N27" s="95"/>
      <c r="O27" s="95"/>
      <c r="P27" s="95"/>
      <c r="Q27" s="95"/>
      <c r="R27" s="95"/>
      <c r="S27" s="95"/>
      <c r="T27" s="95"/>
      <c r="U27" s="95"/>
      <c r="V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</row>
    <row r="28" spans="2:34" s="147" customFormat="1" ht="22.5" customHeight="1">
      <c r="B28" s="146"/>
      <c r="D28" s="146"/>
      <c r="K28" s="148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</row>
    <row r="31" spans="2:34">
      <c r="I31" s="93"/>
    </row>
  </sheetData>
  <mergeCells count="2">
    <mergeCell ref="B4:K4"/>
    <mergeCell ref="B5:K5"/>
  </mergeCells>
  <phoneticPr fontId="4"/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</sheetPr>
  <dimension ref="B1:Y33"/>
  <sheetViews>
    <sheetView workbookViewId="0">
      <selection activeCell="B4" sqref="B4:J4"/>
    </sheetView>
  </sheetViews>
  <sheetFormatPr defaultColWidth="11.42578125" defaultRowHeight="12"/>
  <cols>
    <col min="1" max="1" width="2" style="95" customWidth="1"/>
    <col min="2" max="2" width="44.140625" style="95" customWidth="1"/>
    <col min="3" max="8" width="9.42578125" style="95" customWidth="1"/>
    <col min="9" max="9" width="16.42578125" style="95" customWidth="1"/>
    <col min="10" max="10" width="28" style="95" customWidth="1"/>
    <col min="11" max="16384" width="11.42578125" style="95"/>
  </cols>
  <sheetData>
    <row r="1" spans="2:25" ht="16.5" customHeight="1"/>
    <row r="2" spans="2:25" s="93" customFormat="1" ht="16.5" customHeight="1">
      <c r="J2" s="111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2:25" s="168" customFormat="1" ht="18" customHeight="1">
      <c r="B3" s="151" t="s">
        <v>52</v>
      </c>
      <c r="C3" s="165"/>
      <c r="D3" s="165"/>
      <c r="E3" s="165"/>
      <c r="F3" s="165"/>
      <c r="G3" s="165"/>
      <c r="H3" s="165"/>
      <c r="I3" s="165"/>
      <c r="J3" s="166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</row>
    <row r="4" spans="2:25" s="168" customFormat="1" ht="18" customHeight="1">
      <c r="B4" s="152" t="str">
        <f>見積【業務別】〔3〕!B4:K4</f>
        <v>３．施工監理（R09.07月～R13.03月：建設工事）</v>
      </c>
      <c r="C4" s="153"/>
      <c r="D4" s="153"/>
      <c r="E4" s="153"/>
      <c r="F4" s="153"/>
      <c r="G4" s="153"/>
      <c r="H4" s="153"/>
      <c r="I4" s="153"/>
      <c r="J4" s="154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</row>
    <row r="5" spans="2:25" s="93" customFormat="1" ht="18" customHeight="1">
      <c r="B5" s="169"/>
      <c r="J5" s="170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</row>
    <row r="6" spans="2:25" s="93" customFormat="1" ht="18" customHeight="1">
      <c r="B6" s="171" t="s">
        <v>30</v>
      </c>
      <c r="C6" s="172" t="s">
        <v>1</v>
      </c>
      <c r="D6" s="172" t="s">
        <v>2</v>
      </c>
      <c r="E6" s="172" t="s">
        <v>3</v>
      </c>
      <c r="F6" s="172" t="s">
        <v>4</v>
      </c>
      <c r="G6" s="172" t="s">
        <v>5</v>
      </c>
      <c r="H6" s="172" t="s">
        <v>6</v>
      </c>
      <c r="I6" s="173" t="s">
        <v>7</v>
      </c>
      <c r="J6" s="174" t="s">
        <v>8</v>
      </c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2:25" s="93" customFormat="1" ht="18" customHeight="1">
      <c r="B7" s="175" t="s">
        <v>31</v>
      </c>
      <c r="C7" s="176"/>
      <c r="D7" s="176"/>
      <c r="E7" s="176"/>
      <c r="F7" s="176"/>
      <c r="G7" s="176"/>
      <c r="H7" s="176"/>
      <c r="I7" s="177"/>
      <c r="J7" s="170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2:25" s="93" customFormat="1" ht="18" customHeight="1">
      <c r="B8" s="178" t="str">
        <f>B4</f>
        <v>３．施工監理（R09.07月～R13.03月：建設工事）</v>
      </c>
      <c r="C8" s="179"/>
      <c r="D8" s="179"/>
      <c r="E8" s="179"/>
      <c r="F8" s="179"/>
      <c r="G8" s="179"/>
      <c r="H8" s="179"/>
      <c r="I8" s="180"/>
      <c r="J8" s="181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</row>
    <row r="9" spans="2:25" s="93" customFormat="1" ht="18" customHeight="1">
      <c r="B9" s="182" t="s">
        <v>82</v>
      </c>
      <c r="C9" s="183"/>
      <c r="D9" s="183"/>
      <c r="E9" s="183"/>
      <c r="F9" s="183"/>
      <c r="G9" s="183"/>
      <c r="H9" s="183"/>
      <c r="I9" s="184"/>
      <c r="J9" s="18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</row>
    <row r="10" spans="2:25" s="93" customFormat="1" ht="18" hidden="1" customHeight="1">
      <c r="B10" s="182" t="s">
        <v>42</v>
      </c>
      <c r="C10" s="183"/>
      <c r="D10" s="183"/>
      <c r="E10" s="183"/>
      <c r="F10" s="183"/>
      <c r="G10" s="183"/>
      <c r="H10" s="183"/>
      <c r="I10" s="184"/>
      <c r="J10" s="18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</row>
    <row r="11" spans="2:25" s="93" customFormat="1" ht="18" hidden="1" customHeight="1">
      <c r="B11" s="182" t="s">
        <v>43</v>
      </c>
      <c r="C11" s="183"/>
      <c r="D11" s="183"/>
      <c r="E11" s="183"/>
      <c r="F11" s="183"/>
      <c r="G11" s="183"/>
      <c r="H11" s="183"/>
      <c r="I11" s="184"/>
      <c r="J11" s="18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</row>
    <row r="12" spans="2:25" s="93" customFormat="1" ht="18" customHeight="1">
      <c r="B12" s="182" t="s">
        <v>175</v>
      </c>
      <c r="C12" s="186"/>
      <c r="D12" s="183"/>
      <c r="E12" s="183"/>
      <c r="F12" s="183"/>
      <c r="G12" s="183"/>
      <c r="H12" s="183"/>
      <c r="I12" s="184"/>
      <c r="J12" s="18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</row>
    <row r="13" spans="2:25" s="93" customFormat="1" ht="18" customHeight="1">
      <c r="B13" s="182" t="s">
        <v>40</v>
      </c>
      <c r="C13" s="183"/>
      <c r="D13" s="183"/>
      <c r="E13" s="183"/>
      <c r="F13" s="183"/>
      <c r="G13" s="183"/>
      <c r="H13" s="183"/>
      <c r="I13" s="184"/>
      <c r="J13" s="18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2:25" s="93" customFormat="1" ht="18" customHeight="1">
      <c r="B14" s="182" t="s">
        <v>41</v>
      </c>
      <c r="C14" s="183"/>
      <c r="D14" s="183"/>
      <c r="E14" s="183"/>
      <c r="F14" s="183"/>
      <c r="G14" s="183"/>
      <c r="H14" s="183"/>
      <c r="I14" s="184"/>
      <c r="J14" s="18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</row>
    <row r="15" spans="2:25" s="93" customFormat="1" ht="18" customHeight="1">
      <c r="B15" s="182" t="s">
        <v>83</v>
      </c>
      <c r="C15" s="186"/>
      <c r="D15" s="183"/>
      <c r="E15" s="183"/>
      <c r="F15" s="183"/>
      <c r="G15" s="183"/>
      <c r="H15" s="183"/>
      <c r="I15" s="184"/>
      <c r="J15" s="18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</row>
    <row r="16" spans="2:25" s="93" customFormat="1" ht="18" customHeight="1">
      <c r="B16" s="182" t="s">
        <v>84</v>
      </c>
      <c r="C16" s="183"/>
      <c r="D16" s="183"/>
      <c r="E16" s="183"/>
      <c r="F16" s="183"/>
      <c r="G16" s="183"/>
      <c r="H16" s="183"/>
      <c r="I16" s="184"/>
      <c r="J16" s="18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</row>
    <row r="17" spans="2:25" s="93" customFormat="1" ht="18" customHeight="1">
      <c r="B17" s="182" t="s">
        <v>85</v>
      </c>
      <c r="C17" s="183"/>
      <c r="D17" s="183"/>
      <c r="E17" s="183"/>
      <c r="F17" s="183"/>
      <c r="G17" s="183"/>
      <c r="H17" s="183"/>
      <c r="I17" s="184"/>
      <c r="J17" s="18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</row>
    <row r="18" spans="2:25" s="93" customFormat="1" ht="18" customHeight="1">
      <c r="B18" s="182" t="s">
        <v>86</v>
      </c>
      <c r="C18" s="183"/>
      <c r="D18" s="183"/>
      <c r="E18" s="183"/>
      <c r="F18" s="183"/>
      <c r="G18" s="183"/>
      <c r="H18" s="183"/>
      <c r="I18" s="184"/>
      <c r="J18" s="18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</row>
    <row r="19" spans="2:25" s="93" customFormat="1" ht="18" customHeight="1">
      <c r="B19" s="182"/>
      <c r="C19" s="183"/>
      <c r="D19" s="183"/>
      <c r="E19" s="183"/>
      <c r="F19" s="183"/>
      <c r="G19" s="183"/>
      <c r="H19" s="183"/>
      <c r="I19" s="184">
        <f t="shared" ref="I19:I28" si="0">$C$7*C19+$D$7*D19+$E$7*E19+$F$7*F19+$G$7*G19+$H$7*H19</f>
        <v>0</v>
      </c>
      <c r="J19" s="188"/>
      <c r="K19" s="187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</row>
    <row r="20" spans="2:25" s="93" customFormat="1" ht="18" customHeight="1">
      <c r="B20" s="189"/>
      <c r="C20" s="186"/>
      <c r="D20" s="183"/>
      <c r="E20" s="183"/>
      <c r="F20" s="183"/>
      <c r="G20" s="183"/>
      <c r="H20" s="183"/>
      <c r="I20" s="184">
        <f t="shared" si="0"/>
        <v>0</v>
      </c>
      <c r="J20" s="188"/>
      <c r="K20" s="187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</row>
    <row r="21" spans="2:25" s="93" customFormat="1" ht="18" customHeight="1">
      <c r="B21" s="189"/>
      <c r="C21" s="183"/>
      <c r="D21" s="183"/>
      <c r="E21" s="183"/>
      <c r="F21" s="183"/>
      <c r="G21" s="183"/>
      <c r="H21" s="183"/>
      <c r="I21" s="184">
        <f t="shared" si="0"/>
        <v>0</v>
      </c>
      <c r="J21" s="188"/>
      <c r="K21" s="187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2:25" s="93" customFormat="1" ht="18" customHeight="1">
      <c r="B22" s="189"/>
      <c r="C22" s="183"/>
      <c r="D22" s="183"/>
      <c r="E22" s="183"/>
      <c r="F22" s="183"/>
      <c r="G22" s="183"/>
      <c r="H22" s="183"/>
      <c r="I22" s="184">
        <f t="shared" si="0"/>
        <v>0</v>
      </c>
      <c r="J22" s="188"/>
      <c r="K22" s="187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</row>
    <row r="23" spans="2:25" s="93" customFormat="1" ht="18" customHeight="1">
      <c r="B23" s="189"/>
      <c r="C23" s="183"/>
      <c r="D23" s="183"/>
      <c r="E23" s="183"/>
      <c r="F23" s="183"/>
      <c r="G23" s="183"/>
      <c r="H23" s="183"/>
      <c r="I23" s="184">
        <f t="shared" si="0"/>
        <v>0</v>
      </c>
      <c r="J23" s="188"/>
      <c r="K23" s="187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2:25" s="93" customFormat="1" ht="18" customHeight="1">
      <c r="B24" s="190"/>
      <c r="C24" s="183"/>
      <c r="D24" s="183"/>
      <c r="E24" s="183"/>
      <c r="F24" s="183"/>
      <c r="G24" s="183"/>
      <c r="H24" s="183"/>
      <c r="I24" s="184">
        <f t="shared" si="0"/>
        <v>0</v>
      </c>
      <c r="J24" s="188"/>
      <c r="K24" s="187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</row>
    <row r="25" spans="2:25" s="93" customFormat="1" ht="18" customHeight="1">
      <c r="B25" s="190"/>
      <c r="C25" s="183"/>
      <c r="D25" s="183"/>
      <c r="E25" s="183"/>
      <c r="F25" s="183"/>
      <c r="G25" s="183"/>
      <c r="H25" s="183"/>
      <c r="I25" s="184">
        <f t="shared" si="0"/>
        <v>0</v>
      </c>
      <c r="J25" s="188"/>
      <c r="K25" s="187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</row>
    <row r="26" spans="2:25" s="93" customFormat="1" ht="18" customHeight="1">
      <c r="B26" s="190"/>
      <c r="C26" s="183"/>
      <c r="D26" s="183"/>
      <c r="E26" s="183"/>
      <c r="F26" s="183"/>
      <c r="G26" s="183"/>
      <c r="H26" s="183"/>
      <c r="I26" s="184">
        <f t="shared" si="0"/>
        <v>0</v>
      </c>
      <c r="J26" s="155"/>
      <c r="K26" s="187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</row>
    <row r="27" spans="2:25" s="93" customFormat="1" ht="18" customHeight="1">
      <c r="B27" s="190"/>
      <c r="C27" s="183"/>
      <c r="D27" s="186"/>
      <c r="E27" s="186"/>
      <c r="F27" s="183"/>
      <c r="G27" s="183"/>
      <c r="H27" s="183"/>
      <c r="I27" s="184">
        <f t="shared" si="0"/>
        <v>0</v>
      </c>
      <c r="J27" s="15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</row>
    <row r="28" spans="2:25" s="93" customFormat="1" ht="18" customHeight="1">
      <c r="B28" s="191"/>
      <c r="C28" s="192"/>
      <c r="D28" s="193"/>
      <c r="E28" s="193"/>
      <c r="F28" s="193"/>
      <c r="G28" s="193"/>
      <c r="H28" s="193"/>
      <c r="I28" s="184">
        <f t="shared" si="0"/>
        <v>0</v>
      </c>
      <c r="J28" s="164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</row>
    <row r="29" spans="2:25" s="93" customFormat="1" ht="18" customHeight="1">
      <c r="B29" s="194" t="s">
        <v>25</v>
      </c>
      <c r="C29" s="195"/>
      <c r="D29" s="195"/>
      <c r="E29" s="195"/>
      <c r="F29" s="195"/>
      <c r="G29" s="195"/>
      <c r="H29" s="195"/>
      <c r="I29" s="196"/>
      <c r="J29" s="197"/>
      <c r="K29" s="95"/>
      <c r="L29" s="95"/>
      <c r="M29" s="95"/>
      <c r="P29" s="95"/>
      <c r="Q29" s="95"/>
      <c r="R29" s="95"/>
      <c r="S29" s="95"/>
      <c r="T29" s="95"/>
      <c r="U29" s="95"/>
      <c r="V29" s="95"/>
      <c r="W29" s="95"/>
      <c r="X29" s="95"/>
      <c r="Y29" s="95"/>
    </row>
    <row r="30" spans="2:25" s="147" customFormat="1" ht="22.5" customHeight="1">
      <c r="J30" s="148"/>
      <c r="K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</row>
    <row r="32" spans="2:25">
      <c r="D32" s="187"/>
      <c r="E32" s="187"/>
      <c r="F32" s="187"/>
      <c r="G32" s="187"/>
      <c r="H32" s="187"/>
    </row>
    <row r="33" spans="4:9">
      <c r="D33" s="187"/>
      <c r="E33" s="187"/>
      <c r="F33" s="187"/>
      <c r="G33" s="187"/>
      <c r="H33" s="187"/>
      <c r="I33" s="93"/>
    </row>
  </sheetData>
  <mergeCells count="1">
    <mergeCell ref="B4:J4"/>
  </mergeCells>
  <phoneticPr fontId="4"/>
  <conditionalFormatting sqref="I9:I28">
    <cfRule type="cellIs" dxfId="6" priority="1" stopIfTrue="1" operator="equal">
      <formula>0</formula>
    </cfRule>
  </conditionalFormatting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scale="10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29"/>
    <pageSetUpPr fitToPage="1"/>
  </sheetPr>
  <dimension ref="B1:AG60"/>
  <sheetViews>
    <sheetView view="pageBreakPreview" topLeftCell="A3" zoomScale="90" zoomScaleNormal="100" zoomScaleSheetLayoutView="90" workbookViewId="0">
      <selection activeCell="B14" sqref="B14"/>
    </sheetView>
  </sheetViews>
  <sheetFormatPr defaultColWidth="11.42578125" defaultRowHeight="12"/>
  <cols>
    <col min="1" max="1" width="2" style="95" customWidth="1"/>
    <col min="2" max="2" width="39" style="95" customWidth="1"/>
    <col min="3" max="3" width="17.5703125" style="95" customWidth="1"/>
    <col min="4" max="4" width="6.85546875" style="150" customWidth="1"/>
    <col min="5" max="5" width="8.42578125" style="95" customWidth="1"/>
    <col min="6" max="6" width="4.5703125" style="95" customWidth="1"/>
    <col min="7" max="7" width="11.85546875" style="95" customWidth="1"/>
    <col min="8" max="8" width="4.5703125" style="95" customWidth="1"/>
    <col min="9" max="9" width="18.5703125" style="95" customWidth="1"/>
    <col min="10" max="10" width="4.5703125" style="95" customWidth="1"/>
    <col min="11" max="11" width="29.140625" style="95" customWidth="1"/>
    <col min="12" max="12" width="3.140625" style="95" customWidth="1"/>
    <col min="13" max="13" width="11.85546875" style="95" bestFit="1" customWidth="1"/>
    <col min="14" max="16384" width="11.42578125" style="95"/>
  </cols>
  <sheetData>
    <row r="1" spans="2:33" s="93" customFormat="1" ht="16.5" customHeight="1">
      <c r="D1" s="94"/>
      <c r="J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2:33" s="93" customFormat="1" ht="16.5" customHeight="1">
      <c r="D2" s="94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spans="2:33" s="93" customFormat="1" ht="18" customHeight="1">
      <c r="B3" s="96"/>
      <c r="C3" s="97"/>
      <c r="D3" s="98"/>
      <c r="E3" s="97"/>
      <c r="F3" s="97"/>
      <c r="G3" s="97"/>
      <c r="H3" s="97"/>
      <c r="I3" s="97"/>
      <c r="J3" s="97"/>
      <c r="K3" s="99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</row>
    <row r="4" spans="2:33" s="93" customFormat="1" ht="18" customHeight="1">
      <c r="B4" s="100" t="str">
        <f>見積【業務別】〔合計〕!B4</f>
        <v>明石市新ごみ処理施設整備に係る設計施工監理業務委託</v>
      </c>
      <c r="C4" s="101"/>
      <c r="D4" s="101"/>
      <c r="E4" s="101"/>
      <c r="F4" s="101"/>
      <c r="G4" s="101"/>
      <c r="H4" s="101"/>
      <c r="I4" s="101"/>
      <c r="J4" s="101"/>
      <c r="K4" s="102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</row>
    <row r="5" spans="2:33" s="93" customFormat="1" ht="18" customHeight="1">
      <c r="B5" s="103"/>
      <c r="C5" s="104"/>
      <c r="D5" s="104"/>
      <c r="E5" s="104"/>
      <c r="F5" s="104"/>
      <c r="G5" s="104"/>
      <c r="H5" s="104"/>
      <c r="I5" s="104"/>
      <c r="J5" s="104"/>
      <c r="K5" s="10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</row>
    <row r="6" spans="2:33" s="93" customFormat="1" ht="18" customHeight="1">
      <c r="B6" s="106" t="s">
        <v>0</v>
      </c>
      <c r="C6" s="107"/>
      <c r="D6" s="108" t="s">
        <v>28</v>
      </c>
      <c r="E6" s="109"/>
      <c r="F6" s="109"/>
      <c r="K6" s="110"/>
      <c r="L6" s="111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</row>
    <row r="7" spans="2:33" s="93" customFormat="1" ht="18" customHeight="1">
      <c r="B7" s="106"/>
      <c r="C7" s="112"/>
      <c r="D7" s="108"/>
      <c r="K7" s="113"/>
      <c r="L7" s="111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</row>
    <row r="8" spans="2:33" s="93" customFormat="1" ht="18" customHeight="1">
      <c r="B8" s="114" t="s">
        <v>9</v>
      </c>
      <c r="C8" s="115" t="s">
        <v>10</v>
      </c>
      <c r="D8" s="115" t="s">
        <v>11</v>
      </c>
      <c r="E8" s="116" t="s">
        <v>12</v>
      </c>
      <c r="F8" s="117"/>
      <c r="G8" s="116" t="s">
        <v>13</v>
      </c>
      <c r="H8" s="117"/>
      <c r="I8" s="116" t="s">
        <v>14</v>
      </c>
      <c r="J8" s="117"/>
      <c r="K8" s="118" t="s">
        <v>15</v>
      </c>
      <c r="L8" s="94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</row>
    <row r="9" spans="2:33" s="93" customFormat="1" ht="18" customHeight="1">
      <c r="B9" s="119" t="str">
        <f>B4</f>
        <v>明石市新ごみ処理施設整備に係る設計施工監理業務委託</v>
      </c>
      <c r="C9" s="115"/>
      <c r="D9" s="115"/>
      <c r="E9" s="120"/>
      <c r="F9" s="121"/>
      <c r="G9" s="120"/>
      <c r="H9" s="121"/>
      <c r="I9" s="122"/>
      <c r="J9" s="121"/>
      <c r="K9" s="123"/>
      <c r="L9" s="94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</row>
    <row r="10" spans="2:33" s="93" customFormat="1" ht="18" hidden="1" customHeight="1">
      <c r="B10" s="124" t="s">
        <v>95</v>
      </c>
      <c r="C10" s="115"/>
      <c r="D10" s="115" t="s">
        <v>23</v>
      </c>
      <c r="E10" s="120">
        <v>1</v>
      </c>
      <c r="F10" s="125"/>
      <c r="G10" s="126"/>
      <c r="H10" s="125"/>
      <c r="I10" s="127" t="e">
        <f>#REF!</f>
        <v>#REF!</v>
      </c>
      <c r="J10" s="125"/>
      <c r="K10" s="123" t="s">
        <v>38</v>
      </c>
      <c r="L10" s="94"/>
      <c r="M10" s="160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</row>
    <row r="11" spans="2:33" s="93" customFormat="1" ht="18" hidden="1" customHeight="1">
      <c r="B11" s="124" t="s">
        <v>96</v>
      </c>
      <c r="C11" s="115"/>
      <c r="D11" s="115" t="s">
        <v>23</v>
      </c>
      <c r="E11" s="120">
        <v>1</v>
      </c>
      <c r="F11" s="125"/>
      <c r="G11" s="126"/>
      <c r="H11" s="125"/>
      <c r="I11" s="127" t="e">
        <f>#REF!</f>
        <v>#REF!</v>
      </c>
      <c r="J11" s="125"/>
      <c r="K11" s="123" t="s">
        <v>44</v>
      </c>
      <c r="L11" s="94"/>
      <c r="M11" s="160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</row>
    <row r="12" spans="2:33" s="93" customFormat="1" ht="18" hidden="1" customHeight="1">
      <c r="B12" s="124" t="s">
        <v>97</v>
      </c>
      <c r="C12" s="115"/>
      <c r="D12" s="115" t="s">
        <v>23</v>
      </c>
      <c r="E12" s="120">
        <v>1</v>
      </c>
      <c r="F12" s="130"/>
      <c r="G12" s="131"/>
      <c r="H12" s="130"/>
      <c r="I12" s="127" t="e">
        <f>#REF!</f>
        <v>#REF!</v>
      </c>
      <c r="J12" s="130"/>
      <c r="K12" s="123" t="s">
        <v>45</v>
      </c>
      <c r="M12" s="160" t="e">
        <f>I12/1.1</f>
        <v>#REF!</v>
      </c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</row>
    <row r="13" spans="2:33" s="93" customFormat="1" ht="18" customHeight="1">
      <c r="B13" s="124" t="s">
        <v>98</v>
      </c>
      <c r="C13" s="115"/>
      <c r="D13" s="115" t="s">
        <v>23</v>
      </c>
      <c r="E13" s="120">
        <v>1</v>
      </c>
      <c r="F13" s="130"/>
      <c r="G13" s="131"/>
      <c r="H13" s="130"/>
      <c r="I13" s="131"/>
      <c r="J13" s="130"/>
      <c r="K13" s="123"/>
      <c r="M13" s="160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</row>
    <row r="14" spans="2:33" s="93" customFormat="1" ht="18" customHeight="1">
      <c r="B14" s="124" t="s">
        <v>99</v>
      </c>
      <c r="C14" s="115"/>
      <c r="D14" s="115" t="s">
        <v>23</v>
      </c>
      <c r="E14" s="120">
        <v>1</v>
      </c>
      <c r="F14" s="130"/>
      <c r="G14" s="131"/>
      <c r="H14" s="130"/>
      <c r="I14" s="131"/>
      <c r="J14" s="130"/>
      <c r="K14" s="123"/>
      <c r="M14" s="160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</row>
    <row r="15" spans="2:33" s="93" customFormat="1" ht="18" customHeight="1">
      <c r="B15" s="124" t="s">
        <v>100</v>
      </c>
      <c r="C15" s="115"/>
      <c r="D15" s="115" t="s">
        <v>23</v>
      </c>
      <c r="E15" s="120">
        <v>1</v>
      </c>
      <c r="F15" s="130"/>
      <c r="G15" s="131"/>
      <c r="H15" s="130"/>
      <c r="I15" s="131"/>
      <c r="J15" s="130"/>
      <c r="K15" s="123"/>
      <c r="M15" s="160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</row>
    <row r="16" spans="2:33" s="93" customFormat="1" ht="18" customHeight="1">
      <c r="B16" s="124" t="s">
        <v>101</v>
      </c>
      <c r="C16" s="115"/>
      <c r="D16" s="115" t="s">
        <v>23</v>
      </c>
      <c r="E16" s="120">
        <v>1</v>
      </c>
      <c r="F16" s="130"/>
      <c r="G16" s="131"/>
      <c r="H16" s="130"/>
      <c r="I16" s="131"/>
      <c r="J16" s="130"/>
      <c r="K16" s="123"/>
      <c r="M16" s="160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</row>
    <row r="17" spans="2:33" s="93" customFormat="1" ht="18" customHeight="1">
      <c r="B17" s="124" t="s">
        <v>102</v>
      </c>
      <c r="C17" s="115"/>
      <c r="D17" s="115" t="s">
        <v>23</v>
      </c>
      <c r="E17" s="120">
        <v>1</v>
      </c>
      <c r="F17" s="130"/>
      <c r="G17" s="131"/>
      <c r="H17" s="130"/>
      <c r="I17" s="131"/>
      <c r="J17" s="130"/>
      <c r="K17" s="123"/>
      <c r="M17" s="160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</row>
    <row r="18" spans="2:33" s="93" customFormat="1" ht="18" customHeight="1">
      <c r="B18" s="124" t="s">
        <v>103</v>
      </c>
      <c r="C18" s="115"/>
      <c r="D18" s="115" t="s">
        <v>23</v>
      </c>
      <c r="E18" s="120">
        <v>1</v>
      </c>
      <c r="F18" s="130"/>
      <c r="G18" s="131"/>
      <c r="H18" s="130"/>
      <c r="I18" s="131"/>
      <c r="J18" s="130"/>
      <c r="K18" s="123"/>
      <c r="M18" s="160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</row>
    <row r="19" spans="2:33" s="93" customFormat="1" ht="18" hidden="1" customHeight="1">
      <c r="B19" s="124" t="s">
        <v>104</v>
      </c>
      <c r="C19" s="115"/>
      <c r="D19" s="115" t="s">
        <v>23</v>
      </c>
      <c r="E19" s="120">
        <v>1</v>
      </c>
      <c r="F19" s="130"/>
      <c r="G19" s="131"/>
      <c r="H19" s="130"/>
      <c r="I19" s="131" t="e">
        <f>#REF!</f>
        <v>#REF!</v>
      </c>
      <c r="J19" s="130"/>
      <c r="K19" s="123" t="s">
        <v>46</v>
      </c>
      <c r="M19" s="160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</row>
    <row r="20" spans="2:33" s="93" customFormat="1" ht="17.25" hidden="1" customHeight="1">
      <c r="B20" s="124" t="s">
        <v>105</v>
      </c>
      <c r="C20" s="115"/>
      <c r="D20" s="115" t="s">
        <v>23</v>
      </c>
      <c r="E20" s="120">
        <v>1</v>
      </c>
      <c r="F20" s="130"/>
      <c r="G20" s="131"/>
      <c r="H20" s="130"/>
      <c r="I20" s="131" t="e">
        <f>#REF!</f>
        <v>#REF!</v>
      </c>
      <c r="J20" s="130"/>
      <c r="K20" s="123" t="s">
        <v>65</v>
      </c>
      <c r="M20" s="160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</row>
    <row r="21" spans="2:33" s="93" customFormat="1" ht="18" hidden="1" customHeight="1">
      <c r="B21" s="124" t="s">
        <v>106</v>
      </c>
      <c r="C21" s="115"/>
      <c r="D21" s="115" t="s">
        <v>23</v>
      </c>
      <c r="E21" s="120">
        <v>1</v>
      </c>
      <c r="F21" s="130"/>
      <c r="G21" s="131"/>
      <c r="H21" s="130"/>
      <c r="I21" s="131" t="e">
        <f>#REF!</f>
        <v>#REF!</v>
      </c>
      <c r="J21" s="130"/>
      <c r="K21" s="123" t="s">
        <v>66</v>
      </c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</row>
    <row r="22" spans="2:33" s="93" customFormat="1" ht="18" hidden="1" customHeight="1">
      <c r="B22" s="124" t="s">
        <v>107</v>
      </c>
      <c r="C22" s="115"/>
      <c r="D22" s="115" t="s">
        <v>23</v>
      </c>
      <c r="E22" s="120">
        <v>1</v>
      </c>
      <c r="F22" s="130"/>
      <c r="G22" s="131"/>
      <c r="H22" s="130"/>
      <c r="I22" s="131" t="e">
        <f>#REF!</f>
        <v>#REF!</v>
      </c>
      <c r="J22" s="130"/>
      <c r="K22" s="123" t="s">
        <v>67</v>
      </c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</row>
    <row r="23" spans="2:33" s="93" customFormat="1" ht="18" hidden="1" customHeight="1">
      <c r="B23" s="124" t="s">
        <v>108</v>
      </c>
      <c r="C23" s="115"/>
      <c r="D23" s="115" t="s">
        <v>23</v>
      </c>
      <c r="E23" s="120">
        <v>1</v>
      </c>
      <c r="F23" s="130"/>
      <c r="G23" s="131"/>
      <c r="H23" s="130"/>
      <c r="I23" s="131" t="e">
        <f>#REF!</f>
        <v>#REF!</v>
      </c>
      <c r="J23" s="130"/>
      <c r="K23" s="123" t="s">
        <v>68</v>
      </c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</row>
    <row r="24" spans="2:33" s="93" customFormat="1" ht="18" hidden="1" customHeight="1">
      <c r="B24" s="124" t="s">
        <v>109</v>
      </c>
      <c r="C24" s="115"/>
      <c r="D24" s="115" t="s">
        <v>23</v>
      </c>
      <c r="E24" s="120">
        <v>1</v>
      </c>
      <c r="F24" s="130"/>
      <c r="G24" s="131"/>
      <c r="H24" s="130"/>
      <c r="I24" s="131" t="e">
        <f>#REF!</f>
        <v>#REF!</v>
      </c>
      <c r="J24" s="130"/>
      <c r="K24" s="123" t="s">
        <v>69</v>
      </c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</row>
    <row r="25" spans="2:33" s="93" customFormat="1" ht="18" hidden="1" customHeight="1">
      <c r="B25" s="124" t="s">
        <v>110</v>
      </c>
      <c r="C25" s="115"/>
      <c r="D25" s="115" t="s">
        <v>23</v>
      </c>
      <c r="E25" s="120">
        <v>1</v>
      </c>
      <c r="F25" s="130"/>
      <c r="G25" s="131"/>
      <c r="H25" s="130"/>
      <c r="I25" s="131" t="e">
        <f>#REF!</f>
        <v>#REF!</v>
      </c>
      <c r="J25" s="130"/>
      <c r="K25" s="123" t="s">
        <v>70</v>
      </c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</row>
    <row r="26" spans="2:33" s="93" customFormat="1" ht="18" hidden="1" customHeight="1">
      <c r="B26" s="124" t="s">
        <v>111</v>
      </c>
      <c r="C26" s="115"/>
      <c r="D26" s="115" t="s">
        <v>23</v>
      </c>
      <c r="E26" s="120">
        <v>1</v>
      </c>
      <c r="F26" s="130"/>
      <c r="G26" s="131"/>
      <c r="H26" s="130"/>
      <c r="I26" s="131" t="e">
        <f>#REF!</f>
        <v>#REF!</v>
      </c>
      <c r="J26" s="130"/>
      <c r="K26" s="123" t="s">
        <v>71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</row>
    <row r="27" spans="2:33" s="93" customFormat="1" ht="18" hidden="1" customHeight="1">
      <c r="B27" s="140"/>
      <c r="C27" s="141"/>
      <c r="D27" s="142"/>
      <c r="E27" s="143"/>
      <c r="F27" s="144"/>
      <c r="G27" s="143"/>
      <c r="H27" s="144"/>
      <c r="I27" s="143"/>
      <c r="J27" s="144"/>
      <c r="K27" s="145"/>
      <c r="M27" s="95"/>
      <c r="N27" s="95"/>
      <c r="O27" s="95"/>
      <c r="P27" s="95"/>
      <c r="Q27" s="95"/>
      <c r="R27" s="95"/>
      <c r="S27" s="95"/>
      <c r="T27" s="95"/>
      <c r="U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</row>
    <row r="28" spans="2:33" s="147" customFormat="1" ht="22.5" hidden="1" customHeight="1">
      <c r="B28" s="146"/>
      <c r="D28" s="146"/>
      <c r="K28" s="148" t="s">
        <v>20</v>
      </c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</row>
    <row r="29" spans="2:33" s="93" customFormat="1" ht="18" hidden="1" customHeight="1">
      <c r="B29" s="96"/>
      <c r="C29" s="97"/>
      <c r="D29" s="98"/>
      <c r="E29" s="97"/>
      <c r="F29" s="97"/>
      <c r="G29" s="97"/>
      <c r="H29" s="97"/>
      <c r="I29" s="97"/>
      <c r="J29" s="97"/>
      <c r="K29" s="99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</row>
    <row r="30" spans="2:33" s="93" customFormat="1" ht="18" hidden="1" customHeight="1">
      <c r="B30" s="100" t="str">
        <f>B4</f>
        <v>明石市新ごみ処理施設整備に係る設計施工監理業務委託</v>
      </c>
      <c r="C30" s="101"/>
      <c r="D30" s="101"/>
      <c r="E30" s="101"/>
      <c r="F30" s="101"/>
      <c r="G30" s="101"/>
      <c r="H30" s="101"/>
      <c r="I30" s="101"/>
      <c r="J30" s="101"/>
      <c r="K30" s="102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</row>
    <row r="31" spans="2:33" s="93" customFormat="1" ht="18" hidden="1" customHeight="1">
      <c r="B31" s="103"/>
      <c r="C31" s="104"/>
      <c r="D31" s="104"/>
      <c r="E31" s="104"/>
      <c r="F31" s="104"/>
      <c r="G31" s="104"/>
      <c r="H31" s="104"/>
      <c r="I31" s="104"/>
      <c r="J31" s="104"/>
      <c r="K31" s="10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</row>
    <row r="32" spans="2:33" s="93" customFormat="1" ht="18" hidden="1" customHeight="1">
      <c r="B32" s="106"/>
      <c r="C32" s="107"/>
      <c r="D32" s="108"/>
      <c r="E32" s="109"/>
      <c r="F32" s="109"/>
      <c r="K32" s="110"/>
      <c r="L32" s="111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</row>
    <row r="33" spans="2:33" s="93" customFormat="1" ht="18" hidden="1" customHeight="1">
      <c r="B33" s="106"/>
      <c r="C33" s="112"/>
      <c r="D33" s="108"/>
      <c r="K33" s="113"/>
      <c r="L33" s="111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</row>
    <row r="34" spans="2:33" s="93" customFormat="1" ht="18" hidden="1" customHeight="1">
      <c r="B34" s="114" t="s">
        <v>9</v>
      </c>
      <c r="C34" s="115" t="s">
        <v>10</v>
      </c>
      <c r="D34" s="115" t="s">
        <v>11</v>
      </c>
      <c r="E34" s="116" t="s">
        <v>12</v>
      </c>
      <c r="F34" s="117"/>
      <c r="G34" s="116" t="s">
        <v>13</v>
      </c>
      <c r="H34" s="117"/>
      <c r="I34" s="116" t="s">
        <v>14</v>
      </c>
      <c r="J34" s="117"/>
      <c r="K34" s="118" t="s">
        <v>15</v>
      </c>
      <c r="L34" s="94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</row>
    <row r="35" spans="2:33" s="93" customFormat="1" ht="18" hidden="1" customHeight="1">
      <c r="B35" s="119"/>
      <c r="C35" s="115"/>
      <c r="D35" s="115"/>
      <c r="E35" s="120"/>
      <c r="F35" s="121"/>
      <c r="G35" s="120"/>
      <c r="H35" s="121"/>
      <c r="I35" s="122"/>
      <c r="J35" s="121"/>
      <c r="K35" s="123"/>
      <c r="L35" s="94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</row>
    <row r="36" spans="2:33" s="93" customFormat="1" ht="18" hidden="1" customHeight="1">
      <c r="B36" s="124" t="s">
        <v>112</v>
      </c>
      <c r="C36" s="115"/>
      <c r="D36" s="115" t="s">
        <v>23</v>
      </c>
      <c r="E36" s="120">
        <v>1</v>
      </c>
      <c r="F36" s="125"/>
      <c r="G36" s="126"/>
      <c r="H36" s="125"/>
      <c r="I36" s="127" t="e">
        <f>#REF!</f>
        <v>#REF!</v>
      </c>
      <c r="J36" s="125"/>
      <c r="K36" s="123" t="s">
        <v>72</v>
      </c>
      <c r="L36" s="94"/>
      <c r="M36" s="160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</row>
    <row r="37" spans="2:33" s="93" customFormat="1" ht="18" hidden="1" customHeight="1">
      <c r="B37" s="124" t="s">
        <v>113</v>
      </c>
      <c r="C37" s="115"/>
      <c r="D37" s="115" t="s">
        <v>23</v>
      </c>
      <c r="E37" s="120">
        <v>1</v>
      </c>
      <c r="F37" s="125"/>
      <c r="G37" s="126"/>
      <c r="H37" s="125"/>
      <c r="I37" s="127" t="e">
        <f>#REF!</f>
        <v>#REF!</v>
      </c>
      <c r="J37" s="125"/>
      <c r="K37" s="123" t="s">
        <v>73</v>
      </c>
      <c r="L37" s="94"/>
      <c r="M37" s="160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</row>
    <row r="38" spans="2:33" s="93" customFormat="1" ht="18" hidden="1" customHeight="1">
      <c r="B38" s="124" t="s">
        <v>114</v>
      </c>
      <c r="C38" s="115"/>
      <c r="D38" s="115" t="s">
        <v>23</v>
      </c>
      <c r="E38" s="120">
        <v>1</v>
      </c>
      <c r="F38" s="130"/>
      <c r="G38" s="131"/>
      <c r="H38" s="130"/>
      <c r="I38" s="127" t="e">
        <f>#REF!</f>
        <v>#REF!</v>
      </c>
      <c r="J38" s="130"/>
      <c r="K38" s="123" t="s">
        <v>74</v>
      </c>
      <c r="M38" s="160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</row>
    <row r="39" spans="2:33" s="93" customFormat="1" ht="18" hidden="1" customHeight="1">
      <c r="B39" s="124" t="s">
        <v>115</v>
      </c>
      <c r="C39" s="115"/>
      <c r="D39" s="115" t="s">
        <v>23</v>
      </c>
      <c r="E39" s="120">
        <v>1</v>
      </c>
      <c r="F39" s="130"/>
      <c r="G39" s="131"/>
      <c r="H39" s="130"/>
      <c r="I39" s="131" t="e">
        <f>#REF!</f>
        <v>#REF!</v>
      </c>
      <c r="J39" s="130"/>
      <c r="K39" s="123" t="s">
        <v>75</v>
      </c>
      <c r="M39" s="160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</row>
    <row r="40" spans="2:33" s="93" customFormat="1" ht="18" hidden="1" customHeight="1">
      <c r="B40" s="124" t="s">
        <v>116</v>
      </c>
      <c r="C40" s="115"/>
      <c r="D40" s="115" t="s">
        <v>23</v>
      </c>
      <c r="E40" s="120">
        <v>1</v>
      </c>
      <c r="F40" s="130"/>
      <c r="G40" s="131"/>
      <c r="H40" s="130"/>
      <c r="I40" s="131" t="e">
        <f>#REF!</f>
        <v>#REF!</v>
      </c>
      <c r="J40" s="130"/>
      <c r="K40" s="123" t="s">
        <v>76</v>
      </c>
      <c r="M40" s="160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</row>
    <row r="41" spans="2:33" s="93" customFormat="1" ht="18" hidden="1" customHeight="1">
      <c r="B41" s="124" t="s">
        <v>117</v>
      </c>
      <c r="C41" s="115"/>
      <c r="D41" s="115" t="s">
        <v>23</v>
      </c>
      <c r="E41" s="120">
        <v>1</v>
      </c>
      <c r="F41" s="130"/>
      <c r="G41" s="131"/>
      <c r="H41" s="130"/>
      <c r="I41" s="131" t="e">
        <f>#REF!</f>
        <v>#REF!</v>
      </c>
      <c r="J41" s="130"/>
      <c r="K41" s="123" t="s">
        <v>77</v>
      </c>
      <c r="M41" s="160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</row>
    <row r="42" spans="2:33" s="93" customFormat="1" ht="18" hidden="1" customHeight="1">
      <c r="B42" s="124" t="s">
        <v>118</v>
      </c>
      <c r="C42" s="115"/>
      <c r="D42" s="115" t="s">
        <v>23</v>
      </c>
      <c r="E42" s="120">
        <v>1</v>
      </c>
      <c r="F42" s="130"/>
      <c r="G42" s="131"/>
      <c r="H42" s="130"/>
      <c r="I42" s="131" t="e">
        <f>#REF!</f>
        <v>#REF!</v>
      </c>
      <c r="J42" s="130"/>
      <c r="K42" s="123" t="s">
        <v>78</v>
      </c>
      <c r="M42" s="160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</row>
    <row r="43" spans="2:33" s="93" customFormat="1" ht="18" hidden="1" customHeight="1">
      <c r="B43" s="124" t="s">
        <v>119</v>
      </c>
      <c r="C43" s="115"/>
      <c r="D43" s="115" t="s">
        <v>23</v>
      </c>
      <c r="E43" s="120">
        <v>1</v>
      </c>
      <c r="F43" s="130"/>
      <c r="G43" s="131"/>
      <c r="H43" s="130"/>
      <c r="I43" s="131" t="e">
        <f>#REF!</f>
        <v>#REF!</v>
      </c>
      <c r="J43" s="130"/>
      <c r="K43" s="123" t="s">
        <v>79</v>
      </c>
      <c r="M43" s="160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</row>
    <row r="44" spans="2:33" s="93" customFormat="1" ht="18" hidden="1" customHeight="1">
      <c r="B44" s="124" t="s">
        <v>120</v>
      </c>
      <c r="C44" s="115"/>
      <c r="D44" s="115" t="s">
        <v>23</v>
      </c>
      <c r="E44" s="120">
        <v>1</v>
      </c>
      <c r="F44" s="130"/>
      <c r="G44" s="131"/>
      <c r="H44" s="130"/>
      <c r="I44" s="131" t="e">
        <f>#REF!</f>
        <v>#REF!</v>
      </c>
      <c r="J44" s="130"/>
      <c r="K44" s="123" t="s">
        <v>80</v>
      </c>
      <c r="M44" s="160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</row>
    <row r="45" spans="2:33" s="93" customFormat="1" ht="18" hidden="1" customHeight="1">
      <c r="B45" s="124" t="s">
        <v>121</v>
      </c>
      <c r="C45" s="115"/>
      <c r="D45" s="115" t="s">
        <v>23</v>
      </c>
      <c r="E45" s="120">
        <v>1</v>
      </c>
      <c r="F45" s="130"/>
      <c r="G45" s="131"/>
      <c r="H45" s="130"/>
      <c r="I45" s="131" t="e">
        <f>#REF!</f>
        <v>#REF!</v>
      </c>
      <c r="J45" s="130"/>
      <c r="K45" s="123" t="s">
        <v>88</v>
      </c>
      <c r="M45" s="160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</row>
    <row r="46" spans="2:33" s="93" customFormat="1" ht="18" hidden="1" customHeight="1">
      <c r="B46" s="124" t="s">
        <v>122</v>
      </c>
      <c r="C46" s="115"/>
      <c r="D46" s="115" t="s">
        <v>23</v>
      </c>
      <c r="E46" s="120">
        <v>1</v>
      </c>
      <c r="F46" s="130"/>
      <c r="G46" s="131"/>
      <c r="H46" s="130"/>
      <c r="I46" s="131" t="e">
        <f>#REF!</f>
        <v>#REF!</v>
      </c>
      <c r="J46" s="130"/>
      <c r="K46" s="123" t="s">
        <v>89</v>
      </c>
      <c r="M46" s="160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</row>
    <row r="47" spans="2:33" s="93" customFormat="1" ht="18" hidden="1" customHeight="1">
      <c r="B47" s="124" t="s">
        <v>123</v>
      </c>
      <c r="C47" s="115"/>
      <c r="D47" s="115" t="s">
        <v>23</v>
      </c>
      <c r="E47" s="120">
        <v>1</v>
      </c>
      <c r="F47" s="130"/>
      <c r="G47" s="131"/>
      <c r="H47" s="130"/>
      <c r="I47" s="131" t="e">
        <f>#REF!</f>
        <v>#REF!</v>
      </c>
      <c r="J47" s="130"/>
      <c r="K47" s="123" t="s">
        <v>87</v>
      </c>
      <c r="M47" s="160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</row>
    <row r="48" spans="2:33" s="93" customFormat="1" ht="17.25" customHeight="1">
      <c r="B48" s="124"/>
      <c r="C48" s="115"/>
      <c r="D48" s="115"/>
      <c r="E48" s="120"/>
      <c r="F48" s="130"/>
      <c r="G48" s="131"/>
      <c r="H48" s="130"/>
      <c r="I48" s="131"/>
      <c r="J48" s="130"/>
      <c r="K48" s="123"/>
      <c r="M48" s="160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</row>
    <row r="49" spans="2:33" s="93" customFormat="1" ht="18" customHeight="1">
      <c r="B49" s="119"/>
      <c r="C49" s="115"/>
      <c r="D49" s="115"/>
      <c r="E49" s="120"/>
      <c r="F49" s="130"/>
      <c r="G49" s="131"/>
      <c r="H49" s="130"/>
      <c r="I49" s="131"/>
      <c r="J49" s="130"/>
      <c r="K49" s="123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</row>
    <row r="50" spans="2:33" s="93" customFormat="1" ht="18" customHeight="1">
      <c r="B50" s="119"/>
      <c r="C50" s="115"/>
      <c r="D50" s="115"/>
      <c r="E50" s="120"/>
      <c r="F50" s="130"/>
      <c r="G50" s="131"/>
      <c r="H50" s="130"/>
      <c r="I50" s="131"/>
      <c r="J50" s="130"/>
      <c r="K50" s="123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</row>
    <row r="51" spans="2:33" s="93" customFormat="1" ht="18" customHeight="1">
      <c r="B51" s="119"/>
      <c r="C51" s="115"/>
      <c r="D51" s="115"/>
      <c r="E51" s="120"/>
      <c r="F51" s="130"/>
      <c r="G51" s="131"/>
      <c r="H51" s="130"/>
      <c r="I51" s="131"/>
      <c r="J51" s="130"/>
      <c r="K51" s="123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</row>
    <row r="52" spans="2:33" s="93" customFormat="1" ht="18" customHeight="1">
      <c r="B52" s="119"/>
      <c r="C52" s="115"/>
      <c r="D52" s="115"/>
      <c r="E52" s="120"/>
      <c r="F52" s="130"/>
      <c r="G52" s="131"/>
      <c r="H52" s="130"/>
      <c r="I52" s="131"/>
      <c r="J52" s="130"/>
      <c r="K52" s="123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</row>
    <row r="53" spans="2:33" s="93" customFormat="1" ht="18" customHeight="1">
      <c r="B53" s="119"/>
      <c r="C53" s="115"/>
      <c r="D53" s="115"/>
      <c r="E53" s="120"/>
      <c r="F53" s="130"/>
      <c r="G53" s="131"/>
      <c r="H53" s="130"/>
      <c r="I53" s="131"/>
      <c r="J53" s="130"/>
      <c r="K53" s="123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</row>
    <row r="54" spans="2:33" s="93" customFormat="1" ht="18" customHeight="1">
      <c r="B54" s="119"/>
      <c r="C54" s="115"/>
      <c r="D54" s="115"/>
      <c r="E54" s="120"/>
      <c r="F54" s="130"/>
      <c r="G54" s="131"/>
      <c r="H54" s="130"/>
      <c r="I54" s="131"/>
      <c r="J54" s="130"/>
      <c r="K54" s="123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</row>
    <row r="55" spans="2:33" s="93" customFormat="1" ht="18" customHeight="1">
      <c r="B55" s="119"/>
      <c r="C55" s="115"/>
      <c r="D55" s="115"/>
      <c r="E55" s="120"/>
      <c r="F55" s="130"/>
      <c r="G55" s="131"/>
      <c r="H55" s="130"/>
      <c r="I55" s="131"/>
      <c r="J55" s="130"/>
      <c r="K55" s="123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</row>
    <row r="56" spans="2:33" s="93" customFormat="1" ht="18" customHeight="1">
      <c r="B56" s="114" t="s">
        <v>26</v>
      </c>
      <c r="C56" s="115"/>
      <c r="D56" s="115"/>
      <c r="E56" s="120"/>
      <c r="F56" s="130"/>
      <c r="G56" s="131"/>
      <c r="H56" s="130"/>
      <c r="I56" s="131"/>
      <c r="J56" s="130"/>
      <c r="K56" s="123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</row>
    <row r="57" spans="2:33" s="93" customFormat="1" ht="18" customHeight="1">
      <c r="B57" s="119" t="s">
        <v>32</v>
      </c>
      <c r="C57" s="115"/>
      <c r="D57" s="115"/>
      <c r="E57" s="198">
        <v>0.1</v>
      </c>
      <c r="F57" s="130"/>
      <c r="G57" s="131"/>
      <c r="H57" s="130"/>
      <c r="I57" s="131"/>
      <c r="J57" s="130"/>
      <c r="K57" s="123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</row>
    <row r="58" spans="2:33" s="93" customFormat="1" ht="18" customHeight="1">
      <c r="B58" s="114" t="s">
        <v>22</v>
      </c>
      <c r="C58" s="115"/>
      <c r="D58" s="115"/>
      <c r="E58" s="120"/>
      <c r="F58" s="130"/>
      <c r="G58" s="131"/>
      <c r="H58" s="130"/>
      <c r="I58" s="131"/>
      <c r="J58" s="130"/>
      <c r="K58" s="123" t="s">
        <v>27</v>
      </c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</row>
    <row r="59" spans="2:33" s="93" customFormat="1" ht="18" customHeight="1">
      <c r="B59" s="140"/>
      <c r="C59" s="141"/>
      <c r="D59" s="142"/>
      <c r="E59" s="143"/>
      <c r="F59" s="144"/>
      <c r="G59" s="143"/>
      <c r="H59" s="144"/>
      <c r="I59" s="143"/>
      <c r="J59" s="144"/>
      <c r="K59" s="145"/>
      <c r="M59" s="95"/>
      <c r="N59" s="95"/>
      <c r="O59" s="95"/>
      <c r="P59" s="95"/>
      <c r="Q59" s="95"/>
      <c r="R59" s="95"/>
      <c r="S59" s="95"/>
      <c r="T59" s="95"/>
      <c r="U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</row>
    <row r="60" spans="2:33" s="147" customFormat="1" ht="22.5" customHeight="1">
      <c r="B60" s="146"/>
      <c r="D60" s="146"/>
      <c r="K60" s="148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</row>
  </sheetData>
  <mergeCells count="4">
    <mergeCell ref="B4:K4"/>
    <mergeCell ref="B5:K5"/>
    <mergeCell ref="B30:K30"/>
    <mergeCell ref="B31:K31"/>
  </mergeCells>
  <phoneticPr fontId="2"/>
  <printOptions horizontalCentered="1" verticalCentered="1" gridLinesSet="0"/>
  <pageMargins left="0.43307086614173229" right="0.43307086614173229" top="0.70866141732283472" bottom="0.51181102362204722" header="0.51181102362204722" footer="0.19685039370078741"/>
  <pageSetup paperSize="9" orientation="landscape" r:id="rId1"/>
  <headerFooter alignWithMargins="0"/>
  <rowBreaks count="1" manualBreakCount="1">
    <brk id="28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22</vt:i4>
      </vt:variant>
    </vt:vector>
  </HeadingPairs>
  <TitlesOfParts>
    <vt:vector size="43" baseType="lpstr">
      <vt:lpstr>人工配置</vt:lpstr>
      <vt:lpstr>見積【業務別】〔合計〕</vt:lpstr>
      <vt:lpstr>見積【業務別】〔1〕</vt:lpstr>
      <vt:lpstr>内訳【業務別】〔1〕</vt:lpstr>
      <vt:lpstr>見積【業務別】〔2〕</vt:lpstr>
      <vt:lpstr>内訳【業務別】〔2〕</vt:lpstr>
      <vt:lpstr>見積【業務別】〔3〕</vt:lpstr>
      <vt:lpstr>内訳【業務別】〔3〕</vt:lpstr>
      <vt:lpstr>見積【年度別】〔合計〕</vt:lpstr>
      <vt:lpstr>見積【年度別】〔4〕</vt:lpstr>
      <vt:lpstr>内訳【年度別】〔4〕</vt:lpstr>
      <vt:lpstr>見積【年度別】〔5〕</vt:lpstr>
      <vt:lpstr>内訳【年度別】〔5〕</vt:lpstr>
      <vt:lpstr>見積【年度別】〔6〕</vt:lpstr>
      <vt:lpstr>内訳【年度別】〔6〕</vt:lpstr>
      <vt:lpstr>見積【年度別】〔7〕</vt:lpstr>
      <vt:lpstr>内訳【年度別】〔7〕</vt:lpstr>
      <vt:lpstr>見積【年度別】〔8〕</vt:lpstr>
      <vt:lpstr>内訳【年度別】〔8〕</vt:lpstr>
      <vt:lpstr>見積【年度別】〔9〕</vt:lpstr>
      <vt:lpstr>内訳【年度別】〔9〕</vt:lpstr>
      <vt:lpstr>見積【業務別】〔1〕!Print_Area</vt:lpstr>
      <vt:lpstr>見積【業務別】〔2〕!Print_Area</vt:lpstr>
      <vt:lpstr>見積【業務別】〔3〕!Print_Area</vt:lpstr>
      <vt:lpstr>見積【業務別】〔合計〕!Print_Area</vt:lpstr>
      <vt:lpstr>見積【年度別】〔4〕!Print_Area</vt:lpstr>
      <vt:lpstr>見積【年度別】〔5〕!Print_Area</vt:lpstr>
      <vt:lpstr>見積【年度別】〔6〕!Print_Area</vt:lpstr>
      <vt:lpstr>見積【年度別】〔7〕!Print_Area</vt:lpstr>
      <vt:lpstr>見積【年度別】〔8〕!Print_Area</vt:lpstr>
      <vt:lpstr>見積【年度別】〔9〕!Print_Area</vt:lpstr>
      <vt:lpstr>見積【年度別】〔合計〕!Print_Area</vt:lpstr>
      <vt:lpstr>人工配置!Print_Area</vt:lpstr>
      <vt:lpstr>内訳【業務別】〔1〕!Print_Area</vt:lpstr>
      <vt:lpstr>内訳【業務別】〔2〕!Print_Area</vt:lpstr>
      <vt:lpstr>内訳【業務別】〔3〕!Print_Area</vt:lpstr>
      <vt:lpstr>内訳【年度別】〔4〕!Print_Area</vt:lpstr>
      <vt:lpstr>内訳【年度別】〔5〕!Print_Area</vt:lpstr>
      <vt:lpstr>内訳【年度別】〔6〕!Print_Area</vt:lpstr>
      <vt:lpstr>内訳【年度別】〔7〕!Print_Area</vt:lpstr>
      <vt:lpstr>内訳【年度別】〔8〕!Print_Area</vt:lpstr>
      <vt:lpstr>内訳【年度別】〔9〕!Print_Area</vt:lpstr>
      <vt:lpstr>人工配置!Print_Titles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 宣文</dc:creator>
  <cp:lastModifiedBy>山﨑</cp:lastModifiedBy>
  <cp:lastPrinted>2025-04-10T07:11:05Z</cp:lastPrinted>
  <dcterms:created xsi:type="dcterms:W3CDTF">1999-06-05T10:38:12Z</dcterms:created>
  <dcterms:modified xsi:type="dcterms:W3CDTF">2025-04-10T07:14:52Z</dcterms:modified>
</cp:coreProperties>
</file>