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defaultThemeVersion="124226"/>
  <mc:AlternateContent xmlns:mc="http://schemas.openxmlformats.org/markup-compatibility/2006">
    <mc:Choice Requires="x15">
      <x15ac:absPath xmlns:x15ac="http://schemas.microsoft.com/office/spreadsheetml/2010/11/ac" url="Z:\20_社会福祉施設関係\02_施設指導監査関係\09_チェックリスト\2025年度\障害\"/>
    </mc:Choice>
  </mc:AlternateContent>
  <xr:revisionPtr revIDLastSave="0" documentId="13_ncr:1_{82EB7CFD-793E-419E-9845-B3FB8B08159D}" xr6:coauthVersionLast="47" xr6:coauthVersionMax="47" xr10:uidLastSave="{00000000-0000-0000-0000-000000000000}"/>
  <bookViews>
    <workbookView xWindow="-120" yWindow="-120" windowWidth="29040" windowHeight="15720" tabRatio="896" xr2:uid="{00000000-000D-0000-FFFF-FFFF00000000}"/>
  </bookViews>
  <sheets>
    <sheet name="表紙(1)" sheetId="2" r:id="rId1"/>
    <sheet name="2" sheetId="5" r:id="rId2"/>
    <sheet name="3" sheetId="6" r:id="rId3"/>
    <sheet name="4" sheetId="32" r:id="rId4"/>
    <sheet name="5" sheetId="18" r:id="rId5"/>
    <sheet name="6" sheetId="60" r:id="rId6"/>
    <sheet name="7" sheetId="61" r:id="rId7"/>
    <sheet name="8" sheetId="62" r:id="rId8"/>
    <sheet name="9" sheetId="19" r:id="rId9"/>
    <sheet name="10" sheetId="64" r:id="rId10"/>
    <sheet name="人員配置体制加算（生活介護）" sheetId="66" r:id="rId11"/>
    <sheet name="勤務形態一覧表（障害者支援施設）" sheetId="65" r:id="rId12"/>
    <sheet name="勤務形態一覧表（生活介護）" sheetId="67" r:id="rId13"/>
    <sheet name="体制等一覧表（就労系）" sheetId="59" state="hidden" r:id="rId14"/>
  </sheets>
  <externalReferences>
    <externalReference r:id="rId15"/>
  </externalReferences>
  <definedNames>
    <definedName name="___kk06" localSheetId="12">#REF!</definedName>
    <definedName name="___kk06">#REF!</definedName>
    <definedName name="___kk29" localSheetId="12">#REF!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9">'10'!$A$1:$G$16</definedName>
    <definedName name="_xlnm.Print_Area" localSheetId="2">'3'!$A$1:$S$127</definedName>
    <definedName name="_xlnm.Print_Area" localSheetId="3">'4'!$A$1:$I$48</definedName>
    <definedName name="_xlnm.Print_Area" localSheetId="4">'5'!$A$1:$Y$33</definedName>
    <definedName name="_xlnm.Print_Area" localSheetId="5">'6'!$A$1:$V$32</definedName>
    <definedName name="_xlnm.Print_Area" localSheetId="6">'7'!$A$1:$V$57</definedName>
    <definedName name="_xlnm.Print_Area" localSheetId="7">'8'!$A$1:$V$15</definedName>
    <definedName name="_xlnm.Print_Area" localSheetId="8">'9'!$A$1:$Y$56</definedName>
    <definedName name="_xlnm.Print_Area" localSheetId="11">'勤務形態一覧表（障害者支援施設）'!$A$1:$AN$95</definedName>
    <definedName name="_xlnm.Print_Area" localSheetId="12">'勤務形態一覧表（生活介護）'!$A$1:$AN$86</definedName>
    <definedName name="_xlnm.Print_Area" localSheetId="10">'人員配置体制加算（生活介護）'!$A$1:$H$33</definedName>
    <definedName name="_xlnm.Print_Area" localSheetId="13">'体制等一覧表（就労系）'!$A$1:$BH$88</definedName>
    <definedName name="_xlnm.Print_Area" localSheetId="0">'表紙(1)'!$A$1:$U$39</definedName>
    <definedName name="_xlnm.Print_Titles" localSheetId="9">'10'!$4:$4</definedName>
    <definedName name="_xlnm.Print_Titles" localSheetId="13">'体制等一覧表（就労系）'!$2:$6</definedName>
    <definedName name="Roman_01" localSheetId="12">#REF!</definedName>
    <definedName name="Roman_01">#REF!</definedName>
    <definedName name="Roman_03" localSheetId="12">#REF!</definedName>
    <definedName name="Roman_03">#REF!</definedName>
    <definedName name="Roman_04" localSheetId="12">#REF!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就労継続支援Ｂ型">[1]選択肢!#REF!</definedName>
    <definedName name="食事" localSheetId="12">#REF!</definedName>
    <definedName name="食事">#REF!</definedName>
    <definedName name="町っ油" localSheetId="12">#REF!</definedName>
    <definedName name="町っ油">#REF!</definedName>
    <definedName name="利用日数記入例" localSheetId="12">#REF!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57" i="67" l="1"/>
  <c r="AG57" i="67"/>
  <c r="AA57" i="67"/>
  <c r="U57" i="67"/>
  <c r="O57" i="67"/>
  <c r="I57" i="67"/>
  <c r="E57" i="67"/>
  <c r="C57" i="67"/>
  <c r="AM56" i="67"/>
  <c r="AL56" i="67"/>
  <c r="AJ56" i="67"/>
  <c r="AG56" i="67"/>
  <c r="AD56" i="67"/>
  <c r="AA56" i="67"/>
  <c r="X56" i="67"/>
  <c r="U56" i="67"/>
  <c r="R56" i="67"/>
  <c r="O56" i="67"/>
  <c r="L56" i="67"/>
  <c r="I56" i="67"/>
  <c r="F56" i="67"/>
  <c r="E56" i="67"/>
  <c r="D56" i="67"/>
  <c r="C56" i="67"/>
  <c r="AM55" i="67"/>
  <c r="AL55" i="67"/>
  <c r="AJ55" i="67"/>
  <c r="AG55" i="67"/>
  <c r="AD55" i="67"/>
  <c r="AA55" i="67"/>
  <c r="X55" i="67"/>
  <c r="U55" i="67"/>
  <c r="R55" i="67"/>
  <c r="O55" i="67"/>
  <c r="L55" i="67"/>
  <c r="I55" i="67"/>
  <c r="F55" i="67"/>
  <c r="E55" i="67"/>
  <c r="D55" i="67"/>
  <c r="C55" i="67"/>
  <c r="AJ46" i="67"/>
  <c r="AJ45" i="67"/>
  <c r="AJ44" i="67"/>
  <c r="AJ43" i="67"/>
  <c r="AJ42" i="67"/>
  <c r="AJ41" i="67"/>
  <c r="AJ40" i="67"/>
  <c r="AJ39" i="67"/>
  <c r="AG38" i="67"/>
  <c r="AD38" i="67"/>
  <c r="AA38" i="67"/>
  <c r="X38" i="67"/>
  <c r="U38" i="67"/>
  <c r="R38" i="67"/>
  <c r="O38" i="67"/>
  <c r="L38" i="67"/>
  <c r="I38" i="67"/>
  <c r="F38" i="67"/>
  <c r="E38" i="67"/>
  <c r="D38"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AK30" i="67"/>
  <c r="AK29" i="67"/>
  <c r="AK28" i="67"/>
  <c r="AK27" i="67"/>
  <c r="AK26" i="67"/>
  <c r="AL26" i="67" s="1"/>
  <c r="AK25" i="67"/>
  <c r="AK24" i="67"/>
  <c r="AK23" i="67"/>
  <c r="AK22" i="67"/>
  <c r="AK21" i="67"/>
  <c r="AK20" i="67"/>
  <c r="AK19" i="67"/>
  <c r="AK18" i="67"/>
  <c r="AL18" i="67" s="1"/>
  <c r="AK17" i="67"/>
  <c r="AK16" i="67"/>
  <c r="AK15" i="67"/>
  <c r="AK14" i="67"/>
  <c r="AK13" i="67"/>
  <c r="AK12" i="67"/>
  <c r="AK11" i="67"/>
  <c r="AG10" i="67"/>
  <c r="AF10" i="67"/>
  <c r="AE10" i="67"/>
  <c r="AD10" i="67"/>
  <c r="AC10" i="67"/>
  <c r="AB10" i="67"/>
  <c r="AA10" i="67"/>
  <c r="Z10" i="67"/>
  <c r="Y10" i="67"/>
  <c r="X10" i="67"/>
  <c r="W10" i="67"/>
  <c r="V10" i="67"/>
  <c r="U10" i="67"/>
  <c r="T10" i="67"/>
  <c r="S10" i="67"/>
  <c r="R10" i="67"/>
  <c r="Q10" i="67"/>
  <c r="P10" i="67"/>
  <c r="O10" i="67"/>
  <c r="N10" i="67"/>
  <c r="M10" i="67"/>
  <c r="L10" i="67"/>
  <c r="K10" i="67"/>
  <c r="J10" i="67"/>
  <c r="I10" i="67"/>
  <c r="H10" i="67"/>
  <c r="G10" i="67"/>
  <c r="F10" i="67"/>
  <c r="AJ10" i="67" s="1"/>
  <c r="AG9" i="67"/>
  <c r="AF9" i="67"/>
  <c r="AE9" i="67"/>
  <c r="AD9" i="67"/>
  <c r="AC9" i="67"/>
  <c r="AB9" i="67"/>
  <c r="AA9" i="67"/>
  <c r="Z9" i="67"/>
  <c r="Y9" i="67"/>
  <c r="X9" i="67"/>
  <c r="W9" i="67"/>
  <c r="V9" i="67"/>
  <c r="U9" i="67"/>
  <c r="T9" i="67"/>
  <c r="S9" i="67"/>
  <c r="R9" i="67"/>
  <c r="Q9" i="67"/>
  <c r="P9" i="67"/>
  <c r="O9" i="67"/>
  <c r="N9" i="67"/>
  <c r="M9" i="67"/>
  <c r="L9" i="67"/>
  <c r="K9" i="67"/>
  <c r="J9" i="67"/>
  <c r="I9" i="67"/>
  <c r="H9" i="67"/>
  <c r="G9" i="67"/>
  <c r="F9" i="67"/>
  <c r="AL27" i="67" s="1"/>
  <c r="AL14" i="67" l="1"/>
  <c r="AL22" i="67"/>
  <c r="AL30" i="67"/>
  <c r="AJ38" i="67"/>
  <c r="AL38" i="67" s="1"/>
  <c r="C51" i="67" s="1"/>
  <c r="AL16" i="67"/>
  <c r="AL24" i="67"/>
  <c r="AM38" i="67"/>
  <c r="E51" i="67" s="1"/>
  <c r="AL12" i="67"/>
  <c r="AL20" i="67"/>
  <c r="AL28" i="67"/>
  <c r="AL13" i="67"/>
  <c r="AL21" i="67"/>
  <c r="AL29" i="67"/>
  <c r="AK31" i="67"/>
  <c r="AL31" i="67" s="1"/>
  <c r="AL17" i="67"/>
  <c r="AL25" i="67"/>
  <c r="AH10" i="67"/>
  <c r="AH9" i="67"/>
  <c r="AI10" i="67"/>
  <c r="AI9" i="67"/>
  <c r="AJ9" i="67"/>
  <c r="AL11" i="67"/>
  <c r="AL15" i="67"/>
  <c r="AL19" i="67"/>
  <c r="AL23" i="67"/>
  <c r="C61" i="65" l="1"/>
  <c r="I54" i="65"/>
  <c r="AG54" i="65"/>
  <c r="U54" i="65"/>
  <c r="O54" i="65"/>
  <c r="AJ49" i="65"/>
  <c r="AJ48" i="65"/>
  <c r="AJ47" i="65"/>
  <c r="AJ46" i="65"/>
  <c r="AJ45" i="65"/>
  <c r="AJ44" i="65"/>
  <c r="AJ43" i="65"/>
  <c r="AJ42" i="65"/>
  <c r="AG41" i="65"/>
  <c r="AD41" i="65"/>
  <c r="AA41" i="65"/>
  <c r="X41" i="65"/>
  <c r="U41" i="65"/>
  <c r="R41" i="65"/>
  <c r="O41" i="65"/>
  <c r="L41" i="65"/>
  <c r="I41" i="65"/>
  <c r="F41" i="65"/>
  <c r="E41" i="65"/>
  <c r="D41" i="65"/>
  <c r="AJ41" i="65" l="1"/>
  <c r="AL41" i="65" s="1"/>
  <c r="C54" i="65" s="1"/>
  <c r="AM41" i="65" l="1"/>
  <c r="E54" i="65" s="1"/>
  <c r="AK12" i="65"/>
  <c r="AK13" i="65"/>
  <c r="AK14" i="65"/>
  <c r="AK15" i="65"/>
  <c r="AK16" i="65"/>
  <c r="AK17" i="65"/>
  <c r="AK18" i="65"/>
  <c r="AK19" i="65"/>
  <c r="AK20" i="65"/>
  <c r="AK21" i="65"/>
  <c r="AK22" i="65"/>
  <c r="AK23" i="65"/>
  <c r="AK24" i="65"/>
  <c r="AK25" i="65"/>
  <c r="AK26" i="65"/>
  <c r="AK27" i="65"/>
  <c r="AK28" i="65"/>
  <c r="AK29" i="65"/>
  <c r="AK30" i="65"/>
  <c r="AK11" i="65"/>
  <c r="D32" i="66" l="1"/>
  <c r="C67" i="65"/>
  <c r="D66" i="65"/>
  <c r="AL61" i="65"/>
  <c r="AG61" i="65"/>
  <c r="AA61" i="65"/>
  <c r="U61" i="65"/>
  <c r="O61" i="65"/>
  <c r="I61" i="65"/>
  <c r="E61" i="65"/>
  <c r="U60" i="65"/>
  <c r="U59" i="65"/>
  <c r="AM60" i="65"/>
  <c r="AJ60" i="65"/>
  <c r="AD60" i="65"/>
  <c r="X60" i="65"/>
  <c r="R60" i="65"/>
  <c r="L60" i="65"/>
  <c r="F60" i="65"/>
  <c r="C60" i="65"/>
  <c r="AA54" i="65"/>
  <c r="AJ31" i="65"/>
  <c r="AI31" i="65"/>
  <c r="AH31" i="65"/>
  <c r="AG31" i="65"/>
  <c r="AF31" i="65"/>
  <c r="AE31" i="65"/>
  <c r="AD31" i="65"/>
  <c r="AC31" i="65"/>
  <c r="AB31" i="65"/>
  <c r="AA31" i="65"/>
  <c r="Z31" i="65"/>
  <c r="Y31" i="65"/>
  <c r="X31" i="65"/>
  <c r="W31" i="65"/>
  <c r="V31" i="65"/>
  <c r="U31" i="65"/>
  <c r="T31" i="65"/>
  <c r="S31" i="65"/>
  <c r="R31" i="65"/>
  <c r="Q31" i="65"/>
  <c r="P31" i="65"/>
  <c r="O31" i="65"/>
  <c r="N31" i="65"/>
  <c r="M31" i="65"/>
  <c r="L31" i="65"/>
  <c r="K31" i="65"/>
  <c r="J31" i="65"/>
  <c r="I31" i="65"/>
  <c r="H31" i="65"/>
  <c r="G31" i="65"/>
  <c r="F31" i="65"/>
  <c r="AG10" i="65"/>
  <c r="AF10" i="65"/>
  <c r="AE10" i="65"/>
  <c r="AD10" i="65"/>
  <c r="AC10" i="65"/>
  <c r="AB10" i="65"/>
  <c r="AA10" i="65"/>
  <c r="Z10" i="65"/>
  <c r="Y10" i="65"/>
  <c r="X10" i="65"/>
  <c r="W10" i="65"/>
  <c r="V10" i="65"/>
  <c r="U10" i="65"/>
  <c r="T10" i="65"/>
  <c r="S10" i="65"/>
  <c r="R10" i="65"/>
  <c r="Q10" i="65"/>
  <c r="P10" i="65"/>
  <c r="O10" i="65"/>
  <c r="N10" i="65"/>
  <c r="M10" i="65"/>
  <c r="L10" i="65"/>
  <c r="K10" i="65"/>
  <c r="J10" i="65"/>
  <c r="I10" i="65"/>
  <c r="H10" i="65"/>
  <c r="G10" i="65"/>
  <c r="F10" i="65"/>
  <c r="AI10" i="65" s="1"/>
  <c r="AG9" i="65"/>
  <c r="AF9" i="65"/>
  <c r="AE9" i="65"/>
  <c r="AD9" i="65"/>
  <c r="AC9" i="65"/>
  <c r="AB9" i="65"/>
  <c r="AA9" i="65"/>
  <c r="Z9" i="65"/>
  <c r="Y9" i="65"/>
  <c r="X9" i="65"/>
  <c r="W9" i="65"/>
  <c r="V9" i="65"/>
  <c r="U9" i="65"/>
  <c r="T9" i="65"/>
  <c r="S9" i="65"/>
  <c r="R9" i="65"/>
  <c r="Q9" i="65"/>
  <c r="P9" i="65"/>
  <c r="O9" i="65"/>
  <c r="N9" i="65"/>
  <c r="M9" i="65"/>
  <c r="L9" i="65"/>
  <c r="K9" i="65"/>
  <c r="J9" i="65"/>
  <c r="I9" i="65"/>
  <c r="H9" i="65"/>
  <c r="G9" i="65"/>
  <c r="F9" i="65"/>
  <c r="O35" i="5"/>
  <c r="N35" i="5"/>
  <c r="M35" i="5"/>
  <c r="L35" i="5"/>
  <c r="K35" i="5"/>
  <c r="J35" i="5"/>
  <c r="I35" i="5"/>
  <c r="H35" i="5"/>
  <c r="G35" i="5"/>
  <c r="F35" i="5"/>
  <c r="E35" i="5"/>
  <c r="D35" i="5"/>
  <c r="O34" i="5"/>
  <c r="N34" i="5"/>
  <c r="M34" i="5"/>
  <c r="L34" i="5"/>
  <c r="K34" i="5"/>
  <c r="J34" i="5"/>
  <c r="I34" i="5"/>
  <c r="H34" i="5"/>
  <c r="G34" i="5"/>
  <c r="F34" i="5"/>
  <c r="E34" i="5"/>
  <c r="D34" i="5"/>
  <c r="AJ9" i="65" l="1"/>
  <c r="AL12" i="65"/>
  <c r="AL20" i="65"/>
  <c r="AL24" i="65"/>
  <c r="AL13" i="65"/>
  <c r="AL17" i="65"/>
  <c r="AL21" i="65"/>
  <c r="AL29" i="65"/>
  <c r="AL18" i="65"/>
  <c r="AL26" i="65"/>
  <c r="AL30" i="65"/>
  <c r="AL16" i="65"/>
  <c r="AL28" i="65"/>
  <c r="AL14" i="65"/>
  <c r="AL22" i="65"/>
  <c r="AL27" i="65"/>
  <c r="AL19" i="65"/>
  <c r="AL25" i="65"/>
  <c r="AL11" i="65"/>
  <c r="AL23" i="65"/>
  <c r="AL15" i="65"/>
  <c r="AK31" i="65"/>
  <c r="AL31" i="65" s="1"/>
  <c r="AH9" i="65"/>
  <c r="AI9" i="65"/>
  <c r="AJ10" i="65"/>
  <c r="AH10" i="65"/>
  <c r="O59" i="65"/>
  <c r="AL59" i="65"/>
  <c r="O60" i="65"/>
  <c r="AL60" i="65"/>
  <c r="R59" i="65"/>
  <c r="AM59" i="65"/>
  <c r="D59" i="65"/>
  <c r="X59" i="65"/>
  <c r="D60" i="65"/>
  <c r="C65" i="65"/>
  <c r="E59" i="65"/>
  <c r="AA59" i="65"/>
  <c r="E60" i="65"/>
  <c r="AA60" i="65"/>
  <c r="D65" i="65"/>
  <c r="F59" i="65"/>
  <c r="AD59" i="65"/>
  <c r="C66" i="65"/>
  <c r="C59" i="65"/>
  <c r="I59" i="65"/>
  <c r="AG59" i="65"/>
  <c r="I60" i="65"/>
  <c r="AG60" i="65"/>
  <c r="L59" i="65"/>
  <c r="AJ59" i="65"/>
</calcChain>
</file>

<file path=xl/sharedStrings.xml><?xml version="1.0" encoding="utf-8"?>
<sst xmlns="http://schemas.openxmlformats.org/spreadsheetml/2006/main" count="1553" uniqueCount="778">
  <si>
    <t>生活支援員</t>
  </si>
  <si>
    <t>有</t>
    <rPh sb="0" eb="1">
      <t>ア</t>
    </rPh>
    <phoneticPr fontId="3"/>
  </si>
  <si>
    <t>構成委員</t>
    <rPh sb="0" eb="2">
      <t>コウセイ</t>
    </rPh>
    <rPh sb="2" eb="4">
      <t>イイン</t>
    </rPh>
    <phoneticPr fontId="3"/>
  </si>
  <si>
    <t>無</t>
    <rPh sb="0" eb="1">
      <t>ナ</t>
    </rPh>
    <phoneticPr fontId="3"/>
  </si>
  <si>
    <t>(該当者に○)</t>
    <rPh sb="1" eb="4">
      <t>ガイトウシャ</t>
    </rPh>
    <phoneticPr fontId="3"/>
  </si>
  <si>
    <t>（</t>
    <phoneticPr fontId="3"/>
  </si>
  <si>
    <t>→</t>
    <phoneticPr fontId="3"/>
  </si>
  <si>
    <t>(右記の該当部分に○)</t>
    <rPh sb="1" eb="3">
      <t>ウキ</t>
    </rPh>
    <rPh sb="4" eb="6">
      <t>ガイトウ</t>
    </rPh>
    <rPh sb="6" eb="8">
      <t>ブブン</t>
    </rPh>
    <phoneticPr fontId="3"/>
  </si>
  <si>
    <t>その他（　　　　　　　　　　　　　　　　　　　　　　　　　　    　）</t>
    <rPh sb="2" eb="3">
      <t>タ</t>
    </rPh>
    <phoneticPr fontId="3"/>
  </si>
  <si>
    <t>イ</t>
    <phoneticPr fontId="3"/>
  </si>
  <si>
    <t>ウ</t>
    <phoneticPr fontId="3"/>
  </si>
  <si>
    <t>エ</t>
    <phoneticPr fontId="3"/>
  </si>
  <si>
    <t>①</t>
    <phoneticPr fontId="3"/>
  </si>
  <si>
    <t>②</t>
    <phoneticPr fontId="3"/>
  </si>
  <si>
    <t>③</t>
    <phoneticPr fontId="3"/>
  </si>
  <si>
    <t>④</t>
    <phoneticPr fontId="3"/>
  </si>
  <si>
    <t>⑤</t>
    <phoneticPr fontId="3"/>
  </si>
  <si>
    <t>⑥</t>
    <phoneticPr fontId="3"/>
  </si>
  <si>
    <t>⑦</t>
    <phoneticPr fontId="3"/>
  </si>
  <si>
    <t>⑧</t>
    <phoneticPr fontId="3"/>
  </si>
  <si>
    <t>⑨</t>
    <phoneticPr fontId="3"/>
  </si>
  <si>
    <t>⑩</t>
    <phoneticPr fontId="3"/>
  </si>
  <si>
    <t>新規採用者研修の実施</t>
    <rPh sb="0" eb="2">
      <t>シンキ</t>
    </rPh>
    <rPh sb="2" eb="5">
      <t>サイヨウシャ</t>
    </rPh>
    <rPh sb="5" eb="7">
      <t>ケンシュウ</t>
    </rPh>
    <rPh sb="8" eb="10">
      <t>ジッシ</t>
    </rPh>
    <phoneticPr fontId="3"/>
  </si>
  <si>
    <t>有　・　無</t>
    <rPh sb="0" eb="1">
      <t>ア</t>
    </rPh>
    <rPh sb="4" eb="5">
      <t>ナ</t>
    </rPh>
    <phoneticPr fontId="3"/>
  </si>
  <si>
    <t>事故報告記録</t>
    <rPh sb="0" eb="2">
      <t>ジコ</t>
    </rPh>
    <rPh sb="2" eb="4">
      <t>ホウコク</t>
    </rPh>
    <rPh sb="4" eb="6">
      <t>キロク</t>
    </rPh>
    <phoneticPr fontId="3"/>
  </si>
  <si>
    <t>（１）食事の提供状況　　（併設の短期入所を含む）</t>
    <rPh sb="3" eb="5">
      <t>ショクジ</t>
    </rPh>
    <rPh sb="6" eb="8">
      <t>テイキョウ</t>
    </rPh>
    <rPh sb="8" eb="10">
      <t>ジョウキョウ</t>
    </rPh>
    <rPh sb="13" eb="15">
      <t>ヘイセツ</t>
    </rPh>
    <rPh sb="16" eb="18">
      <t>タンキ</t>
    </rPh>
    <rPh sb="18" eb="20">
      <t>ニュウショ</t>
    </rPh>
    <rPh sb="21" eb="22">
      <t>フク</t>
    </rPh>
    <phoneticPr fontId="3"/>
  </si>
  <si>
    <t>食事提供業務の形態</t>
    <rPh sb="0" eb="2">
      <t>ショクジ</t>
    </rPh>
    <rPh sb="2" eb="4">
      <t>テイキョウ</t>
    </rPh>
    <rPh sb="4" eb="6">
      <t>ギョウム</t>
    </rPh>
    <rPh sb="7" eb="9">
      <t>ケイタイ</t>
    </rPh>
    <phoneticPr fontId="3"/>
  </si>
  <si>
    <t xml:space="preserve"> □直営　　□委託　　□一部委託</t>
    <rPh sb="2" eb="4">
      <t>チョクエイ</t>
    </rPh>
    <rPh sb="7" eb="9">
      <t>イタク</t>
    </rPh>
    <rPh sb="12" eb="14">
      <t>イチブ</t>
    </rPh>
    <rPh sb="14" eb="16">
      <t>イタク</t>
    </rPh>
    <phoneticPr fontId="3"/>
  </si>
  <si>
    <t>食事・検食時間</t>
    <rPh sb="0" eb="2">
      <t>ショクジ</t>
    </rPh>
    <rPh sb="3" eb="4">
      <t>ケンサ</t>
    </rPh>
    <rPh sb="4" eb="5">
      <t>ショク</t>
    </rPh>
    <rPh sb="5" eb="7">
      <t>ジカン</t>
    </rPh>
    <phoneticPr fontId="3"/>
  </si>
  <si>
    <t>食事時間</t>
    <rPh sb="0" eb="2">
      <t>ショクジ</t>
    </rPh>
    <rPh sb="2" eb="4">
      <t>ジカン</t>
    </rPh>
    <phoneticPr fontId="3"/>
  </si>
  <si>
    <t>検食時間</t>
    <rPh sb="0" eb="1">
      <t>ケンサ</t>
    </rPh>
    <rPh sb="1" eb="2">
      <t>ショクジ</t>
    </rPh>
    <rPh sb="2" eb="4">
      <t>ジカン</t>
    </rPh>
    <phoneticPr fontId="3"/>
  </si>
  <si>
    <t>調査</t>
    <rPh sb="0" eb="2">
      <t>チョウサ</t>
    </rPh>
    <phoneticPr fontId="3"/>
  </si>
  <si>
    <t>嗜好調査</t>
    <rPh sb="0" eb="2">
      <t>シコウ</t>
    </rPh>
    <rPh sb="2" eb="4">
      <t>チョウサ</t>
    </rPh>
    <phoneticPr fontId="3"/>
  </si>
  <si>
    <t>朝食</t>
    <rPh sb="0" eb="2">
      <t>チョウショク</t>
    </rPh>
    <phoneticPr fontId="3"/>
  </si>
  <si>
    <t>　時　　　分</t>
    <rPh sb="1" eb="2">
      <t>ジ</t>
    </rPh>
    <rPh sb="5" eb="6">
      <t>フン</t>
    </rPh>
    <phoneticPr fontId="3"/>
  </si>
  <si>
    <t>昼食</t>
    <rPh sb="0" eb="2">
      <t>チュウショク</t>
    </rPh>
    <phoneticPr fontId="3"/>
  </si>
  <si>
    <t>献立</t>
    <rPh sb="0" eb="2">
      <t>コンダテ</t>
    </rPh>
    <phoneticPr fontId="3"/>
  </si>
  <si>
    <t>夕食</t>
    <rPh sb="0" eb="2">
      <t>ユウショク</t>
    </rPh>
    <phoneticPr fontId="3"/>
  </si>
  <si>
    <t>食事を提供した人数</t>
    <rPh sb="0" eb="2">
      <t>ショクジ</t>
    </rPh>
    <rPh sb="3" eb="5">
      <t>テイキョウ</t>
    </rPh>
    <rPh sb="7" eb="8">
      <t>ニン</t>
    </rPh>
    <rPh sb="8" eb="9">
      <t>スウ</t>
    </rPh>
    <phoneticPr fontId="3"/>
  </si>
  <si>
    <t>内訳</t>
    <rPh sb="0" eb="2">
      <t>ウチワケ</t>
    </rPh>
    <phoneticPr fontId="3"/>
  </si>
  <si>
    <r>
      <t xml:space="preserve">普通食
</t>
    </r>
    <r>
      <rPr>
        <sz val="5"/>
        <rFont val="ＭＳ ゴシック"/>
        <family val="3"/>
        <charset val="128"/>
      </rPr>
      <t>(そのままの状態)</t>
    </r>
    <rPh sb="0" eb="2">
      <t>フツウ</t>
    </rPh>
    <rPh sb="2" eb="3">
      <t>ショク</t>
    </rPh>
    <rPh sb="10" eb="12">
      <t>ジョウタイ</t>
    </rPh>
    <phoneticPr fontId="3"/>
  </si>
  <si>
    <r>
      <t>刻み・ミキサー等</t>
    </r>
    <r>
      <rPr>
        <sz val="8"/>
        <rFont val="ＭＳ ゴシック"/>
        <family val="3"/>
        <charset val="128"/>
      </rPr>
      <t xml:space="preserve">
</t>
    </r>
    <r>
      <rPr>
        <sz val="5"/>
        <rFont val="ＭＳ ゴシック"/>
        <family val="3"/>
        <charset val="128"/>
      </rPr>
      <t>(食べやすく加工)</t>
    </r>
    <rPh sb="0" eb="1">
      <t>キザ</t>
    </rPh>
    <rPh sb="7" eb="8">
      <t>トウ</t>
    </rPh>
    <rPh sb="10" eb="11">
      <t>タ</t>
    </rPh>
    <rPh sb="15" eb="17">
      <t>カコウ</t>
    </rPh>
    <phoneticPr fontId="3"/>
  </si>
  <si>
    <r>
      <t>経管・鼻腔栄養等</t>
    </r>
    <r>
      <rPr>
        <sz val="8"/>
        <rFont val="ＭＳ ゴシック"/>
        <family val="3"/>
        <charset val="128"/>
      </rPr>
      <t xml:space="preserve">
</t>
    </r>
    <r>
      <rPr>
        <sz val="5"/>
        <rFont val="ＭＳ ゴシック"/>
        <family val="3"/>
        <charset val="128"/>
      </rPr>
      <t>(器具等の使用)</t>
    </r>
    <rPh sb="0" eb="2">
      <t>ケイカン</t>
    </rPh>
    <rPh sb="3" eb="5">
      <t>ビクウ</t>
    </rPh>
    <rPh sb="5" eb="7">
      <t>エイヨウ</t>
    </rPh>
    <rPh sb="7" eb="8">
      <t>トウ</t>
    </rPh>
    <rPh sb="10" eb="11">
      <t>キグ</t>
    </rPh>
    <rPh sb="11" eb="12">
      <t>キグ</t>
    </rPh>
    <rPh sb="12" eb="13">
      <t>トウ</t>
    </rPh>
    <rPh sb="14" eb="16">
      <t>シヨウ</t>
    </rPh>
    <phoneticPr fontId="3"/>
  </si>
  <si>
    <t>療養食加算を算定した者の数</t>
    <rPh sb="0" eb="2">
      <t>リョウヨウ</t>
    </rPh>
    <rPh sb="2" eb="3">
      <t>ショク</t>
    </rPh>
    <rPh sb="3" eb="5">
      <t>カサン</t>
    </rPh>
    <rPh sb="6" eb="8">
      <t>サンテイ</t>
    </rPh>
    <rPh sb="10" eb="11">
      <t>モノ</t>
    </rPh>
    <rPh sb="12" eb="13">
      <t>カズ</t>
    </rPh>
    <phoneticPr fontId="3"/>
  </si>
  <si>
    <t>衛生管理</t>
    <rPh sb="0" eb="2">
      <t>エイセイ</t>
    </rPh>
    <rPh sb="2" eb="4">
      <t>カンリ</t>
    </rPh>
    <phoneticPr fontId="3"/>
  </si>
  <si>
    <t>前年度の利用者数の
平均値</t>
    <rPh sb="0" eb="3">
      <t>ゼンネンド</t>
    </rPh>
    <rPh sb="4" eb="7">
      <t>リヨウシャ</t>
    </rPh>
    <rPh sb="7" eb="8">
      <t>スウ</t>
    </rPh>
    <rPh sb="10" eb="12">
      <t>ヘイキン</t>
    </rPh>
    <rPh sb="12" eb="13">
      <t>チ</t>
    </rPh>
    <phoneticPr fontId="3"/>
  </si>
  <si>
    <t>人</t>
    <rPh sb="0" eb="1">
      <t>ヒト</t>
    </rPh>
    <phoneticPr fontId="3"/>
  </si>
  <si>
    <t>栄養食事相談の実施</t>
    <rPh sb="0" eb="2">
      <t>エイヨウ</t>
    </rPh>
    <rPh sb="2" eb="4">
      <t>ショクジ</t>
    </rPh>
    <rPh sb="4" eb="6">
      <t>ソウダン</t>
    </rPh>
    <rPh sb="7" eb="9">
      <t>ジッシ</t>
    </rPh>
    <phoneticPr fontId="3"/>
  </si>
  <si>
    <t>食堂の利用率</t>
    <rPh sb="0" eb="2">
      <t>ショクドウ</t>
    </rPh>
    <rPh sb="3" eb="6">
      <t>リヨウリツ</t>
    </rPh>
    <phoneticPr fontId="3"/>
  </si>
  <si>
    <t>○</t>
  </si>
  <si>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</si>
  <si>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適用開始日</t>
    <rPh sb="0" eb="2">
      <t>テキヨウ</t>
    </rPh>
    <rPh sb="2" eb="5">
      <t>カイシビ</t>
    </rPh>
    <phoneticPr fontId="3"/>
  </si>
  <si>
    <t>福祉・介護職員処遇改善加算対象</t>
    <rPh sb="3" eb="5">
      <t>カイゴ</t>
    </rPh>
    <rPh sb="5" eb="7">
      <t>ショクイン</t>
    </rPh>
    <rPh sb="7" eb="9">
      <t>ショグウ</t>
    </rPh>
    <rPh sb="9" eb="11">
      <t>カイゼン</t>
    </rPh>
    <rPh sb="11" eb="13">
      <t>カサン</t>
    </rPh>
    <rPh sb="13" eb="15">
      <t>タイショウ</t>
    </rPh>
    <phoneticPr fontId="3"/>
  </si>
  <si>
    <t>福祉・介護職員処遇改善特別加算対象</t>
    <rPh sb="3" eb="5">
      <t>カイゴ</t>
    </rPh>
    <rPh sb="5" eb="7">
      <t>ショクイン</t>
    </rPh>
    <rPh sb="7" eb="9">
      <t>ショグウ</t>
    </rPh>
    <rPh sb="9" eb="11">
      <t>カイゼン</t>
    </rPh>
    <rPh sb="11" eb="13">
      <t>トクベツ</t>
    </rPh>
    <rPh sb="13" eb="15">
      <t>カサン</t>
    </rPh>
    <rPh sb="15" eb="17">
      <t>タイショウ</t>
    </rPh>
    <phoneticPr fontId="3"/>
  </si>
  <si>
    <t>サービス種類コード（　　）</t>
    <rPh sb="4" eb="6">
      <t>シュルイ</t>
    </rPh>
    <phoneticPr fontId="3"/>
  </si>
  <si>
    <t>地域区分</t>
    <rPh sb="0" eb="2">
      <t>チイキ</t>
    </rPh>
    <rPh sb="2" eb="4">
      <t>クブン</t>
    </rPh>
    <phoneticPr fontId="3"/>
  </si>
  <si>
    <t>発生した事故のうち</t>
    <rPh sb="0" eb="2">
      <t>ハッセイ</t>
    </rPh>
    <rPh sb="4" eb="6">
      <t>ジコ</t>
    </rPh>
    <phoneticPr fontId="3"/>
  </si>
  <si>
    <t>骨折</t>
    <rPh sb="0" eb="2">
      <t>コッセツ</t>
    </rPh>
    <phoneticPr fontId="3"/>
  </si>
  <si>
    <t>脱臼</t>
    <rPh sb="0" eb="2">
      <t>ダッキュウ</t>
    </rPh>
    <phoneticPr fontId="3"/>
  </si>
  <si>
    <t>誤えん</t>
    <rPh sb="0" eb="1">
      <t>ゴ</t>
    </rPh>
    <phoneticPr fontId="3"/>
  </si>
  <si>
    <t>やけど</t>
    <phoneticPr fontId="3"/>
  </si>
  <si>
    <t>注　事故については、軽傷の場合も記入すること。</t>
    <rPh sb="13" eb="15">
      <t>バアイ</t>
    </rPh>
    <phoneticPr fontId="3"/>
  </si>
  <si>
    <t>就労移行支援</t>
    <rPh sb="0" eb="2">
      <t>シュウロウ</t>
    </rPh>
    <rPh sb="2" eb="4">
      <t>イコウ</t>
    </rPh>
    <rPh sb="4" eb="6">
      <t>シエン</t>
    </rPh>
    <phoneticPr fontId="3"/>
  </si>
  <si>
    <t>　１．一般型　　２．資格取得型</t>
    <rPh sb="3" eb="6">
      <t>イッパンガタ</t>
    </rPh>
    <rPh sb="10" eb="12">
      <t>シカク</t>
    </rPh>
    <rPh sb="12" eb="14">
      <t>シュトク</t>
    </rPh>
    <rPh sb="14" eb="15">
      <t>ガタ</t>
    </rPh>
    <phoneticPr fontId="3"/>
  </si>
  <si>
    <t>移行準備支援体制（Ⅰ）</t>
    <rPh sb="0" eb="2">
      <t>イコウ</t>
    </rPh>
    <rPh sb="2" eb="4">
      <t>ジュンビ</t>
    </rPh>
    <rPh sb="4" eb="6">
      <t>シエン</t>
    </rPh>
    <rPh sb="6" eb="8">
      <t>タイセイ</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</si>
  <si>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</si>
  <si>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「人員配置区分」欄には、報酬算定上の区分を設定する。</t>
    <rPh sb="21" eb="23">
      <t>セッテイ</t>
    </rPh>
    <phoneticPr fontId="3"/>
  </si>
  <si>
    <t>「キャリアパス区分」欄は、福祉・介護職員処遇改善加算対象が「２．あり」で設定されていた場合に設定する。</t>
    <rPh sb="13" eb="15">
      <t>フクシ</t>
    </rPh>
    <rPh sb="16" eb="18">
      <t>カイゴ</t>
    </rPh>
    <rPh sb="18" eb="20">
      <t>ショクイン</t>
    </rPh>
    <rPh sb="20" eb="22">
      <t>ショグウ</t>
    </rPh>
    <rPh sb="22" eb="24">
      <t>カイゼン</t>
    </rPh>
    <rPh sb="24" eb="26">
      <t>カサン</t>
    </rPh>
    <phoneticPr fontId="3"/>
  </si>
  <si>
    <t>保存食の実施</t>
    <rPh sb="0" eb="3">
      <t>ホゾンショク</t>
    </rPh>
    <rPh sb="4" eb="6">
      <t>ジッシ</t>
    </rPh>
    <phoneticPr fontId="3"/>
  </si>
  <si>
    <t>有（　　　日）・　無</t>
    <rPh sb="0" eb="1">
      <t>ア</t>
    </rPh>
    <rPh sb="5" eb="6">
      <t>ニチ</t>
    </rPh>
    <rPh sb="9" eb="10">
      <t>ナ</t>
    </rPh>
    <phoneticPr fontId="3"/>
  </si>
  <si>
    <t>調理従事者の検便</t>
    <rPh sb="0" eb="2">
      <t>チョウリ</t>
    </rPh>
    <rPh sb="2" eb="5">
      <t>ジュウジシャ</t>
    </rPh>
    <rPh sb="6" eb="8">
      <t>ケンベン</t>
    </rPh>
    <phoneticPr fontId="3"/>
  </si>
  <si>
    <t>実施（年　　回）・未実施</t>
    <rPh sb="0" eb="2">
      <t>ジッシ</t>
    </rPh>
    <rPh sb="3" eb="4">
      <t>ネン</t>
    </rPh>
    <rPh sb="6" eb="7">
      <t>カイ</t>
    </rPh>
    <rPh sb="9" eb="12">
      <t>ミジッシ</t>
    </rPh>
    <phoneticPr fontId="3"/>
  </si>
  <si>
    <t>工夫</t>
    <rPh sb="0" eb="2">
      <t>クフウ</t>
    </rPh>
    <phoneticPr fontId="3"/>
  </si>
  <si>
    <t>行事食</t>
    <rPh sb="0" eb="3">
      <t>ギョウジショク</t>
    </rPh>
    <phoneticPr fontId="3"/>
  </si>
  <si>
    <t>回／年</t>
    <rPh sb="0" eb="1">
      <t>カイ</t>
    </rPh>
    <rPh sb="2" eb="3">
      <t>ネン</t>
    </rPh>
    <phoneticPr fontId="3"/>
  </si>
  <si>
    <t>選択ﾒﾆｭｰ</t>
    <rPh sb="0" eb="2">
      <t>センタク</t>
    </rPh>
    <phoneticPr fontId="3"/>
  </si>
  <si>
    <t>以下の書類（写）を添付してください。</t>
    <rPh sb="0" eb="2">
      <t>イカ</t>
    </rPh>
    <rPh sb="3" eb="5">
      <t>ショルイ</t>
    </rPh>
    <rPh sb="6" eb="7">
      <t>ウツ</t>
    </rPh>
    <rPh sb="9" eb="11">
      <t>テンプ</t>
    </rPh>
    <phoneticPr fontId="3"/>
  </si>
  <si>
    <t>＜検査項目＞　該当するものに○
赤痢菌・腸チフス菌・パラチフス菌・O-157・サルモネラ菌・ノロウイルス・その他（　　　　　　　　　　）</t>
    <rPh sb="1" eb="3">
      <t>ケンサ</t>
    </rPh>
    <rPh sb="3" eb="5">
      <t>コウモク</t>
    </rPh>
    <rPh sb="7" eb="9">
      <t>ガイトウ</t>
    </rPh>
    <rPh sb="55" eb="56">
      <t>タ</t>
    </rPh>
    <phoneticPr fontId="3"/>
  </si>
  <si>
    <t>利用者が選定する特別な食事
（別に差額料金を徴収する食事）</t>
    <rPh sb="15" eb="16">
      <t>ベツ</t>
    </rPh>
    <rPh sb="17" eb="19">
      <t>サガク</t>
    </rPh>
    <rPh sb="19" eb="21">
      <t>リョウキン</t>
    </rPh>
    <rPh sb="22" eb="24">
      <t>チョウシュウ</t>
    </rPh>
    <rPh sb="26" eb="28">
      <t>ショクジ</t>
    </rPh>
    <phoneticPr fontId="3"/>
  </si>
  <si>
    <t>防虫・防そ等の駆除作業</t>
    <rPh sb="0" eb="2">
      <t>ボウチュウ</t>
    </rPh>
    <rPh sb="3" eb="4">
      <t>ボウ</t>
    </rPh>
    <rPh sb="5" eb="6">
      <t>トウ</t>
    </rPh>
    <rPh sb="7" eb="9">
      <t>クジョ</t>
    </rPh>
    <rPh sb="9" eb="10">
      <t>サク</t>
    </rPh>
    <rPh sb="10" eb="11">
      <t>ギョウ</t>
    </rPh>
    <phoneticPr fontId="3"/>
  </si>
  <si>
    <t>大量調理施設衛生管理マニュアルに基づく点検・記録の有無</t>
    <rPh sb="0" eb="2">
      <t>タイリョウ</t>
    </rPh>
    <rPh sb="2" eb="4">
      <t>チョウリ</t>
    </rPh>
    <rPh sb="4" eb="6">
      <t>シセツ</t>
    </rPh>
    <rPh sb="6" eb="8">
      <t>エイセイ</t>
    </rPh>
    <rPh sb="8" eb="10">
      <t>カンリ</t>
    </rPh>
    <rPh sb="16" eb="17">
      <t>モト</t>
    </rPh>
    <rPh sb="19" eb="21">
      <t>テンケン</t>
    </rPh>
    <rPh sb="22" eb="24">
      <t>キロク</t>
    </rPh>
    <rPh sb="25" eb="27">
      <t>ウム</t>
    </rPh>
    <phoneticPr fontId="3"/>
  </si>
  <si>
    <t>管理栄養士　　人</t>
    <rPh sb="0" eb="2">
      <t>カンリ</t>
    </rPh>
    <rPh sb="2" eb="5">
      <t>エイヨウシ</t>
    </rPh>
    <rPh sb="7" eb="8">
      <t>ニン</t>
    </rPh>
    <phoneticPr fontId="3"/>
  </si>
  <si>
    <t>栄養士　　　　人</t>
    <rPh sb="0" eb="3">
      <t>エイヨウシ</t>
    </rPh>
    <rPh sb="7" eb="8">
      <t>ニン</t>
    </rPh>
    <phoneticPr fontId="3"/>
  </si>
  <si>
    <t>医師　　　　　人</t>
    <rPh sb="0" eb="2">
      <t>イシ</t>
    </rPh>
    <rPh sb="7" eb="8">
      <t>ニン</t>
    </rPh>
    <phoneticPr fontId="3"/>
  </si>
  <si>
    <t>その他　　人（職種：　　　　　　　　　　　　　）</t>
    <rPh sb="2" eb="3">
      <t>タ</t>
    </rPh>
    <rPh sb="5" eb="6">
      <t>ニン</t>
    </rPh>
    <rPh sb="7" eb="9">
      <t>ショクシュ</t>
    </rPh>
    <phoneticPr fontId="3"/>
  </si>
  <si>
    <t>内容</t>
    <rPh sb="0" eb="2">
      <t>ナイヨウ</t>
    </rPh>
    <phoneticPr fontId="3"/>
  </si>
  <si>
    <t>スクリーニングの状況</t>
    <rPh sb="8" eb="10">
      <t>ジョウキョウ</t>
    </rPh>
    <phoneticPr fontId="3"/>
  </si>
  <si>
    <t>再スクリーニング間隔</t>
    <rPh sb="0" eb="1">
      <t>サイ</t>
    </rPh>
    <rPh sb="8" eb="10">
      <t>カンカク</t>
    </rPh>
    <phoneticPr fontId="3"/>
  </si>
  <si>
    <t>ヶ月ごと</t>
    <rPh sb="1" eb="2">
      <t>ゲツ</t>
    </rPh>
    <phoneticPr fontId="3"/>
  </si>
  <si>
    <t>体重測定間隔</t>
    <rPh sb="0" eb="2">
      <t>タイジュウ</t>
    </rPh>
    <rPh sb="2" eb="4">
      <t>ソクテイ</t>
    </rPh>
    <rPh sb="4" eb="6">
      <t>カンカク</t>
    </rPh>
    <phoneticPr fontId="3"/>
  </si>
  <si>
    <t>月　　　回</t>
    <rPh sb="0" eb="1">
      <t>ツキ</t>
    </rPh>
    <rPh sb="4" eb="5">
      <t>カイ</t>
    </rPh>
    <phoneticPr fontId="3"/>
  </si>
  <si>
    <t>身体拘束の状況</t>
    <rPh sb="0" eb="2">
      <t>シンタイ</t>
    </rPh>
    <rPh sb="2" eb="4">
      <t>コウソク</t>
    </rPh>
    <rPh sb="5" eb="7">
      <t>ジョウキョウ</t>
    </rPh>
    <phoneticPr fontId="3"/>
  </si>
  <si>
    <t>現在身体拘束を行っていますか。</t>
    <rPh sb="0" eb="2">
      <t>ゲンザイ</t>
    </rPh>
    <rPh sb="2" eb="4">
      <t>シンタイ</t>
    </rPh>
    <rPh sb="4" eb="6">
      <t>コウソク</t>
    </rPh>
    <rPh sb="7" eb="8">
      <t>オコナ</t>
    </rPh>
    <phoneticPr fontId="3"/>
  </si>
  <si>
    <t>（　有　・　無　）</t>
    <rPh sb="2" eb="3">
      <t>ア</t>
    </rPh>
    <rPh sb="6" eb="7">
      <t>ナ</t>
    </rPh>
    <phoneticPr fontId="3"/>
  </si>
  <si>
    <t>「緊急やむを得ない場合」を判断する要件、基準を定めていますか。</t>
    <rPh sb="1" eb="3">
      <t>キンキュウ</t>
    </rPh>
    <rPh sb="6" eb="7">
      <t>エ</t>
    </rPh>
    <rPh sb="9" eb="11">
      <t>バアイ</t>
    </rPh>
    <rPh sb="13" eb="15">
      <t>ハンダン</t>
    </rPh>
    <rPh sb="17" eb="19">
      <t>ヨウケン</t>
    </rPh>
    <rPh sb="20" eb="22">
      <t>キジュン</t>
    </rPh>
    <rPh sb="23" eb="24">
      <t>サダ</t>
    </rPh>
    <phoneticPr fontId="3"/>
  </si>
  <si>
    <t>「緊急やむを得ない場合」を判断する方法</t>
    <rPh sb="1" eb="3">
      <t>キンキュウ</t>
    </rPh>
    <rPh sb="6" eb="7">
      <t>エ</t>
    </rPh>
    <rPh sb="9" eb="11">
      <t>バアイ</t>
    </rPh>
    <rPh sb="13" eb="15">
      <t>ハンダン</t>
    </rPh>
    <rPh sb="17" eb="19">
      <t>ホウホウ</t>
    </rPh>
    <phoneticPr fontId="3"/>
  </si>
  <si>
    <t>構成員</t>
    <rPh sb="0" eb="3">
      <t>コウセイイン</t>
    </rPh>
    <phoneticPr fontId="3"/>
  </si>
  <si>
    <t>・組織で判断していない。</t>
    <rPh sb="1" eb="3">
      <t>ソシキ</t>
    </rPh>
    <rPh sb="4" eb="6">
      <t>ハンダン</t>
    </rPh>
    <phoneticPr fontId="3"/>
  </si>
  <si>
    <t>　※　誰がどのように決定しているのかを記入</t>
    <rPh sb="3" eb="4">
      <t>ダレ</t>
    </rPh>
    <rPh sb="10" eb="12">
      <t>ケッテイ</t>
    </rPh>
    <rPh sb="19" eb="21">
      <t>キニュウ</t>
    </rPh>
    <phoneticPr fontId="3"/>
  </si>
  <si>
    <t>現在、行っている身体拘束の状況</t>
    <rPh sb="0" eb="2">
      <t>ゲンザイ</t>
    </rPh>
    <rPh sb="3" eb="4">
      <t>オコナ</t>
    </rPh>
    <rPh sb="8" eb="10">
      <t>シンタイ</t>
    </rPh>
    <rPh sb="10" eb="12">
      <t>コウソク</t>
    </rPh>
    <rPh sb="13" eb="15">
      <t>ジョウキョウ</t>
    </rPh>
    <phoneticPr fontId="3"/>
  </si>
  <si>
    <t>徘徊しないように、車いすやベッドに体幹や四肢をひもなどで縛る。</t>
    <rPh sb="0" eb="2">
      <t>ハイカイ</t>
    </rPh>
    <rPh sb="9" eb="10">
      <t>クルマ</t>
    </rPh>
    <rPh sb="17" eb="18">
      <t>カラダ</t>
    </rPh>
    <rPh sb="18" eb="19">
      <t>ミキ</t>
    </rPh>
    <rPh sb="20" eb="21">
      <t>4</t>
    </rPh>
    <rPh sb="21" eb="22">
      <t>シ</t>
    </rPh>
    <rPh sb="28" eb="29">
      <t>シバ</t>
    </rPh>
    <phoneticPr fontId="3"/>
  </si>
  <si>
    <t>転落しないよう、ベッドに体幹や四肢をひもなどで縛る。</t>
    <rPh sb="0" eb="2">
      <t>テンラク</t>
    </rPh>
    <phoneticPr fontId="3"/>
  </si>
  <si>
    <t>自分で降りることができないよう、ベッドを柵で囲む。</t>
    <rPh sb="0" eb="2">
      <t>ジブン</t>
    </rPh>
    <rPh sb="3" eb="4">
      <t>オ</t>
    </rPh>
    <rPh sb="20" eb="21">
      <t>サク</t>
    </rPh>
    <rPh sb="22" eb="23">
      <t>カコ</t>
    </rPh>
    <phoneticPr fontId="3"/>
  </si>
  <si>
    <t>点滴、経管栄養等のチューブを抜かないよう、体幹や四肢をひもなどで縛る。</t>
    <rPh sb="0" eb="2">
      <t>テンテキ</t>
    </rPh>
    <rPh sb="3" eb="4">
      <t>キョウ</t>
    </rPh>
    <rPh sb="4" eb="5">
      <t>カン</t>
    </rPh>
    <rPh sb="5" eb="8">
      <t>エイヨウナド</t>
    </rPh>
    <rPh sb="14" eb="15">
      <t>ヌ</t>
    </rPh>
    <phoneticPr fontId="3"/>
  </si>
  <si>
    <t>点滴、経管栄養等のチューブを抜かないよう、または、皮膚をかきむしら</t>
    <rPh sb="0" eb="2">
      <t>テンテキ</t>
    </rPh>
    <rPh sb="3" eb="4">
      <t>キョウ</t>
    </rPh>
    <rPh sb="4" eb="5">
      <t>カン</t>
    </rPh>
    <rPh sb="5" eb="8">
      <t>エイヨウナド</t>
    </rPh>
    <rPh sb="14" eb="15">
      <t>ヌ</t>
    </rPh>
    <rPh sb="25" eb="27">
      <t>ヒフ</t>
    </rPh>
    <phoneticPr fontId="3"/>
  </si>
  <si>
    <t>ないようミトン型の手袋等を付ける。</t>
    <rPh sb="7" eb="8">
      <t>ガタ</t>
    </rPh>
    <rPh sb="9" eb="11">
      <t>テブクロ</t>
    </rPh>
    <rPh sb="11" eb="12">
      <t>トウ</t>
    </rPh>
    <rPh sb="13" eb="14">
      <t>ツ</t>
    </rPh>
    <phoneticPr fontId="3"/>
  </si>
  <si>
    <t>車いすやいすからずり落ちたり、立ち上がらないよう、Ｙ字型拘束帯や腰</t>
    <rPh sb="0" eb="1">
      <t>クルマ</t>
    </rPh>
    <rPh sb="10" eb="11">
      <t>オ</t>
    </rPh>
    <rPh sb="15" eb="16">
      <t>タ</t>
    </rPh>
    <rPh sb="17" eb="18">
      <t>ア</t>
    </rPh>
    <rPh sb="26" eb="27">
      <t>アザ</t>
    </rPh>
    <rPh sb="27" eb="28">
      <t>ガタ</t>
    </rPh>
    <rPh sb="28" eb="30">
      <t>コウソク</t>
    </rPh>
    <rPh sb="30" eb="31">
      <t>オビ</t>
    </rPh>
    <rPh sb="32" eb="33">
      <t>コシ</t>
    </rPh>
    <phoneticPr fontId="3"/>
  </si>
  <si>
    <t>ベルト、車いすテーブルを付ける。</t>
    <rPh sb="4" eb="5">
      <t>クルマ</t>
    </rPh>
    <rPh sb="12" eb="13">
      <t>ツ</t>
    </rPh>
    <phoneticPr fontId="3"/>
  </si>
  <si>
    <t>立ち上がりを妨げるような椅子を使用する。</t>
    <rPh sb="0" eb="1">
      <t>タ</t>
    </rPh>
    <rPh sb="2" eb="3">
      <t>ア</t>
    </rPh>
    <rPh sb="6" eb="7">
      <t>サマタ</t>
    </rPh>
    <rPh sb="12" eb="14">
      <t>イス</t>
    </rPh>
    <rPh sb="15" eb="17">
      <t>シヨウ</t>
    </rPh>
    <phoneticPr fontId="3"/>
  </si>
  <si>
    <t>脱衣やおむつはずしを制限するため、つなぎ服を着せる。</t>
    <rPh sb="0" eb="2">
      <t>ダツイ</t>
    </rPh>
    <rPh sb="10" eb="12">
      <t>セイゲン</t>
    </rPh>
    <rPh sb="20" eb="21">
      <t>フク</t>
    </rPh>
    <rPh sb="22" eb="23">
      <t>キ</t>
    </rPh>
    <phoneticPr fontId="3"/>
  </si>
  <si>
    <t>行動を落ち着かせるため、向精神薬を投与する。</t>
    <rPh sb="0" eb="2">
      <t>コウドウ</t>
    </rPh>
    <rPh sb="3" eb="4">
      <t>オ</t>
    </rPh>
    <rPh sb="5" eb="6">
      <t>ツ</t>
    </rPh>
    <rPh sb="12" eb="16">
      <t>コウセイシンヤク</t>
    </rPh>
    <rPh sb="17" eb="19">
      <t>トウヨ</t>
    </rPh>
    <phoneticPr fontId="3"/>
  </si>
  <si>
    <t>自分の意思で開閉できない居室等に隔離する。</t>
    <rPh sb="0" eb="2">
      <t>ジブン</t>
    </rPh>
    <rPh sb="3" eb="5">
      <t>イシ</t>
    </rPh>
    <rPh sb="6" eb="8">
      <t>カイヘイ</t>
    </rPh>
    <rPh sb="12" eb="14">
      <t>キョシツ</t>
    </rPh>
    <rPh sb="14" eb="15">
      <t>トウ</t>
    </rPh>
    <rPh sb="16" eb="18">
      <t>カクリ</t>
    </rPh>
    <phoneticPr fontId="3"/>
  </si>
  <si>
    <t>身体拘束を行う場合、本人、家族等の同意を得ていますか。</t>
    <rPh sb="0" eb="2">
      <t>シンタイ</t>
    </rPh>
    <rPh sb="2" eb="4">
      <t>コウソク</t>
    </rPh>
    <rPh sb="5" eb="6">
      <t>オコナ</t>
    </rPh>
    <rPh sb="7" eb="9">
      <t>バアイ</t>
    </rPh>
    <rPh sb="10" eb="12">
      <t>ホンニン</t>
    </rPh>
    <rPh sb="13" eb="15">
      <t>カゾク</t>
    </rPh>
    <rPh sb="15" eb="16">
      <t>トウ</t>
    </rPh>
    <rPh sb="17" eb="19">
      <t>ドウイ</t>
    </rPh>
    <rPh sb="20" eb="21">
      <t>エ</t>
    </rPh>
    <phoneticPr fontId="3"/>
  </si>
  <si>
    <t>身体拘束を行う場合、様態、時間、利用者の心身の状況、拘束理由等を記録していますか。</t>
    <rPh sb="0" eb="2">
      <t>シンタイ</t>
    </rPh>
    <rPh sb="2" eb="4">
      <t>コウソク</t>
    </rPh>
    <rPh sb="5" eb="6">
      <t>オコナ</t>
    </rPh>
    <rPh sb="7" eb="9">
      <t>バアイ</t>
    </rPh>
    <rPh sb="10" eb="12">
      <t>ヨウタイ</t>
    </rPh>
    <rPh sb="13" eb="15">
      <t>ジカン</t>
    </rPh>
    <rPh sb="16" eb="19">
      <t>リヨウシャ</t>
    </rPh>
    <rPh sb="20" eb="22">
      <t>シンシン</t>
    </rPh>
    <rPh sb="23" eb="25">
      <t>ジョウキョウ</t>
    </rPh>
    <rPh sb="26" eb="28">
      <t>コウソク</t>
    </rPh>
    <rPh sb="28" eb="30">
      <t>リユウ</t>
    </rPh>
    <rPh sb="30" eb="31">
      <t>トウ</t>
    </rPh>
    <rPh sb="32" eb="34">
      <t>キロク</t>
    </rPh>
    <phoneticPr fontId="3"/>
  </si>
  <si>
    <t>状況の変化があった場合等、再アセスメントを行っていますか。</t>
    <rPh sb="0" eb="2">
      <t>ジョウキョウ</t>
    </rPh>
    <rPh sb="3" eb="5">
      <t>ヘンカ</t>
    </rPh>
    <rPh sb="9" eb="11">
      <t>バアイ</t>
    </rPh>
    <rPh sb="11" eb="12">
      <t>トウ</t>
    </rPh>
    <rPh sb="13" eb="14">
      <t>サイ</t>
    </rPh>
    <rPh sb="21" eb="22">
      <t>オコナ</t>
    </rPh>
    <phoneticPr fontId="3"/>
  </si>
  <si>
    <t>身体拘束にかかる苦情件数</t>
    <rPh sb="0" eb="2">
      <t>シンタイ</t>
    </rPh>
    <rPh sb="2" eb="4">
      <t>コウソク</t>
    </rPh>
    <rPh sb="8" eb="10">
      <t>クジョウ</t>
    </rPh>
    <rPh sb="10" eb="11">
      <t>ケン</t>
    </rPh>
    <rPh sb="11" eb="12">
      <t>カズ</t>
    </rPh>
    <phoneticPr fontId="3"/>
  </si>
  <si>
    <t>) 件</t>
    <rPh sb="2" eb="3">
      <t>ケン</t>
    </rPh>
    <phoneticPr fontId="3"/>
  </si>
  <si>
    <t>就労支援関係研修修了</t>
    <rPh sb="0" eb="2">
      <t>シュウロウ</t>
    </rPh>
    <rPh sb="2" eb="4">
      <t>シエン</t>
    </rPh>
    <rPh sb="4" eb="6">
      <t>カンケイ</t>
    </rPh>
    <rPh sb="6" eb="8">
      <t>ケンシュウ</t>
    </rPh>
    <rPh sb="8" eb="10">
      <t>シュウリョウ</t>
    </rPh>
    <phoneticPr fontId="3"/>
  </si>
  <si>
    <t>目標工賃達成指導員配置</t>
    <rPh sb="0" eb="2">
      <t>モクヒョウ</t>
    </rPh>
    <rPh sb="2" eb="4">
      <t>コウチン</t>
    </rPh>
    <rPh sb="4" eb="6">
      <t>タッセイ</t>
    </rPh>
    <rPh sb="6" eb="9">
      <t>シドウイン</t>
    </rPh>
    <rPh sb="9" eb="11">
      <t>ハイチ</t>
    </rPh>
    <phoneticPr fontId="3"/>
  </si>
  <si>
    <t>重度者支援体制</t>
    <rPh sb="0" eb="2">
      <t>ジュウド</t>
    </rPh>
    <rPh sb="2" eb="3">
      <t>シャ</t>
    </rPh>
    <rPh sb="3" eb="5">
      <t>シエン</t>
    </rPh>
    <rPh sb="5" eb="7">
      <t>タイセイ</t>
    </rPh>
    <phoneticPr fontId="3"/>
  </si>
  <si>
    <t>アセスメントの状況</t>
    <rPh sb="7" eb="9">
      <t>ジョウキョウ</t>
    </rPh>
    <phoneticPr fontId="3"/>
  </si>
  <si>
    <t>アセスメント表の作成：　　有　・　無</t>
    <rPh sb="6" eb="7">
      <t>ヒョウ</t>
    </rPh>
    <rPh sb="8" eb="10">
      <t>サクセイ</t>
    </rPh>
    <rPh sb="13" eb="14">
      <t>ユウ</t>
    </rPh>
    <rPh sb="17" eb="18">
      <t>ム</t>
    </rPh>
    <phoneticPr fontId="3"/>
  </si>
  <si>
    <t>栄養ケア計画の内容</t>
    <rPh sb="0" eb="2">
      <t>エイヨウ</t>
    </rPh>
    <rPh sb="4" eb="6">
      <t>ケイカク</t>
    </rPh>
    <rPh sb="7" eb="9">
      <t>ナイヨウ</t>
    </rPh>
    <phoneticPr fontId="3"/>
  </si>
  <si>
    <t>□　栄養補給量　□　補給方法等　□　食事に関する内容の説明等</t>
    <rPh sb="2" eb="4">
      <t>エイヨウ</t>
    </rPh>
    <rPh sb="4" eb="6">
      <t>ホキュウ</t>
    </rPh>
    <rPh sb="6" eb="7">
      <t>リョウ</t>
    </rPh>
    <rPh sb="10" eb="12">
      <t>ホキュウ</t>
    </rPh>
    <rPh sb="12" eb="14">
      <t>ホウホウ</t>
    </rPh>
    <rPh sb="14" eb="15">
      <t>トウ</t>
    </rPh>
    <rPh sb="18" eb="20">
      <t>ショクジ</t>
    </rPh>
    <rPh sb="21" eb="22">
      <t>カン</t>
    </rPh>
    <rPh sb="24" eb="26">
      <t>ナイヨウ</t>
    </rPh>
    <rPh sb="27" eb="29">
      <t>セツメイ</t>
    </rPh>
    <rPh sb="29" eb="30">
      <t>トウ</t>
    </rPh>
    <phoneticPr fontId="3"/>
  </si>
  <si>
    <t>ウ　夜間宿直体制の状況</t>
    <rPh sb="2" eb="4">
      <t>ヤカン</t>
    </rPh>
    <rPh sb="4" eb="6">
      <t>シュクチョク</t>
    </rPh>
    <rPh sb="6" eb="8">
      <t>タイセイ</t>
    </rPh>
    <rPh sb="9" eb="11">
      <t>ジョウキョウ</t>
    </rPh>
    <phoneticPr fontId="3"/>
  </si>
  <si>
    <t>(作成済項目にチェック)</t>
    <rPh sb="1" eb="3">
      <t>サクセイ</t>
    </rPh>
    <rPh sb="3" eb="4">
      <t>ス</t>
    </rPh>
    <rPh sb="4" eb="6">
      <t>コウモク</t>
    </rPh>
    <phoneticPr fontId="3"/>
  </si>
  <si>
    <t>解決すべき栄養管理上の課題に対する職種ごとの役割の作成</t>
    <rPh sb="0" eb="2">
      <t>カイケツ</t>
    </rPh>
    <rPh sb="5" eb="7">
      <t>エイヨウ</t>
    </rPh>
    <rPh sb="7" eb="10">
      <t>カンリジョウ</t>
    </rPh>
    <rPh sb="11" eb="13">
      <t>カダイ</t>
    </rPh>
    <rPh sb="14" eb="15">
      <t>タイ</t>
    </rPh>
    <rPh sb="17" eb="19">
      <t>ショクシュ</t>
    </rPh>
    <rPh sb="22" eb="24">
      <t>ヤクワリ</t>
    </rPh>
    <rPh sb="25" eb="27">
      <t>サクセイ</t>
    </rPh>
    <phoneticPr fontId="3"/>
  </si>
  <si>
    <t>栄養ケア計画の説明同意</t>
    <rPh sb="0" eb="2">
      <t>エイヨウ</t>
    </rPh>
    <rPh sb="4" eb="6">
      <t>ケイカク</t>
    </rPh>
    <rPh sb="7" eb="9">
      <t>セツメイ</t>
    </rPh>
    <rPh sb="9" eb="11">
      <t>ドウイ</t>
    </rPh>
    <phoneticPr fontId="3"/>
  </si>
  <si>
    <t>同意方法：□文書　□口頭</t>
    <rPh sb="0" eb="2">
      <t>ドウイ</t>
    </rPh>
    <rPh sb="2" eb="4">
      <t>ホウホウ</t>
    </rPh>
    <rPh sb="6" eb="8">
      <t>ブンショ</t>
    </rPh>
    <rPh sb="10" eb="12">
      <t>コウトウ</t>
    </rPh>
    <phoneticPr fontId="3"/>
  </si>
  <si>
    <t>同意人数：□全員　□未了者有り→　　　　人</t>
    <rPh sb="0" eb="2">
      <t>ドウイ</t>
    </rPh>
    <rPh sb="2" eb="4">
      <t>ニンズウ</t>
    </rPh>
    <rPh sb="6" eb="8">
      <t>ゼンイン</t>
    </rPh>
    <rPh sb="10" eb="12">
      <t>ミリョウ</t>
    </rPh>
    <rPh sb="12" eb="13">
      <t>シャ</t>
    </rPh>
    <rPh sb="13" eb="14">
      <t>ア</t>
    </rPh>
    <rPh sb="20" eb="21">
      <t>ニン</t>
    </rPh>
    <phoneticPr fontId="3"/>
  </si>
  <si>
    <t>モニタリングの間隔</t>
    <rPh sb="7" eb="9">
      <t>カンカク</t>
    </rPh>
    <phoneticPr fontId="3"/>
  </si>
  <si>
    <t>高リスク者：　　　　　　　週間ごと</t>
    <rPh sb="0" eb="1">
      <t>コウ</t>
    </rPh>
    <rPh sb="4" eb="5">
      <t>シャ</t>
    </rPh>
    <rPh sb="13" eb="15">
      <t>シュウカン</t>
    </rPh>
    <phoneticPr fontId="3"/>
  </si>
  <si>
    <t>低リスク者：　　　　　　　ヶ月ごと</t>
    <rPh sb="0" eb="1">
      <t>テイ</t>
    </rPh>
    <rPh sb="4" eb="5">
      <t>シャ</t>
    </rPh>
    <rPh sb="14" eb="15">
      <t>ゲツ</t>
    </rPh>
    <phoneticPr fontId="3"/>
  </si>
  <si>
    <t>経口移行計画の作成数</t>
    <rPh sb="0" eb="2">
      <t>ケイコウ</t>
    </rPh>
    <rPh sb="2" eb="4">
      <t>イコウ</t>
    </rPh>
    <rPh sb="4" eb="6">
      <t>ケイカク</t>
    </rPh>
    <rPh sb="7" eb="10">
      <t>サクセイスウ</t>
    </rPh>
    <phoneticPr fontId="3"/>
  </si>
  <si>
    <t>医師の指示の有無と指示方法</t>
    <rPh sb="0" eb="2">
      <t>イシ</t>
    </rPh>
    <rPh sb="3" eb="5">
      <t>シジ</t>
    </rPh>
    <rPh sb="6" eb="8">
      <t>ウム</t>
    </rPh>
    <rPh sb="9" eb="11">
      <t>シジ</t>
    </rPh>
    <rPh sb="11" eb="13">
      <t>ホウホウ</t>
    </rPh>
    <phoneticPr fontId="3"/>
  </si>
  <si>
    <t>　無・有→　□配置医師　□主治医</t>
    <rPh sb="1" eb="2">
      <t>ナ</t>
    </rPh>
    <rPh sb="3" eb="4">
      <t>ア</t>
    </rPh>
    <rPh sb="7" eb="9">
      <t>ハイチ</t>
    </rPh>
    <rPh sb="9" eb="11">
      <t>イシ</t>
    </rPh>
    <rPh sb="13" eb="16">
      <t>シュジイ</t>
    </rPh>
    <phoneticPr fontId="3"/>
  </si>
  <si>
    <t>指示方法：□文書　□口頭→記録　有・無</t>
    <rPh sb="0" eb="2">
      <t>シジ</t>
    </rPh>
    <rPh sb="2" eb="4">
      <t>ホウホウ</t>
    </rPh>
    <rPh sb="6" eb="8">
      <t>ブンショ</t>
    </rPh>
    <rPh sb="10" eb="12">
      <t>コウトウ</t>
    </rPh>
    <rPh sb="13" eb="15">
      <t>キロク</t>
    </rPh>
    <rPh sb="16" eb="17">
      <t>ユウ</t>
    </rPh>
    <rPh sb="18" eb="19">
      <t>ム</t>
    </rPh>
    <phoneticPr fontId="3"/>
  </si>
  <si>
    <t>経口移行計画の説明同意</t>
    <rPh sb="0" eb="2">
      <t>ケイコウ</t>
    </rPh>
    <rPh sb="2" eb="4">
      <t>イコウ</t>
    </rPh>
    <rPh sb="4" eb="6">
      <t>ケイカク</t>
    </rPh>
    <rPh sb="7" eb="9">
      <t>セツメイ</t>
    </rPh>
    <rPh sb="9" eb="11">
      <t>ドウイ</t>
    </rPh>
    <phoneticPr fontId="3"/>
  </si>
  <si>
    <t>経口維持計画の作成数</t>
    <rPh sb="0" eb="2">
      <t>ケイコウ</t>
    </rPh>
    <rPh sb="2" eb="4">
      <t>イジ</t>
    </rPh>
    <rPh sb="4" eb="6">
      <t>ケイカク</t>
    </rPh>
    <rPh sb="7" eb="10">
      <t>サクセイスウ</t>
    </rPh>
    <phoneticPr fontId="3"/>
  </si>
  <si>
    <t>経口維持計画の説明同意</t>
    <rPh sb="0" eb="2">
      <t>ケイコウ</t>
    </rPh>
    <rPh sb="2" eb="4">
      <t>イジ</t>
    </rPh>
    <rPh sb="4" eb="6">
      <t>ケイカク</t>
    </rPh>
    <rPh sb="7" eb="9">
      <t>セツメイ</t>
    </rPh>
    <rPh sb="9" eb="11">
      <t>ドウイ</t>
    </rPh>
    <phoneticPr fontId="3"/>
  </si>
  <si>
    <t>有・無</t>
    <rPh sb="0" eb="1">
      <t>ア</t>
    </rPh>
    <rPh sb="2" eb="3">
      <t>ナ</t>
    </rPh>
    <phoneticPr fontId="3"/>
  </si>
  <si>
    <t>件</t>
    <rPh sb="0" eb="1">
      <t>ケン</t>
    </rPh>
    <phoneticPr fontId="3"/>
  </si>
  <si>
    <t>ヒヤリハット記録</t>
    <rPh sb="6" eb="8">
      <t>キロク</t>
    </rPh>
    <phoneticPr fontId="3"/>
  </si>
  <si>
    <t>○主な事故の内容を記述又は事故報告書等を別紙として添付</t>
    <rPh sb="1" eb="2">
      <t>オモ</t>
    </rPh>
    <rPh sb="3" eb="5">
      <t>ジコ</t>
    </rPh>
    <rPh sb="6" eb="8">
      <t>ナイヨウ</t>
    </rPh>
    <rPh sb="9" eb="11">
      <t>キジュツ</t>
    </rPh>
    <rPh sb="11" eb="12">
      <t>マタ</t>
    </rPh>
    <rPh sb="13" eb="15">
      <t>ジコ</t>
    </rPh>
    <rPh sb="15" eb="18">
      <t>ホウコクショ</t>
    </rPh>
    <rPh sb="18" eb="19">
      <t>トウ</t>
    </rPh>
    <rPh sb="20" eb="22">
      <t>ベッシ</t>
    </rPh>
    <rPh sb="25" eb="27">
      <t>テンプ</t>
    </rPh>
    <phoneticPr fontId="3"/>
  </si>
  <si>
    <t>事故発生防止のための指針の策定</t>
    <rPh sb="0" eb="2">
      <t>ジコ</t>
    </rPh>
    <rPh sb="2" eb="4">
      <t>ハッセイ</t>
    </rPh>
    <rPh sb="4" eb="6">
      <t>ボウシ</t>
    </rPh>
    <rPh sb="10" eb="12">
      <t>シシン</t>
    </rPh>
    <rPh sb="13" eb="15">
      <t>サクテイ</t>
    </rPh>
    <phoneticPr fontId="3"/>
  </si>
  <si>
    <t>　無　・　有　→</t>
    <rPh sb="1" eb="2">
      <t>ナ</t>
    </rPh>
    <rPh sb="5" eb="6">
      <t>ア</t>
    </rPh>
    <phoneticPr fontId="3"/>
  </si>
  <si>
    <t>□防止対策　□発生時の対応　□報告の方法　</t>
    <rPh sb="1" eb="3">
      <t>ボウシ</t>
    </rPh>
    <rPh sb="3" eb="5">
      <t>タイサク</t>
    </rPh>
    <rPh sb="7" eb="10">
      <t>ハッセイジ</t>
    </rPh>
    <rPh sb="11" eb="13">
      <t>タイオウ</t>
    </rPh>
    <rPh sb="15" eb="17">
      <t>ホウコク</t>
    </rPh>
    <rPh sb="18" eb="20">
      <t>ホウホウ</t>
    </rPh>
    <phoneticPr fontId="3"/>
  </si>
  <si>
    <t>事故発生時の報告体制(連絡網)</t>
    <rPh sb="0" eb="2">
      <t>ジコ</t>
    </rPh>
    <rPh sb="2" eb="5">
      <t>ハッセイジ</t>
    </rPh>
    <rPh sb="6" eb="8">
      <t>ホウコク</t>
    </rPh>
    <rPh sb="8" eb="10">
      <t>タイセイ</t>
    </rPh>
    <rPh sb="11" eb="14">
      <t>レンラクモウ</t>
    </rPh>
    <phoneticPr fontId="3"/>
  </si>
  <si>
    <t>事故発生防止検討     委員会の設置</t>
    <rPh sb="0" eb="2">
      <t>ジコ</t>
    </rPh>
    <rPh sb="2" eb="4">
      <t>ハッセイ</t>
    </rPh>
    <rPh sb="4" eb="6">
      <t>ボウシ</t>
    </rPh>
    <rPh sb="6" eb="8">
      <t>ケントウ</t>
    </rPh>
    <rPh sb="13" eb="16">
      <t>イインカイ</t>
    </rPh>
    <rPh sb="17" eb="19">
      <t>セッチ</t>
    </rPh>
    <phoneticPr fontId="3"/>
  </si>
  <si>
    <t>その他（　　　　　　　　　　　　　　　　　　　　　　　　　　　　　　　　　　　　　）</t>
    <rPh sb="2" eb="3">
      <t>タ</t>
    </rPh>
    <phoneticPr fontId="3"/>
  </si>
  <si>
    <t>事故発生防止検討委員会の検討内容</t>
    <rPh sb="0" eb="2">
      <t>ジコ</t>
    </rPh>
    <rPh sb="2" eb="4">
      <t>ハッセイ</t>
    </rPh>
    <rPh sb="4" eb="6">
      <t>ボウシ</t>
    </rPh>
    <rPh sb="6" eb="8">
      <t>ケントウ</t>
    </rPh>
    <rPh sb="8" eb="11">
      <t>イインカイ</t>
    </rPh>
    <rPh sb="12" eb="14">
      <t>ケントウ</t>
    </rPh>
    <rPh sb="14" eb="16">
      <t>ナイヨウ</t>
    </rPh>
    <phoneticPr fontId="3"/>
  </si>
  <si>
    <t>□報告の検討分析　□再発防止策　□防止対策の周知徹底策</t>
    <rPh sb="1" eb="3">
      <t>ホウコク</t>
    </rPh>
    <rPh sb="4" eb="6">
      <t>ケントウ</t>
    </rPh>
    <rPh sb="6" eb="8">
      <t>ブンセキ</t>
    </rPh>
    <rPh sb="10" eb="12">
      <t>サイハツ</t>
    </rPh>
    <rPh sb="12" eb="15">
      <t>ボウシサク</t>
    </rPh>
    <rPh sb="17" eb="19">
      <t>ボウシ</t>
    </rPh>
    <rPh sb="19" eb="21">
      <t>タイサク</t>
    </rPh>
    <rPh sb="22" eb="24">
      <t>シュウチ</t>
    </rPh>
    <rPh sb="24" eb="26">
      <t>テッテイ</t>
    </rPh>
    <rPh sb="26" eb="27">
      <t>サク</t>
    </rPh>
    <phoneticPr fontId="3"/>
  </si>
  <si>
    <t>研修内容の記録</t>
    <rPh sb="0" eb="2">
      <t>ケンシュウ</t>
    </rPh>
    <rPh sb="2" eb="4">
      <t>ナイヨウ</t>
    </rPh>
    <rPh sb="5" eb="7">
      <t>キロク</t>
    </rPh>
    <phoneticPr fontId="3"/>
  </si>
  <si>
    <t>研修開催回数</t>
    <rPh sb="0" eb="2">
      <t>ケンシュウ</t>
    </rPh>
    <rPh sb="2" eb="4">
      <t>カイサイ</t>
    </rPh>
    <rPh sb="4" eb="6">
      <t>カイスウ</t>
    </rPh>
    <phoneticPr fontId="3"/>
  </si>
  <si>
    <t>損害賠償保険の加入　　　　　　　　　　</t>
    <rPh sb="0" eb="2">
      <t>ソンガイ</t>
    </rPh>
    <rPh sb="2" eb="4">
      <t>バイショウ</t>
    </rPh>
    <rPh sb="4" eb="6">
      <t>ホケン</t>
    </rPh>
    <rPh sb="7" eb="9">
      <t>カニュウ</t>
    </rPh>
    <phoneticPr fontId="3"/>
  </si>
  <si>
    <t>苦情受付件数</t>
    <rPh sb="0" eb="2">
      <t>クジョウ</t>
    </rPh>
    <rPh sb="2" eb="4">
      <t>ウケツケ</t>
    </rPh>
    <rPh sb="4" eb="6">
      <t>ケンスウ</t>
    </rPh>
    <phoneticPr fontId="3"/>
  </si>
  <si>
    <t>該当</t>
    <rPh sb="0" eb="2">
      <t>ガイトウ</t>
    </rPh>
    <phoneticPr fontId="3"/>
  </si>
  <si>
    <t>窓口担当者の職氏名　　　（電話番号）</t>
    <rPh sb="0" eb="2">
      <t>マドグチ</t>
    </rPh>
    <rPh sb="2" eb="5">
      <t>タントウシャ</t>
    </rPh>
    <rPh sb="6" eb="7">
      <t>ショク</t>
    </rPh>
    <rPh sb="7" eb="9">
      <t>シメイ</t>
    </rPh>
    <rPh sb="13" eb="15">
      <t>デンワ</t>
    </rPh>
    <rPh sb="15" eb="17">
      <t>バンゴウ</t>
    </rPh>
    <phoneticPr fontId="3"/>
  </si>
  <si>
    <t>　</t>
    <phoneticPr fontId="3"/>
  </si>
  <si>
    <t>電話　　　（　　　）</t>
    <rPh sb="0" eb="2">
      <t>デンワ</t>
    </rPh>
    <phoneticPr fontId="3"/>
  </si>
  <si>
    <t>相談窓口の周知方法</t>
    <rPh sb="0" eb="2">
      <t>ソウダン</t>
    </rPh>
    <rPh sb="2" eb="4">
      <t>マドグチ</t>
    </rPh>
    <rPh sb="5" eb="7">
      <t>シュウチ</t>
    </rPh>
    <rPh sb="7" eb="9">
      <t>ホウホウ</t>
    </rPh>
    <phoneticPr fontId="3"/>
  </si>
  <si>
    <t>□施設内掲示　□家族会等で説明　□広報誌等へ掲載　□文書送付　　　　　　　　　　　　　　　　　　　□その他（　　　　　　　　　　　　　　　　　　　　　　　　　　　　　　）</t>
    <rPh sb="1" eb="4">
      <t>シセツナイ</t>
    </rPh>
    <rPh sb="4" eb="6">
      <t>ケイジ</t>
    </rPh>
    <rPh sb="8" eb="11">
      <t>カゾクカイ</t>
    </rPh>
    <rPh sb="11" eb="12">
      <t>トウ</t>
    </rPh>
    <rPh sb="13" eb="15">
      <t>セツメイ</t>
    </rPh>
    <rPh sb="17" eb="20">
      <t>コウホウシ</t>
    </rPh>
    <rPh sb="20" eb="21">
      <t>トウ</t>
    </rPh>
    <rPh sb="22" eb="24">
      <t>ケイサイ</t>
    </rPh>
    <rPh sb="26" eb="28">
      <t>ブンショ</t>
    </rPh>
    <rPh sb="28" eb="30">
      <t>ソウフ</t>
    </rPh>
    <rPh sb="52" eb="53">
      <t>タ</t>
    </rPh>
    <phoneticPr fontId="3"/>
  </si>
  <si>
    <t>苦情への対応方法</t>
    <rPh sb="0" eb="2">
      <t>クジョウ</t>
    </rPh>
    <rPh sb="4" eb="6">
      <t>タイオウ</t>
    </rPh>
    <rPh sb="6" eb="8">
      <t>ホウホウ</t>
    </rPh>
    <phoneticPr fontId="3"/>
  </si>
  <si>
    <t>　第三者委員の設置の有無</t>
    <rPh sb="1" eb="4">
      <t>ダイサンシャ</t>
    </rPh>
    <rPh sb="4" eb="6">
      <t>イイン</t>
    </rPh>
    <rPh sb="7" eb="9">
      <t>セッチ</t>
    </rPh>
    <rPh sb="10" eb="12">
      <t>ウム</t>
    </rPh>
    <phoneticPr fontId="3"/>
  </si>
  <si>
    <t>　無　・　有　　(　　年　　月　　日設置)</t>
    <rPh sb="1" eb="2">
      <t>ム</t>
    </rPh>
    <rPh sb="5" eb="6">
      <t>ア</t>
    </rPh>
    <rPh sb="11" eb="12">
      <t>トシ</t>
    </rPh>
    <rPh sb="14" eb="15">
      <t>ツキ</t>
    </rPh>
    <rPh sb="17" eb="18">
      <t>ヒ</t>
    </rPh>
    <rPh sb="18" eb="20">
      <t>セッチ</t>
    </rPh>
    <phoneticPr fontId="3"/>
  </si>
  <si>
    <t>消防計画の届出</t>
    <phoneticPr fontId="3"/>
  </si>
  <si>
    <t xml:space="preserve"> 　年　 月　 日</t>
    <rPh sb="2" eb="3">
      <t>ネン</t>
    </rPh>
    <rPh sb="5" eb="6">
      <t>ガツ</t>
    </rPh>
    <rPh sb="8" eb="9">
      <t>ニチ</t>
    </rPh>
    <phoneticPr fontId="3"/>
  </si>
  <si>
    <t>避難訓練</t>
    <rPh sb="0" eb="2">
      <t>ヒナン</t>
    </rPh>
    <rPh sb="2" eb="4">
      <t>クンレン</t>
    </rPh>
    <phoneticPr fontId="3"/>
  </si>
  <si>
    <t>年　 回（　　 月）</t>
    <rPh sb="0" eb="1">
      <t>ネン</t>
    </rPh>
    <rPh sb="3" eb="4">
      <t>カイ</t>
    </rPh>
    <phoneticPr fontId="3"/>
  </si>
  <si>
    <t>通報訓練</t>
    <rPh sb="0" eb="2">
      <t>ツウホウ</t>
    </rPh>
    <rPh sb="2" eb="4">
      <t>クンレン</t>
    </rPh>
    <phoneticPr fontId="3"/>
  </si>
  <si>
    <t>防火管理者職氏名</t>
    <rPh sb="5" eb="6">
      <t>ショク</t>
    </rPh>
    <rPh sb="6" eb="8">
      <t>シメイ</t>
    </rPh>
    <phoneticPr fontId="3"/>
  </si>
  <si>
    <t>うち夜間または夜間想定</t>
    <rPh sb="2" eb="4">
      <t>ヤカン</t>
    </rPh>
    <rPh sb="7" eb="9">
      <t>ヤカン</t>
    </rPh>
    <rPh sb="9" eb="11">
      <t>ソウテイ</t>
    </rPh>
    <phoneticPr fontId="3"/>
  </si>
  <si>
    <t>消火訓練</t>
    <rPh sb="0" eb="2">
      <t>ショウカ</t>
    </rPh>
    <rPh sb="2" eb="4">
      <t>クンレン</t>
    </rPh>
    <phoneticPr fontId="3"/>
  </si>
  <si>
    <t>耐震化診断の受検状況</t>
    <rPh sb="0" eb="3">
      <t>タイシンカ</t>
    </rPh>
    <rPh sb="3" eb="5">
      <t>シンダン</t>
    </rPh>
    <rPh sb="6" eb="8">
      <t>ジュケン</t>
    </rPh>
    <rPh sb="8" eb="10">
      <t>ジョウキョウ</t>
    </rPh>
    <phoneticPr fontId="3"/>
  </si>
  <si>
    <t>済・未</t>
    <rPh sb="0" eb="1">
      <t>ス</t>
    </rPh>
    <rPh sb="2" eb="3">
      <t>ミ</t>
    </rPh>
    <phoneticPr fontId="3"/>
  </si>
  <si>
    <t>※新耐震基準の適合状況</t>
    <rPh sb="1" eb="2">
      <t>シン</t>
    </rPh>
    <rPh sb="2" eb="4">
      <t>タイシン</t>
    </rPh>
    <rPh sb="4" eb="6">
      <t>キジュン</t>
    </rPh>
    <rPh sb="7" eb="9">
      <t>テキゴウ</t>
    </rPh>
    <rPh sb="9" eb="11">
      <t>ジョウキョウ</t>
    </rPh>
    <phoneticPr fontId="3"/>
  </si>
  <si>
    <t>適・不適</t>
    <rPh sb="0" eb="1">
      <t>テキ</t>
    </rPh>
    <rPh sb="2" eb="4">
      <t>フテキ</t>
    </rPh>
    <phoneticPr fontId="3"/>
  </si>
  <si>
    <t>耐震補強の予定</t>
    <rPh sb="0" eb="2">
      <t>タイシン</t>
    </rPh>
    <rPh sb="2" eb="4">
      <t>ホキョウ</t>
    </rPh>
    <rPh sb="5" eb="7">
      <t>ヨテイ</t>
    </rPh>
    <phoneticPr fontId="3"/>
  </si>
  <si>
    <t>福祉避難所の指定</t>
    <rPh sb="0" eb="2">
      <t>フクシ</t>
    </rPh>
    <rPh sb="2" eb="5">
      <t>ヒナンショ</t>
    </rPh>
    <rPh sb="6" eb="8">
      <t>シテイ</t>
    </rPh>
    <phoneticPr fontId="3"/>
  </si>
  <si>
    <t>災害時の応援協定締結</t>
    <rPh sb="0" eb="2">
      <t>サイガイ</t>
    </rPh>
    <rPh sb="2" eb="3">
      <t>トキ</t>
    </rPh>
    <rPh sb="4" eb="6">
      <t>オウエン</t>
    </rPh>
    <rPh sb="6" eb="8">
      <t>キョウテイ</t>
    </rPh>
    <rPh sb="8" eb="10">
      <t>テイケツ</t>
    </rPh>
    <phoneticPr fontId="3"/>
  </si>
  <si>
    <t>災害用物資の備蓄</t>
    <rPh sb="0" eb="2">
      <t>サイガイ</t>
    </rPh>
    <rPh sb="2" eb="3">
      <t>ヨウ</t>
    </rPh>
    <rPh sb="3" eb="5">
      <t>ブッシ</t>
    </rPh>
    <rPh sb="6" eb="8">
      <t>ビチク</t>
    </rPh>
    <phoneticPr fontId="3"/>
  </si>
  <si>
    <t>＜備蓄物資の概要＞</t>
    <rPh sb="1" eb="3">
      <t>ビチク</t>
    </rPh>
    <rPh sb="3" eb="5">
      <t>ブッシ</t>
    </rPh>
    <rPh sb="6" eb="8">
      <t>ガイヨウ</t>
    </rPh>
    <phoneticPr fontId="3"/>
  </si>
  <si>
    <t>サービス管理責任者経歴書</t>
    <rPh sb="4" eb="6">
      <t>カンリ</t>
    </rPh>
    <rPh sb="6" eb="8">
      <t>セキニン</t>
    </rPh>
    <rPh sb="8" eb="9">
      <t>シャ</t>
    </rPh>
    <phoneticPr fontId="3"/>
  </si>
  <si>
    <t>事業所の名称</t>
    <rPh sb="0" eb="3">
      <t>ジギョウショ</t>
    </rPh>
    <rPh sb="4" eb="6">
      <t>メイショウ</t>
    </rPh>
    <phoneticPr fontId="3"/>
  </si>
  <si>
    <t>サービス種類</t>
    <rPh sb="4" eb="6">
      <t>シュルイ</t>
    </rPh>
    <phoneticPr fontId="3"/>
  </si>
  <si>
    <t>兼務状況</t>
    <rPh sb="0" eb="2">
      <t>ケンム</t>
    </rPh>
    <rPh sb="2" eb="4">
      <t>ジョウキョウ</t>
    </rPh>
    <phoneticPr fontId="3"/>
  </si>
  <si>
    <t>フリガナ</t>
    <phoneticPr fontId="3"/>
  </si>
  <si>
    <t>生年月日</t>
    <rPh sb="0" eb="2">
      <t>セイネン</t>
    </rPh>
    <rPh sb="2" eb="4">
      <t>ガッピ</t>
    </rPh>
    <phoneticPr fontId="3"/>
  </si>
  <si>
    <t>　　年　　月　　日</t>
    <rPh sb="2" eb="3">
      <t>ネン</t>
    </rPh>
    <rPh sb="5" eb="6">
      <t>ガツ</t>
    </rPh>
    <rPh sb="8" eb="9">
      <t>ヒ</t>
    </rPh>
    <phoneticPr fontId="3"/>
  </si>
  <si>
    <t>主な職歴等</t>
    <rPh sb="0" eb="1">
      <t>オモ</t>
    </rPh>
    <rPh sb="2" eb="4">
      <t>ショクレキ</t>
    </rPh>
    <rPh sb="4" eb="5">
      <t>トウ</t>
    </rPh>
    <phoneticPr fontId="3"/>
  </si>
  <si>
    <t>年　月　～　年　月</t>
    <rPh sb="0" eb="1">
      <t>ネン</t>
    </rPh>
    <rPh sb="2" eb="3">
      <t>ガツ</t>
    </rPh>
    <rPh sb="6" eb="7">
      <t>ネン</t>
    </rPh>
    <rPh sb="8" eb="9">
      <t>ガツ</t>
    </rPh>
    <phoneticPr fontId="3"/>
  </si>
  <si>
    <t>勤務先等</t>
    <rPh sb="0" eb="2">
      <t>キンム</t>
    </rPh>
    <rPh sb="2" eb="3">
      <t>サキ</t>
    </rPh>
    <rPh sb="3" eb="4">
      <t>トウ</t>
    </rPh>
    <phoneticPr fontId="3"/>
  </si>
  <si>
    <t>職務内容</t>
    <rPh sb="0" eb="2">
      <t>ショクム</t>
    </rPh>
    <rPh sb="2" eb="4">
      <t>ナイヨウ</t>
    </rPh>
    <phoneticPr fontId="3"/>
  </si>
  <si>
    <t>職務に関連する資格</t>
    <rPh sb="0" eb="2">
      <t>ショクム</t>
    </rPh>
    <rPh sb="3" eb="5">
      <t>カンレン</t>
    </rPh>
    <rPh sb="7" eb="9">
      <t>シカク</t>
    </rPh>
    <phoneticPr fontId="3"/>
  </si>
  <si>
    <t>資格の種類</t>
    <rPh sb="0" eb="2">
      <t>シカク</t>
    </rPh>
    <rPh sb="3" eb="5">
      <t>シュルイ</t>
    </rPh>
    <phoneticPr fontId="3"/>
  </si>
  <si>
    <t>資格取得年月日</t>
    <rPh sb="0" eb="2">
      <t>シカク</t>
    </rPh>
    <rPh sb="2" eb="4">
      <t>シュトク</t>
    </rPh>
    <rPh sb="4" eb="7">
      <t>ネンガッピ</t>
    </rPh>
    <phoneticPr fontId="3"/>
  </si>
  <si>
    <t>職務に関連する研修の受講状況</t>
    <rPh sb="0" eb="2">
      <t>ショクム</t>
    </rPh>
    <rPh sb="3" eb="5">
      <t>カンレン</t>
    </rPh>
    <rPh sb="7" eb="9">
      <t>ケンシュウ</t>
    </rPh>
    <rPh sb="10" eb="12">
      <t>ジュコウ</t>
    </rPh>
    <rPh sb="12" eb="14">
      <t>ジョウキョウ</t>
    </rPh>
    <phoneticPr fontId="3"/>
  </si>
  <si>
    <t>□　　　　年　　　　月・　　　　分野を修了</t>
    <rPh sb="19" eb="21">
      <t>シュウリョウ</t>
    </rPh>
    <phoneticPr fontId="3"/>
  </si>
  <si>
    <t>□　　　　年　　　　月修了　　　　</t>
    <rPh sb="11" eb="13">
      <t>シュウリョウ</t>
    </rPh>
    <phoneticPr fontId="3"/>
  </si>
  <si>
    <t>①宿直形態</t>
    <rPh sb="1" eb="3">
      <t>シュクチョク</t>
    </rPh>
    <rPh sb="3" eb="5">
      <t>ケイタイ</t>
    </rPh>
    <phoneticPr fontId="3"/>
  </si>
  <si>
    <t>（該当に○）</t>
    <rPh sb="1" eb="3">
      <t>ガイトウ</t>
    </rPh>
    <phoneticPr fontId="3"/>
  </si>
  <si>
    <t>②宿直人数</t>
    <rPh sb="1" eb="3">
      <t>シュクチョク</t>
    </rPh>
    <rPh sb="3" eb="5">
      <t>ニンズウ</t>
    </rPh>
    <phoneticPr fontId="3"/>
  </si>
  <si>
    <t>（　　　）人</t>
    <rPh sb="5" eb="6">
      <t>ニン</t>
    </rPh>
    <phoneticPr fontId="3"/>
  </si>
  <si>
    <t>③業務時間 （　　　　時　　　分　～　　　時　　　分）</t>
    <rPh sb="1" eb="3">
      <t>ギョウム</t>
    </rPh>
    <rPh sb="3" eb="5">
      <t>ジカン</t>
    </rPh>
    <rPh sb="11" eb="12">
      <t>ジ</t>
    </rPh>
    <rPh sb="15" eb="16">
      <t>フン</t>
    </rPh>
    <rPh sb="21" eb="22">
      <t>ジ</t>
    </rPh>
    <rPh sb="25" eb="26">
      <t>フン</t>
    </rPh>
    <phoneticPr fontId="3"/>
  </si>
  <si>
    <t>④業務日誌 （　有　・　無　）</t>
    <rPh sb="1" eb="3">
      <t>ギョウム</t>
    </rPh>
    <rPh sb="3" eb="5">
      <t>ニッシ</t>
    </rPh>
    <rPh sb="8" eb="9">
      <t>ア</t>
    </rPh>
    <rPh sb="12" eb="13">
      <t>ム</t>
    </rPh>
    <phoneticPr fontId="3"/>
  </si>
  <si>
    <t>　い　事務職員　　ろ　夜間専門宿直員</t>
    <rPh sb="3" eb="5">
      <t>ジム</t>
    </rPh>
    <rPh sb="5" eb="7">
      <t>ショクイン</t>
    </rPh>
    <rPh sb="11" eb="13">
      <t>ヤカン</t>
    </rPh>
    <rPh sb="13" eb="15">
      <t>センモン</t>
    </rPh>
    <rPh sb="15" eb="18">
      <t>シュクチョクイン</t>
    </rPh>
    <phoneticPr fontId="3"/>
  </si>
  <si>
    <t>　は　業務委託【委託先：　　　　　　　】　に　その他【　　　　　　　　】</t>
    <rPh sb="3" eb="5">
      <t>ギョウム</t>
    </rPh>
    <rPh sb="5" eb="7">
      <t>イタク</t>
    </rPh>
    <rPh sb="8" eb="11">
      <t>イタクサキ</t>
    </rPh>
    <rPh sb="25" eb="26">
      <t>タ</t>
    </rPh>
    <phoneticPr fontId="3"/>
  </si>
  <si>
    <t>注２）　「兼務状況」の欄には、他に兼務する職がある場合、その職種、事業所名、サービス種類、
　　　勤務時間帯を全て記入し、兼務状況が分かるようにしてください。また、他に兼務がない場合
　　　は、「兼務なし」と記入してください。</t>
    <rPh sb="0" eb="1">
      <t>チュウ</t>
    </rPh>
    <phoneticPr fontId="3"/>
  </si>
  <si>
    <t>注１）　本表はサービス管理責任者ごとに作成してください。</t>
    <rPh sb="0" eb="1">
      <t>チュウ</t>
    </rPh>
    <rPh sb="11" eb="13">
      <t>カンリ</t>
    </rPh>
    <rPh sb="13" eb="16">
      <t>セキニンシャ</t>
    </rPh>
    <phoneticPr fontId="3"/>
  </si>
  <si>
    <t>施設内部 ・ 家族  ・ 市(町) ・ 県</t>
    <rPh sb="0" eb="2">
      <t>シセツ</t>
    </rPh>
    <rPh sb="2" eb="4">
      <t>ナイブ</t>
    </rPh>
    <rPh sb="7" eb="9">
      <t>カゾク</t>
    </rPh>
    <rPh sb="13" eb="14">
      <t>シ</t>
    </rPh>
    <rPh sb="15" eb="16">
      <t>マチ</t>
    </rPh>
    <rPh sb="20" eb="21">
      <t>ケン</t>
    </rPh>
    <phoneticPr fontId="3"/>
  </si>
  <si>
    <t>所在地</t>
    <rPh sb="0" eb="3">
      <t>ショザイチ</t>
    </rPh>
    <phoneticPr fontId="3"/>
  </si>
  <si>
    <t>電話番号</t>
    <rPh sb="0" eb="2">
      <t>デンワ</t>
    </rPh>
    <rPh sb="2" eb="4">
      <t>バンゴウ</t>
    </rPh>
    <phoneticPr fontId="3"/>
  </si>
  <si>
    <t>施設</t>
    <rPh sb="0" eb="2">
      <t>シセツ</t>
    </rPh>
    <phoneticPr fontId="3"/>
  </si>
  <si>
    <t>フリガナ</t>
    <phoneticPr fontId="3"/>
  </si>
  <si>
    <t>名　　称</t>
    <rPh sb="0" eb="1">
      <t>メイ</t>
    </rPh>
    <rPh sb="3" eb="4">
      <t>ショウ</t>
    </rPh>
    <phoneticPr fontId="3"/>
  </si>
  <si>
    <t>ＦＡＸ番号</t>
    <rPh sb="3" eb="5">
      <t>バンゴウ</t>
    </rPh>
    <phoneticPr fontId="3"/>
  </si>
  <si>
    <t>フリガナ</t>
    <phoneticPr fontId="3"/>
  </si>
  <si>
    <t>住　所</t>
    <rPh sb="0" eb="1">
      <t>ジュウ</t>
    </rPh>
    <rPh sb="2" eb="3">
      <t>トコロ</t>
    </rPh>
    <phoneticPr fontId="3"/>
  </si>
  <si>
    <t>定員</t>
    <rPh sb="0" eb="2">
      <t>テイイン</t>
    </rPh>
    <phoneticPr fontId="3"/>
  </si>
  <si>
    <t>合計</t>
    <rPh sb="0" eb="2">
      <t>ゴウケイ</t>
    </rPh>
    <phoneticPr fontId="3"/>
  </si>
  <si>
    <t>生活介護</t>
    <rPh sb="0" eb="2">
      <t>セイカツ</t>
    </rPh>
    <rPh sb="2" eb="4">
      <t>カイゴ</t>
    </rPh>
    <phoneticPr fontId="3"/>
  </si>
  <si>
    <t>自立訓練
（機能訓練）</t>
    <rPh sb="0" eb="2">
      <t>ジリツ</t>
    </rPh>
    <rPh sb="2" eb="4">
      <t>クンレン</t>
    </rPh>
    <rPh sb="6" eb="8">
      <t>キノウ</t>
    </rPh>
    <rPh sb="8" eb="10">
      <t>クンレン</t>
    </rPh>
    <phoneticPr fontId="3"/>
  </si>
  <si>
    <t>自立訓練
（生活訓練）</t>
    <rPh sb="0" eb="2">
      <t>ジリツ</t>
    </rPh>
    <rPh sb="2" eb="4">
      <t>クンレン</t>
    </rPh>
    <rPh sb="6" eb="8">
      <t>セイカツ</t>
    </rPh>
    <rPh sb="8" eb="10">
      <t>クンレン</t>
    </rPh>
    <phoneticPr fontId="3"/>
  </si>
  <si>
    <t>就労移行支援
（一般型）</t>
    <rPh sb="0" eb="2">
      <t>シュウロウ</t>
    </rPh>
    <rPh sb="2" eb="4">
      <t>イコウ</t>
    </rPh>
    <rPh sb="4" eb="6">
      <t>シエン</t>
    </rPh>
    <rPh sb="8" eb="10">
      <t>イッパン</t>
    </rPh>
    <rPh sb="10" eb="11">
      <t>ガタ</t>
    </rPh>
    <phoneticPr fontId="3"/>
  </si>
  <si>
    <t>就労移行支援
（資格取得型）</t>
    <rPh sb="0" eb="2">
      <t>シュウロウ</t>
    </rPh>
    <rPh sb="2" eb="4">
      <t>イコウ</t>
    </rPh>
    <rPh sb="4" eb="6">
      <t>シエン</t>
    </rPh>
    <rPh sb="8" eb="10">
      <t>シカク</t>
    </rPh>
    <rPh sb="10" eb="12">
      <t>シュトク</t>
    </rPh>
    <rPh sb="12" eb="13">
      <t>ガタ</t>
    </rPh>
    <phoneticPr fontId="3"/>
  </si>
  <si>
    <t>就労継続支援（Ｂ型）</t>
    <rPh sb="0" eb="2">
      <t>シュウロウ</t>
    </rPh>
    <rPh sb="2" eb="4">
      <t>ケイゾク</t>
    </rPh>
    <rPh sb="4" eb="6">
      <t>シエン</t>
    </rPh>
    <rPh sb="8" eb="9">
      <t>ガタ</t>
    </rPh>
    <phoneticPr fontId="3"/>
  </si>
  <si>
    <t>人</t>
    <rPh sb="0" eb="1">
      <t>ニン</t>
    </rPh>
    <phoneticPr fontId="3"/>
  </si>
  <si>
    <t>施設入所
支援</t>
    <phoneticPr fontId="3"/>
  </si>
  <si>
    <t>他の社会福祉施設との併設の有無</t>
    <rPh sb="0" eb="1">
      <t>タ</t>
    </rPh>
    <rPh sb="2" eb="4">
      <t>シャカイ</t>
    </rPh>
    <rPh sb="4" eb="6">
      <t>フクシ</t>
    </rPh>
    <rPh sb="6" eb="8">
      <t>シセツ</t>
    </rPh>
    <rPh sb="10" eb="12">
      <t>ヘイセツ</t>
    </rPh>
    <rPh sb="13" eb="15">
      <t>ウム</t>
    </rPh>
    <phoneticPr fontId="3"/>
  </si>
  <si>
    <t>有　・　無</t>
    <rPh sb="0" eb="1">
      <t>ウ</t>
    </rPh>
    <rPh sb="4" eb="5">
      <t>ム</t>
    </rPh>
    <phoneticPr fontId="3"/>
  </si>
  <si>
    <t>併設施設の種別</t>
    <rPh sb="0" eb="2">
      <t>ヘイセツ</t>
    </rPh>
    <rPh sb="2" eb="4">
      <t>シセツ</t>
    </rPh>
    <rPh sb="5" eb="7">
      <t>シュベツ</t>
    </rPh>
    <phoneticPr fontId="3"/>
  </si>
  <si>
    <t>併設施設の名称</t>
    <rPh sb="0" eb="2">
      <t>ヘイセツ</t>
    </rPh>
    <rPh sb="2" eb="4">
      <t>シセツ</t>
    </rPh>
    <rPh sb="5" eb="7">
      <t>メイショウ</t>
    </rPh>
    <phoneticPr fontId="3"/>
  </si>
  <si>
    <t>併設施設の定員</t>
    <rPh sb="0" eb="2">
      <t>ヘイセツ</t>
    </rPh>
    <rPh sb="2" eb="4">
      <t>シセツ</t>
    </rPh>
    <rPh sb="5" eb="7">
      <t>テイイン</t>
    </rPh>
    <phoneticPr fontId="3"/>
  </si>
  <si>
    <t>短期入所の実施</t>
    <rPh sb="0" eb="2">
      <t>タンキ</t>
    </rPh>
    <rPh sb="2" eb="4">
      <t>ニュウショ</t>
    </rPh>
    <rPh sb="5" eb="7">
      <t>ジッシ</t>
    </rPh>
    <phoneticPr fontId="3"/>
  </si>
  <si>
    <t>短期入所の実施の有無</t>
    <rPh sb="0" eb="4">
      <t>タンキニュウショ</t>
    </rPh>
    <rPh sb="5" eb="7">
      <t>ジッシ</t>
    </rPh>
    <rPh sb="8" eb="10">
      <t>ウム</t>
    </rPh>
    <phoneticPr fontId="3"/>
  </si>
  <si>
    <t>併設型</t>
    <rPh sb="0" eb="3">
      <t>ヘイセツガタ</t>
    </rPh>
    <phoneticPr fontId="3"/>
  </si>
  <si>
    <t>空床型</t>
    <rPh sb="0" eb="1">
      <t>ソラ</t>
    </rPh>
    <rPh sb="1" eb="2">
      <t>ユカ</t>
    </rPh>
    <rPh sb="2" eb="3">
      <t>カタ</t>
    </rPh>
    <phoneticPr fontId="3"/>
  </si>
  <si>
    <t>実施しない</t>
    <rPh sb="0" eb="2">
      <t>ジッシ</t>
    </rPh>
    <phoneticPr fontId="3"/>
  </si>
  <si>
    <t>（２）サービス種別ごとの職員配置数</t>
    <rPh sb="7" eb="9">
      <t>シュベツ</t>
    </rPh>
    <rPh sb="12" eb="14">
      <t>ショクイン</t>
    </rPh>
    <rPh sb="14" eb="16">
      <t>ハイチ</t>
    </rPh>
    <rPh sb="16" eb="17">
      <t>スウ</t>
    </rPh>
    <phoneticPr fontId="3"/>
  </si>
  <si>
    <t>併設型の場合の利用定員等</t>
    <rPh sb="0" eb="3">
      <t>ヘイセツガタ</t>
    </rPh>
    <rPh sb="4" eb="6">
      <t>バアイ</t>
    </rPh>
    <rPh sb="7" eb="9">
      <t>リヨウ</t>
    </rPh>
    <rPh sb="9" eb="11">
      <t>テイイン</t>
    </rPh>
    <rPh sb="11" eb="12">
      <t>トウ</t>
    </rPh>
    <phoneticPr fontId="3"/>
  </si>
  <si>
    <t>利用定員</t>
    <rPh sb="0" eb="2">
      <t>リヨウ</t>
    </rPh>
    <rPh sb="2" eb="4">
      <t>テイイン</t>
    </rPh>
    <phoneticPr fontId="3"/>
  </si>
  <si>
    <t>前年度の平均利用者数</t>
    <rPh sb="0" eb="3">
      <t>ゼンネンド</t>
    </rPh>
    <rPh sb="4" eb="6">
      <t>ヘイキン</t>
    </rPh>
    <rPh sb="6" eb="9">
      <t>リヨウシャ</t>
    </rPh>
    <rPh sb="9" eb="10">
      <t>スウ</t>
    </rPh>
    <phoneticPr fontId="3"/>
  </si>
  <si>
    <t>従業者の職種・員数</t>
    <rPh sb="0" eb="3">
      <t>ジュウギョウシャ</t>
    </rPh>
    <rPh sb="4" eb="6">
      <t>ショクシュ</t>
    </rPh>
    <rPh sb="7" eb="9">
      <t>インスウ</t>
    </rPh>
    <phoneticPr fontId="3"/>
  </si>
  <si>
    <t>Ⅰ　サービス単位毎</t>
    <rPh sb="6" eb="8">
      <t>タンイ</t>
    </rPh>
    <rPh sb="8" eb="9">
      <t>ゴト</t>
    </rPh>
    <phoneticPr fontId="3"/>
  </si>
  <si>
    <t>(1) サービス単位Ａ</t>
    <rPh sb="8" eb="10">
      <t>タンイ</t>
    </rPh>
    <phoneticPr fontId="3"/>
  </si>
  <si>
    <t>看護職員</t>
    <rPh sb="0" eb="2">
      <t>カンゴ</t>
    </rPh>
    <rPh sb="2" eb="4">
      <t>ショクイン</t>
    </rPh>
    <phoneticPr fontId="3"/>
  </si>
  <si>
    <t>理学療法士</t>
    <rPh sb="0" eb="2">
      <t>リガク</t>
    </rPh>
    <rPh sb="2" eb="5">
      <t>リョウホウシ</t>
    </rPh>
    <phoneticPr fontId="3"/>
  </si>
  <si>
    <t>作業療法士</t>
    <rPh sb="0" eb="2">
      <t>サギョウ</t>
    </rPh>
    <rPh sb="2" eb="5">
      <t>リョウホウシ</t>
    </rPh>
    <phoneticPr fontId="3"/>
  </si>
  <si>
    <t>機能訓練指導員</t>
    <rPh sb="0" eb="2">
      <t>キノウ</t>
    </rPh>
    <rPh sb="2" eb="4">
      <t>クンレン</t>
    </rPh>
    <rPh sb="4" eb="7">
      <t>シドウイン</t>
    </rPh>
    <phoneticPr fontId="3"/>
  </si>
  <si>
    <t>生活支援員</t>
    <rPh sb="0" eb="2">
      <t>セイカツ</t>
    </rPh>
    <rPh sb="2" eb="5">
      <t>シエンイン</t>
    </rPh>
    <phoneticPr fontId="3"/>
  </si>
  <si>
    <t>専従</t>
    <rPh sb="0" eb="2">
      <t>センジュウ</t>
    </rPh>
    <phoneticPr fontId="3"/>
  </si>
  <si>
    <t>兼務</t>
    <rPh sb="0" eb="2">
      <t>ケンム</t>
    </rPh>
    <phoneticPr fontId="3"/>
  </si>
  <si>
    <t>従業者数</t>
    <rPh sb="0" eb="3">
      <t>ジュウギョウシャ</t>
    </rPh>
    <rPh sb="3" eb="4">
      <t>スウ</t>
    </rPh>
    <phoneticPr fontId="3"/>
  </si>
  <si>
    <t>常勤（人）</t>
    <rPh sb="0" eb="2">
      <t>ジョウキン</t>
    </rPh>
    <rPh sb="3" eb="4">
      <t>ニン</t>
    </rPh>
    <phoneticPr fontId="3"/>
  </si>
  <si>
    <t>非常勤（人）</t>
    <rPh sb="0" eb="3">
      <t>ヒジョウキン</t>
    </rPh>
    <rPh sb="4" eb="5">
      <t>ニン</t>
    </rPh>
    <phoneticPr fontId="3"/>
  </si>
  <si>
    <t>常勤換算後の人数（人）</t>
    <rPh sb="0" eb="2">
      <t>ジョウキン</t>
    </rPh>
    <rPh sb="2" eb="4">
      <t>カンサン</t>
    </rPh>
    <rPh sb="4" eb="5">
      <t>ゴ</t>
    </rPh>
    <rPh sb="6" eb="8">
      <t>ニンズウ</t>
    </rPh>
    <rPh sb="9" eb="10">
      <t>ニン</t>
    </rPh>
    <phoneticPr fontId="3"/>
  </si>
  <si>
    <t>基準上の必要人数（人）</t>
    <rPh sb="0" eb="2">
      <t>キジュン</t>
    </rPh>
    <rPh sb="2" eb="3">
      <t>ジョウ</t>
    </rPh>
    <rPh sb="4" eb="6">
      <t>ヒツヨウ</t>
    </rPh>
    <rPh sb="6" eb="8">
      <t>ニンズウ</t>
    </rPh>
    <rPh sb="9" eb="10">
      <t>ニン</t>
    </rPh>
    <phoneticPr fontId="3"/>
  </si>
  <si>
    <t>(2) サービス単位Ｂ</t>
    <rPh sb="8" eb="10">
      <t>タンイ</t>
    </rPh>
    <phoneticPr fontId="3"/>
  </si>
  <si>
    <t>Ⅱ　各サービス単位共通　</t>
    <rPh sb="2" eb="3">
      <t>カク</t>
    </rPh>
    <rPh sb="7" eb="9">
      <t>タンイ</t>
    </rPh>
    <rPh sb="9" eb="11">
      <t>キョウツウ</t>
    </rPh>
    <phoneticPr fontId="3"/>
  </si>
  <si>
    <t>サービス
管理責任者</t>
    <rPh sb="5" eb="7">
      <t>カンリ</t>
    </rPh>
    <rPh sb="7" eb="10">
      <t>セキニンシャ</t>
    </rPh>
    <phoneticPr fontId="3"/>
  </si>
  <si>
    <t>医師</t>
    <rPh sb="0" eb="2">
      <t>イシ</t>
    </rPh>
    <phoneticPr fontId="3"/>
  </si>
  <si>
    <t>その他の従業者</t>
    <rPh sb="2" eb="3">
      <t>タ</t>
    </rPh>
    <rPh sb="4" eb="7">
      <t>ジュウギョウシャ</t>
    </rPh>
    <phoneticPr fontId="3"/>
  </si>
  <si>
    <t>サービス単位毎の定員等</t>
    <rPh sb="4" eb="6">
      <t>タンイ</t>
    </rPh>
    <rPh sb="6" eb="7">
      <t>ゴト</t>
    </rPh>
    <rPh sb="8" eb="10">
      <t>テイイン</t>
    </rPh>
    <rPh sb="10" eb="11">
      <t>トウ</t>
    </rPh>
    <phoneticPr fontId="3"/>
  </si>
  <si>
    <t>４未満</t>
    <rPh sb="1" eb="3">
      <t>ミマン</t>
    </rPh>
    <phoneticPr fontId="3"/>
  </si>
  <si>
    <t>４以上５未満</t>
    <rPh sb="1" eb="3">
      <t>イジョウ</t>
    </rPh>
    <rPh sb="4" eb="6">
      <t>ミマン</t>
    </rPh>
    <phoneticPr fontId="3"/>
  </si>
  <si>
    <t>５以上</t>
    <rPh sb="1" eb="3">
      <t>イジョウ</t>
    </rPh>
    <phoneticPr fontId="3"/>
  </si>
  <si>
    <t>サービス単位Ａ</t>
    <rPh sb="4" eb="6">
      <t>タンイ</t>
    </rPh>
    <phoneticPr fontId="3"/>
  </si>
  <si>
    <t>サービス単位Ｂ</t>
    <rPh sb="4" eb="6">
      <t>タンイ</t>
    </rPh>
    <phoneticPr fontId="3"/>
  </si>
  <si>
    <t>定員等</t>
    <rPh sb="0" eb="2">
      <t>テイイン</t>
    </rPh>
    <rPh sb="2" eb="3">
      <t>トウ</t>
    </rPh>
    <phoneticPr fontId="3"/>
  </si>
  <si>
    <t>定員（人）</t>
    <rPh sb="0" eb="2">
      <t>テイイン</t>
    </rPh>
    <rPh sb="3" eb="4">
      <t>ニン</t>
    </rPh>
    <phoneticPr fontId="3"/>
  </si>
  <si>
    <t>前年度の平均利用者数（人）</t>
    <rPh sb="0" eb="3">
      <t>ゼンネンド</t>
    </rPh>
    <rPh sb="4" eb="6">
      <t>ヘイキン</t>
    </rPh>
    <rPh sb="6" eb="9">
      <t>リヨウシャ</t>
    </rPh>
    <rPh sb="9" eb="10">
      <t>スウ</t>
    </rPh>
    <rPh sb="11" eb="12">
      <t>ニン</t>
    </rPh>
    <phoneticPr fontId="3"/>
  </si>
  <si>
    <t>職業指導員</t>
    <rPh sb="0" eb="2">
      <t>ショクギョウ</t>
    </rPh>
    <rPh sb="2" eb="5">
      <t>シドウイン</t>
    </rPh>
    <phoneticPr fontId="3"/>
  </si>
  <si>
    <t>就労支援員</t>
    <rPh sb="0" eb="2">
      <t>シュウロウ</t>
    </rPh>
    <rPh sb="2" eb="5">
      <t>シエンイン</t>
    </rPh>
    <phoneticPr fontId="3"/>
  </si>
  <si>
    <t>うち特定旧法受給者の平均利用者数（人）</t>
    <rPh sb="2" eb="4">
      <t>トクテイ</t>
    </rPh>
    <rPh sb="4" eb="6">
      <t>キュウホウ</t>
    </rPh>
    <rPh sb="6" eb="9">
      <t>ジュキュウシャ</t>
    </rPh>
    <rPh sb="10" eb="12">
      <t>ヘイキン</t>
    </rPh>
    <rPh sb="12" eb="15">
      <t>リヨウシャ</t>
    </rPh>
    <rPh sb="15" eb="16">
      <t>スウ</t>
    </rPh>
    <rPh sb="17" eb="18">
      <t>ニン</t>
    </rPh>
    <phoneticPr fontId="3"/>
  </si>
  <si>
    <t>区分</t>
    <rPh sb="0" eb="2">
      <t>クブン</t>
    </rPh>
    <phoneticPr fontId="3"/>
  </si>
  <si>
    <t>(２) サービス単位Ｂ</t>
    <rPh sb="8" eb="10">
      <t>タンイ</t>
    </rPh>
    <phoneticPr fontId="3"/>
  </si>
  <si>
    <t xml:space="preserve"> </t>
    <phoneticPr fontId="3"/>
  </si>
  <si>
    <t>　人</t>
    <rPh sb="1" eb="2">
      <t>ニン</t>
    </rPh>
    <phoneticPr fontId="3"/>
  </si>
  <si>
    <t>　</t>
    <phoneticPr fontId="3"/>
  </si>
  <si>
    <t>【指定障害者支援施設】</t>
    <rPh sb="1" eb="3">
      <t>シテイ</t>
    </rPh>
    <rPh sb="3" eb="6">
      <t>ショウガイシャ</t>
    </rPh>
    <rPh sb="6" eb="8">
      <t>シエン</t>
    </rPh>
    <rPh sb="8" eb="10">
      <t>シセツ</t>
    </rPh>
    <phoneticPr fontId="3"/>
  </si>
  <si>
    <t>　</t>
    <phoneticPr fontId="3"/>
  </si>
  <si>
    <t>〒</t>
    <phoneticPr fontId="3"/>
  </si>
  <si>
    <t>事業所番号</t>
    <rPh sb="0" eb="3">
      <t>ジギョウショ</t>
    </rPh>
    <rPh sb="3" eb="5">
      <t>バンゴウ</t>
    </rPh>
    <phoneticPr fontId="3"/>
  </si>
  <si>
    <t>　</t>
    <phoneticPr fontId="3"/>
  </si>
  <si>
    <t>※左詰めで記入</t>
    <rPh sb="1" eb="2">
      <t>ヒダリ</t>
    </rPh>
    <rPh sb="2" eb="3">
      <t>ツ</t>
    </rPh>
    <rPh sb="5" eb="7">
      <t>キニュウ</t>
    </rPh>
    <phoneticPr fontId="3"/>
  </si>
  <si>
    <t>〒</t>
    <phoneticPr fontId="3"/>
  </si>
  <si>
    <t>管理者</t>
    <rPh sb="0" eb="3">
      <t>カンリシャ</t>
    </rPh>
    <phoneticPr fontId="3"/>
  </si>
  <si>
    <t>管理者氏名</t>
    <rPh sb="0" eb="3">
      <t>カンリシャ</t>
    </rPh>
    <rPh sb="3" eb="4">
      <t>シ</t>
    </rPh>
    <rPh sb="4" eb="5">
      <t>メイ</t>
    </rPh>
    <phoneticPr fontId="3"/>
  </si>
  <si>
    <t>設置法人</t>
    <rPh sb="0" eb="2">
      <t>セッチ</t>
    </rPh>
    <rPh sb="2" eb="4">
      <t>ホウジン</t>
    </rPh>
    <phoneticPr fontId="3"/>
  </si>
  <si>
    <t>代表者名</t>
    <rPh sb="0" eb="3">
      <t>ダイヒョウシャ</t>
    </rPh>
    <rPh sb="3" eb="4">
      <t>メイ</t>
    </rPh>
    <phoneticPr fontId="3"/>
  </si>
  <si>
    <t>　</t>
    <phoneticPr fontId="3"/>
  </si>
  <si>
    <t>氏名</t>
    <rPh sb="0" eb="2">
      <t>シメイ</t>
    </rPh>
    <phoneticPr fontId="3"/>
  </si>
  <si>
    <t>事業所公式の電子メールアドレス</t>
    <rPh sb="0" eb="3">
      <t>ジギョウショ</t>
    </rPh>
    <rPh sb="3" eb="5">
      <t>コウシキ</t>
    </rPh>
    <rPh sb="6" eb="8">
      <t>デンシ</t>
    </rPh>
    <phoneticPr fontId="3"/>
  </si>
  <si>
    <t>記入者</t>
    <rPh sb="0" eb="2">
      <t>キニュウ</t>
    </rPh>
    <rPh sb="2" eb="3">
      <t>シャ</t>
    </rPh>
    <phoneticPr fontId="3"/>
  </si>
  <si>
    <t>　</t>
    <phoneticPr fontId="3"/>
  </si>
  <si>
    <t>　</t>
    <phoneticPr fontId="3"/>
  </si>
  <si>
    <t>定員（人）</t>
    <phoneticPr fontId="3"/>
  </si>
  <si>
    <t>前年度の平均利用者数(人)</t>
    <phoneticPr fontId="3"/>
  </si>
  <si>
    <t>有　・　無</t>
    <rPh sb="0" eb="1">
      <t>ユウ</t>
    </rPh>
    <rPh sb="4" eb="5">
      <t>ム</t>
    </rPh>
    <phoneticPr fontId="3"/>
  </si>
  <si>
    <t>②自立訓練（機能訓練・生活訓練）</t>
    <rPh sb="1" eb="3">
      <t>ジリツ</t>
    </rPh>
    <rPh sb="3" eb="5">
      <t>クンレン</t>
    </rPh>
    <rPh sb="6" eb="8">
      <t>キノウ</t>
    </rPh>
    <rPh sb="8" eb="10">
      <t>クンレン</t>
    </rPh>
    <rPh sb="11" eb="13">
      <t>セイカツ</t>
    </rPh>
    <rPh sb="13" eb="15">
      <t>クンレン</t>
    </rPh>
    <phoneticPr fontId="3"/>
  </si>
  <si>
    <t>③就労移行支援（一般型・資格取得型）</t>
    <rPh sb="8" eb="10">
      <t>イッパン</t>
    </rPh>
    <rPh sb="10" eb="11">
      <t>ガタ</t>
    </rPh>
    <rPh sb="12" eb="14">
      <t>シカク</t>
    </rPh>
    <rPh sb="14" eb="16">
      <t>シュトク</t>
    </rPh>
    <rPh sb="16" eb="17">
      <t>ガタ</t>
    </rPh>
    <phoneticPr fontId="3"/>
  </si>
  <si>
    <t>イ　施設入所支援</t>
    <rPh sb="2" eb="4">
      <t>シセツ</t>
    </rPh>
    <rPh sb="4" eb="6">
      <t>ニュウショ</t>
    </rPh>
    <rPh sb="6" eb="8">
      <t>シエン</t>
    </rPh>
    <phoneticPr fontId="3"/>
  </si>
  <si>
    <t>ア　昼間実施サービス</t>
    <phoneticPr fontId="3"/>
  </si>
  <si>
    <t>①生活介護</t>
    <phoneticPr fontId="3"/>
  </si>
  <si>
    <t>（１）職員数</t>
    <rPh sb="3" eb="6">
      <t>ショクインスウ</t>
    </rPh>
    <phoneticPr fontId="3"/>
  </si>
  <si>
    <t>職種</t>
    <rPh sb="0" eb="2">
      <t>ショクシュ</t>
    </rPh>
    <phoneticPr fontId="3"/>
  </si>
  <si>
    <t>配置
基準</t>
    <rPh sb="0" eb="2">
      <t>ハイチ</t>
    </rPh>
    <rPh sb="3" eb="5">
      <t>キジュン</t>
    </rPh>
    <phoneticPr fontId="3"/>
  </si>
  <si>
    <t>サービス管理責任者</t>
    <rPh sb="4" eb="6">
      <t>カンリ</t>
    </rPh>
    <rPh sb="6" eb="8">
      <t>セキニン</t>
    </rPh>
    <rPh sb="8" eb="9">
      <t>シャ</t>
    </rPh>
    <phoneticPr fontId="3"/>
  </si>
  <si>
    <t>就労支援員</t>
    <rPh sb="0" eb="2">
      <t>シュウロウ</t>
    </rPh>
    <rPh sb="2" eb="4">
      <t>シエン</t>
    </rPh>
    <rPh sb="4" eb="5">
      <t>イン</t>
    </rPh>
    <phoneticPr fontId="3"/>
  </si>
  <si>
    <t>管理栄養士</t>
    <rPh sb="0" eb="2">
      <t>カンリ</t>
    </rPh>
    <rPh sb="2" eb="5">
      <t>エイヨウシ</t>
    </rPh>
    <phoneticPr fontId="3"/>
  </si>
  <si>
    <t>栄養士</t>
    <rPh sb="0" eb="3">
      <t>エイヨウシ</t>
    </rPh>
    <phoneticPr fontId="3"/>
  </si>
  <si>
    <t>調理員</t>
    <rPh sb="0" eb="3">
      <t>チョウリイン</t>
    </rPh>
    <phoneticPr fontId="3"/>
  </si>
  <si>
    <t>その他従業員</t>
    <rPh sb="2" eb="3">
      <t>タ</t>
    </rPh>
    <rPh sb="3" eb="6">
      <t>ジュウギョウイン</t>
    </rPh>
    <phoneticPr fontId="3"/>
  </si>
  <si>
    <t>合　計</t>
    <rPh sb="0" eb="1">
      <t>ゴウ</t>
    </rPh>
    <rPh sb="2" eb="3">
      <t>ケイ</t>
    </rPh>
    <phoneticPr fontId="3"/>
  </si>
  <si>
    <t>生活支援員</t>
    <rPh sb="0" eb="2">
      <t>セイカツ</t>
    </rPh>
    <rPh sb="2" eb="4">
      <t>シエン</t>
    </rPh>
    <rPh sb="4" eb="5">
      <t>イン</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</si>
  <si>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</si>
  <si>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</si>
  <si>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</si>
  <si>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</si>
  <si>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サービス提供時間</t>
    <rPh sb="4" eb="6">
      <t>テイキョウ</t>
    </rPh>
    <rPh sb="6" eb="8">
      <t>ジカン</t>
    </rPh>
    <phoneticPr fontId="3"/>
  </si>
  <si>
    <t>＿</t>
    <phoneticPr fontId="3"/>
  </si>
  <si>
    <t>提供サービス</t>
    <rPh sb="0" eb="2">
      <t>テイキョウ</t>
    </rPh>
    <phoneticPr fontId="3"/>
  </si>
  <si>
    <t>定員数</t>
    <rPh sb="0" eb="2">
      <t>テイイン</t>
    </rPh>
    <rPh sb="2" eb="3">
      <t>スウ</t>
    </rPh>
    <phoneticPr fontId="3"/>
  </si>
  <si>
    <t>定員規模</t>
    <rPh sb="0" eb="2">
      <t>テイイン</t>
    </rPh>
    <rPh sb="2" eb="4">
      <t>キボ</t>
    </rPh>
    <phoneticPr fontId="3"/>
  </si>
  <si>
    <t>その他該当する体制等</t>
    <rPh sb="2" eb="3">
      <t>タ</t>
    </rPh>
    <rPh sb="3" eb="5">
      <t>ガイトウ</t>
    </rPh>
    <rPh sb="7" eb="9">
      <t>タイセイ</t>
    </rPh>
    <rPh sb="9" eb="10">
      <t>トウ</t>
    </rPh>
    <phoneticPr fontId="3"/>
  </si>
  <si>
    <t>各サービス共通</t>
    <rPh sb="0" eb="1">
      <t>カク</t>
    </rPh>
    <rPh sb="5" eb="7">
      <t>キョウツウ</t>
    </rPh>
    <phoneticPr fontId="3"/>
  </si>
  <si>
    <t>食事提供体制</t>
    <rPh sb="0" eb="2">
      <t>ショクジ</t>
    </rPh>
    <rPh sb="2" eb="4">
      <t>テイキョウ</t>
    </rPh>
    <rPh sb="4" eb="6">
      <t>タイセイ</t>
    </rPh>
    <phoneticPr fontId="3"/>
  </si>
  <si>
    <t>視覚・聴覚等支援体制</t>
    <rPh sb="0" eb="2">
      <t>シカク</t>
    </rPh>
    <rPh sb="3" eb="5">
      <t>チョウカク</t>
    </rPh>
    <rPh sb="5" eb="6">
      <t>トウ</t>
    </rPh>
    <rPh sb="6" eb="8">
      <t>シエン</t>
    </rPh>
    <rPh sb="8" eb="10">
      <t>タイセイ</t>
    </rPh>
    <phoneticPr fontId="3"/>
  </si>
  <si>
    <t>施設区分</t>
    <rPh sb="0" eb="2">
      <t>シセツ</t>
    </rPh>
    <rPh sb="2" eb="4">
      <t>クブン</t>
    </rPh>
    <phoneticPr fontId="3"/>
  </si>
  <si>
    <t>ア</t>
    <phoneticPr fontId="3"/>
  </si>
  <si>
    <t>送迎体制</t>
    <rPh sb="0" eb="2">
      <t>ソウゲイ</t>
    </rPh>
    <rPh sb="2" eb="4">
      <t>タイセイ</t>
    </rPh>
    <phoneticPr fontId="3"/>
  </si>
  <si>
    <t>精神障害者退院支援施設</t>
    <rPh sb="0" eb="5">
      <t>セイシン</t>
    </rPh>
    <rPh sb="5" eb="7">
      <t>タイイン</t>
    </rPh>
    <rPh sb="7" eb="9">
      <t>シエン</t>
    </rPh>
    <rPh sb="9" eb="11">
      <t>シセツ</t>
    </rPh>
    <phoneticPr fontId="3"/>
  </si>
  <si>
    <t>標準期間超過</t>
    <rPh sb="0" eb="2">
      <t>ヒョウジュン</t>
    </rPh>
    <rPh sb="2" eb="4">
      <t>キカン</t>
    </rPh>
    <rPh sb="4" eb="6">
      <t>チョウカ</t>
    </rPh>
    <phoneticPr fontId="3"/>
  </si>
  <si>
    <t>就労移行支援体制</t>
    <rPh sb="0" eb="2">
      <t>シュウロウ</t>
    </rPh>
    <rPh sb="2" eb="4">
      <t>イコウ</t>
    </rPh>
    <rPh sb="4" eb="6">
      <t>シエン</t>
    </rPh>
    <rPh sb="6" eb="8">
      <t>タイセイ</t>
    </rPh>
    <phoneticPr fontId="3"/>
  </si>
  <si>
    <t>常勤</t>
    <rPh sb="0" eb="2">
      <t>ジョウキン</t>
    </rPh>
    <phoneticPr fontId="3"/>
  </si>
  <si>
    <t>非常勤</t>
    <rPh sb="0" eb="3">
      <t>ヒジョウキン</t>
    </rPh>
    <phoneticPr fontId="3"/>
  </si>
  <si>
    <t xml:space="preserve"> </t>
    <phoneticPr fontId="3"/>
  </si>
  <si>
    <t xml:space="preserve"> </t>
    <phoneticPr fontId="3"/>
  </si>
  <si>
    <t xml:space="preserve"> </t>
    <phoneticPr fontId="3"/>
  </si>
  <si>
    <t>理学療法士等</t>
    <phoneticPr fontId="3"/>
  </si>
  <si>
    <t xml:space="preserve"> </t>
    <phoneticPr fontId="3"/>
  </si>
  <si>
    <t xml:space="preserve"> </t>
    <phoneticPr fontId="3"/>
  </si>
  <si>
    <t xml:space="preserve"> </t>
    <phoneticPr fontId="3"/>
  </si>
  <si>
    <t xml:space="preserve"> </t>
    <phoneticPr fontId="3"/>
  </si>
  <si>
    <t xml:space="preserve"> </t>
    <phoneticPr fontId="3"/>
  </si>
  <si>
    <t>栄養士等</t>
    <phoneticPr fontId="3"/>
  </si>
  <si>
    <t>＿</t>
    <phoneticPr fontId="3"/>
  </si>
  <si>
    <t>＿</t>
    <phoneticPr fontId="3"/>
  </si>
  <si>
    <t>１．上段（　）内書きは非常勤数</t>
    <phoneticPr fontId="3"/>
  </si>
  <si>
    <t>３．配置基準欄は、以下により記入してください。
・必要数配置＝「必要数」
・「生活支援員」「就労支援員」等職種ごとに常勤換算方法による基準が定められている場合
　（ex）30÷15　「就労支援員」＝「2.0」
・サービス提供職員の総数（看護職員、理学療法士等、生活支援員の合計）に対して常勤換算方法による基準が定められている場合
　（ex）生活介護で平均障害支援区分5以上　利用者数60÷3　→　最も多い職種に寄せて「生活支援員」＝「20.0」
・昼間多機能の場合、各事業ごとの基準の合計数を記入　※夜勤職員等の配置基準数は考慮不要
・一体型事業所の場合、主・従トータルの利用者数に対する基準を記入</t>
    <rPh sb="2" eb="4">
      <t>ハイチ</t>
    </rPh>
    <rPh sb="4" eb="6">
      <t>キジュン</t>
    </rPh>
    <rPh sb="6" eb="7">
      <t>ラン</t>
    </rPh>
    <rPh sb="9" eb="11">
      <t>イカ</t>
    </rPh>
    <rPh sb="14" eb="16">
      <t>キニュウ</t>
    </rPh>
    <rPh sb="25" eb="28">
      <t>ヒツヨウスウ</t>
    </rPh>
    <rPh sb="28" eb="30">
      <t>ハイチ</t>
    </rPh>
    <rPh sb="32" eb="35">
      <t>ヒツヨウスウ</t>
    </rPh>
    <rPh sb="39" eb="41">
      <t>セイカツ</t>
    </rPh>
    <rPh sb="41" eb="43">
      <t>シエン</t>
    </rPh>
    <rPh sb="43" eb="44">
      <t>イン</t>
    </rPh>
    <rPh sb="46" eb="48">
      <t>シュウロウ</t>
    </rPh>
    <rPh sb="48" eb="50">
      <t>シエン</t>
    </rPh>
    <rPh sb="50" eb="51">
      <t>イン</t>
    </rPh>
    <rPh sb="52" eb="53">
      <t>トウ</t>
    </rPh>
    <rPh sb="53" eb="55">
      <t>ショクシュ</t>
    </rPh>
    <rPh sb="58" eb="60">
      <t>ジョウキン</t>
    </rPh>
    <rPh sb="60" eb="62">
      <t>カンザン</t>
    </rPh>
    <rPh sb="62" eb="64">
      <t>ホウホウ</t>
    </rPh>
    <rPh sb="67" eb="69">
      <t>キジュン</t>
    </rPh>
    <rPh sb="70" eb="71">
      <t>サダ</t>
    </rPh>
    <rPh sb="77" eb="79">
      <t>バアイ</t>
    </rPh>
    <rPh sb="110" eb="112">
      <t>テイキョウ</t>
    </rPh>
    <rPh sb="112" eb="114">
      <t>ショクイン</t>
    </rPh>
    <rPh sb="115" eb="117">
      <t>ソウスウ</t>
    </rPh>
    <rPh sb="140" eb="141">
      <t>タイ</t>
    </rPh>
    <rPh sb="143" eb="145">
      <t>ジョウキン</t>
    </rPh>
    <rPh sb="145" eb="147">
      <t>カンザン</t>
    </rPh>
    <rPh sb="147" eb="149">
      <t>ホウホウ</t>
    </rPh>
    <rPh sb="152" eb="154">
      <t>キジュン</t>
    </rPh>
    <rPh sb="155" eb="156">
      <t>サダ</t>
    </rPh>
    <rPh sb="162" eb="164">
      <t>バアイ</t>
    </rPh>
    <rPh sb="187" eb="189">
      <t>リヨウ</t>
    </rPh>
    <rPh sb="189" eb="190">
      <t>シャ</t>
    </rPh>
    <rPh sb="190" eb="191">
      <t>スウ</t>
    </rPh>
    <rPh sb="200" eb="201">
      <t>オオ</t>
    </rPh>
    <rPh sb="202" eb="204">
      <t>ショクシュ</t>
    </rPh>
    <rPh sb="205" eb="206">
      <t>ヨ</t>
    </rPh>
    <rPh sb="209" eb="211">
      <t>セイカツ</t>
    </rPh>
    <rPh sb="224" eb="226">
      <t>ヒルマ</t>
    </rPh>
    <rPh sb="226" eb="229">
      <t>タキノウ</t>
    </rPh>
    <rPh sb="230" eb="232">
      <t>バアイ</t>
    </rPh>
    <rPh sb="233" eb="234">
      <t>カク</t>
    </rPh>
    <rPh sb="234" eb="236">
      <t>ジギョウ</t>
    </rPh>
    <rPh sb="239" eb="241">
      <t>キジュン</t>
    </rPh>
    <rPh sb="242" eb="245">
      <t>ゴウケイスウ</t>
    </rPh>
    <rPh sb="246" eb="248">
      <t>キニュウ</t>
    </rPh>
    <rPh sb="250" eb="252">
      <t>ヤキン</t>
    </rPh>
    <rPh sb="252" eb="254">
      <t>ショクイン</t>
    </rPh>
    <rPh sb="254" eb="255">
      <t>トウ</t>
    </rPh>
    <rPh sb="256" eb="258">
      <t>ハイチ</t>
    </rPh>
    <rPh sb="258" eb="260">
      <t>キジュン</t>
    </rPh>
    <rPh sb="260" eb="261">
      <t>スウ</t>
    </rPh>
    <rPh sb="262" eb="264">
      <t>コウリョ</t>
    </rPh>
    <rPh sb="264" eb="266">
      <t>フヨウ</t>
    </rPh>
    <rPh sb="268" eb="271">
      <t>イッタイガタ</t>
    </rPh>
    <rPh sb="271" eb="274">
      <t>ジギョウショ</t>
    </rPh>
    <rPh sb="275" eb="277">
      <t>バアイ</t>
    </rPh>
    <rPh sb="278" eb="279">
      <t>シュ</t>
    </rPh>
    <rPh sb="280" eb="281">
      <t>ジュウ</t>
    </rPh>
    <rPh sb="286" eb="288">
      <t>リヨウ</t>
    </rPh>
    <rPh sb="288" eb="289">
      <t>シャ</t>
    </rPh>
    <rPh sb="289" eb="290">
      <t>スウ</t>
    </rPh>
    <rPh sb="291" eb="292">
      <t>タイ</t>
    </rPh>
    <rPh sb="294" eb="296">
      <t>キジュン</t>
    </rPh>
    <rPh sb="297" eb="299">
      <t>キニュウ</t>
    </rPh>
    <phoneticPr fontId="3"/>
  </si>
  <si>
    <t>障害支援区分の平均値（○を付ける）</t>
  </si>
  <si>
    <t>多機能型等
　　定員区分（※1）</t>
    <rPh sb="0" eb="3">
      <t>タキノウ</t>
    </rPh>
    <rPh sb="3" eb="4">
      <t>ガタ</t>
    </rPh>
    <rPh sb="4" eb="5">
      <t>トウ</t>
    </rPh>
    <rPh sb="8" eb="10">
      <t>テイイン</t>
    </rPh>
    <rPh sb="10" eb="12">
      <t>クブン</t>
    </rPh>
    <phoneticPr fontId="3"/>
  </si>
  <si>
    <t>人員配置区分
（※2）</t>
    <rPh sb="0" eb="2">
      <t>ジンイン</t>
    </rPh>
    <rPh sb="2" eb="4">
      <t>ハイチ</t>
    </rPh>
    <rPh sb="4" eb="6">
      <t>クブン</t>
    </rPh>
    <phoneticPr fontId="3"/>
  </si>
  <si>
    <t>定員超過</t>
    <rPh sb="0" eb="2">
      <t>テイイン</t>
    </rPh>
    <rPh sb="2" eb="4">
      <t>チョウカ</t>
    </rPh>
    <phoneticPr fontId="3"/>
  </si>
  <si>
    <t>職員欠如</t>
    <rPh sb="0" eb="2">
      <t>ショクイン</t>
    </rPh>
    <rPh sb="2" eb="4">
      <t>ケツジョ</t>
    </rPh>
    <phoneticPr fontId="3"/>
  </si>
  <si>
    <t>１．21人以上40人以下
２．41人以上60人以下
３．61人以上80人以下
４．81人以上
５．20人以下</t>
    <rPh sb="4" eb="5">
      <t>ニン</t>
    </rPh>
    <rPh sb="5" eb="7">
      <t>イジョウ</t>
    </rPh>
    <rPh sb="51" eb="52">
      <t>ニン</t>
    </rPh>
    <rPh sb="52" eb="54">
      <t>イカ</t>
    </rPh>
    <phoneticPr fontId="3"/>
  </si>
  <si>
    <t>就労移行支援体制
（6月以上12月未満）</t>
    <rPh sb="0" eb="2">
      <t>シュウロウ</t>
    </rPh>
    <rPh sb="2" eb="4">
      <t>イコウ</t>
    </rPh>
    <rPh sb="4" eb="6">
      <t>シエン</t>
    </rPh>
    <rPh sb="6" eb="8">
      <t>タイセイ</t>
    </rPh>
    <phoneticPr fontId="3"/>
  </si>
  <si>
    <t>　１．なし　　
　２．定着率が５分以上１割５分未満
　３．定着率が１割５分以上２割５分未満
　４．定着率が２割５分以上３割５分未満
　５．定着率が３割５分以上４割５分未満
　６．定着率が４割５分以上</t>
    <rPh sb="11" eb="13">
      <t>テイチャク</t>
    </rPh>
    <rPh sb="13" eb="14">
      <t>リツ</t>
    </rPh>
    <rPh sb="16" eb="17">
      <t>ブ</t>
    </rPh>
    <rPh sb="17" eb="19">
      <t>イジョウ</t>
    </rPh>
    <rPh sb="20" eb="21">
      <t>ワリ</t>
    </rPh>
    <rPh sb="22" eb="23">
      <t>ブ</t>
    </rPh>
    <rPh sb="23" eb="25">
      <t>ミマン</t>
    </rPh>
    <rPh sb="29" eb="32">
      <t>テイチャクリツ</t>
    </rPh>
    <rPh sb="34" eb="35">
      <t>ワリ</t>
    </rPh>
    <rPh sb="36" eb="37">
      <t>ブ</t>
    </rPh>
    <rPh sb="37" eb="39">
      <t>イジョウ</t>
    </rPh>
    <rPh sb="40" eb="41">
      <t>ワリ</t>
    </rPh>
    <rPh sb="42" eb="43">
      <t>ブ</t>
    </rPh>
    <rPh sb="43" eb="45">
      <t>ミマン</t>
    </rPh>
    <rPh sb="49" eb="52">
      <t>テイチャクリツ</t>
    </rPh>
    <rPh sb="54" eb="55">
      <t>ワリ</t>
    </rPh>
    <rPh sb="56" eb="57">
      <t>ブ</t>
    </rPh>
    <rPh sb="57" eb="59">
      <t>イジョウ</t>
    </rPh>
    <rPh sb="60" eb="61">
      <t>ワリ</t>
    </rPh>
    <rPh sb="62" eb="63">
      <t>ブ</t>
    </rPh>
    <rPh sb="63" eb="65">
      <t>ミマン</t>
    </rPh>
    <rPh sb="69" eb="71">
      <t>テイチャク</t>
    </rPh>
    <rPh sb="71" eb="72">
      <t>リツ</t>
    </rPh>
    <rPh sb="74" eb="75">
      <t>ワリ</t>
    </rPh>
    <rPh sb="76" eb="77">
      <t>ブ</t>
    </rPh>
    <rPh sb="77" eb="79">
      <t>イジョウ</t>
    </rPh>
    <rPh sb="80" eb="81">
      <t>ワリ</t>
    </rPh>
    <rPh sb="82" eb="83">
      <t>ブ</t>
    </rPh>
    <rPh sb="83" eb="85">
      <t>ミマン</t>
    </rPh>
    <rPh sb="89" eb="92">
      <t>テイチャクリツ</t>
    </rPh>
    <rPh sb="94" eb="95">
      <t>ワリ</t>
    </rPh>
    <rPh sb="96" eb="97">
      <t>ブ</t>
    </rPh>
    <rPh sb="97" eb="99">
      <t>イジョウ</t>
    </rPh>
    <phoneticPr fontId="3"/>
  </si>
  <si>
    <t>就労移行支援体制
（12月以上24月未満）</t>
    <rPh sb="0" eb="2">
      <t>シュウロウ</t>
    </rPh>
    <rPh sb="2" eb="4">
      <t>イコウ</t>
    </rPh>
    <rPh sb="4" eb="6">
      <t>シエン</t>
    </rPh>
    <rPh sb="6" eb="8">
      <t>タイセイ</t>
    </rPh>
    <phoneticPr fontId="3"/>
  </si>
  <si>
    <t>就労移行支援体制
（24月以上36月未満）</t>
    <rPh sb="0" eb="2">
      <t>シュウロウ</t>
    </rPh>
    <rPh sb="2" eb="4">
      <t>イコウ</t>
    </rPh>
    <rPh sb="4" eb="6">
      <t>シエン</t>
    </rPh>
    <rPh sb="6" eb="8">
      <t>タイセイ</t>
    </rPh>
    <phoneticPr fontId="3"/>
  </si>
  <si>
    <t>　１．なし　　２．減額（　　　　円）　　３．免除</t>
    <rPh sb="9" eb="11">
      <t>ゲンガク</t>
    </rPh>
    <rPh sb="16" eb="17">
      <t>エン</t>
    </rPh>
    <rPh sb="22" eb="24">
      <t>メンジョ</t>
    </rPh>
    <phoneticPr fontId="3"/>
  </si>
  <si>
    <t xml:space="preserve">注　   </t>
    <rPh sb="0" eb="1">
      <t>チュウ</t>
    </rPh>
    <phoneticPr fontId="3"/>
  </si>
  <si>
    <t>網掛けは、変更・追加された項目です。</t>
    <rPh sb="5" eb="7">
      <t>ヘンコウ</t>
    </rPh>
    <rPh sb="8" eb="10">
      <t>ツイカ</t>
    </rPh>
    <rPh sb="13" eb="15">
      <t>コウモク</t>
    </rPh>
    <phoneticPr fontId="3"/>
  </si>
  <si>
    <t>⑤夜勤者ではなく、宿直者を置いている場合はその理由</t>
    <rPh sb="1" eb="3">
      <t>ヤキン</t>
    </rPh>
    <rPh sb="3" eb="4">
      <t>シャ</t>
    </rPh>
    <rPh sb="9" eb="12">
      <t>シュクチョクシャ</t>
    </rPh>
    <rPh sb="13" eb="14">
      <t>オ</t>
    </rPh>
    <rPh sb="18" eb="20">
      <t>バアイ</t>
    </rPh>
    <rPh sb="23" eb="25">
      <t>リユウ</t>
    </rPh>
    <phoneticPr fontId="3"/>
  </si>
  <si>
    <t>経過措置</t>
    <rPh sb="0" eb="2">
      <t>ケイカ</t>
    </rPh>
    <rPh sb="2" eb="4">
      <t>ソチ</t>
    </rPh>
    <phoneticPr fontId="3"/>
  </si>
  <si>
    <t>（※サービス記載　）</t>
    <rPh sb="6" eb="8">
      <t>キサイ</t>
    </rPh>
    <phoneticPr fontId="3"/>
  </si>
  <si>
    <r>
      <t>理由　</t>
    </r>
    <r>
      <rPr>
        <sz val="8"/>
        <rFont val="ＭＳ ゴシック"/>
        <family val="3"/>
        <charset val="128"/>
      </rPr>
      <t>（該当に○）</t>
    </r>
    <rPh sb="0" eb="2">
      <t>リユウ</t>
    </rPh>
    <rPh sb="4" eb="6">
      <t>ガイトウ</t>
    </rPh>
    <phoneticPr fontId="3"/>
  </si>
  <si>
    <r>
      <t>２　その他</t>
    </r>
    <r>
      <rPr>
        <sz val="8"/>
        <rFont val="ＭＳ ゴシック"/>
        <family val="3"/>
        <charset val="128"/>
      </rPr>
      <t>（※以下に記載）</t>
    </r>
    <rPh sb="4" eb="5">
      <t>タ</t>
    </rPh>
    <rPh sb="7" eb="9">
      <t>イカ</t>
    </rPh>
    <rPh sb="10" eb="12">
      <t>キサイ</t>
    </rPh>
    <phoneticPr fontId="3"/>
  </si>
  <si>
    <t xml:space="preserve">１　生活介護以外の昼間実施サービスを利用する利用者に対してのみその提供が行われる施設入所支援のため。
</t>
    <rPh sb="2" eb="4">
      <t>セイカツ</t>
    </rPh>
    <rPh sb="4" eb="6">
      <t>カイゴ</t>
    </rPh>
    <rPh sb="6" eb="8">
      <t>イガイ</t>
    </rPh>
    <rPh sb="9" eb="11">
      <t>ヒルマ</t>
    </rPh>
    <rPh sb="11" eb="13">
      <t>ジッシ</t>
    </rPh>
    <rPh sb="18" eb="20">
      <t>リヨウ</t>
    </rPh>
    <rPh sb="22" eb="25">
      <t>リヨウシャ</t>
    </rPh>
    <rPh sb="26" eb="27">
      <t>タイ</t>
    </rPh>
    <rPh sb="33" eb="35">
      <t>テイキョウ</t>
    </rPh>
    <rPh sb="36" eb="37">
      <t>オコナ</t>
    </rPh>
    <rPh sb="40" eb="42">
      <t>シセツ</t>
    </rPh>
    <rPh sb="42" eb="44">
      <t>ニュウショ</t>
    </rPh>
    <rPh sb="44" eb="46">
      <t>シエン</t>
    </rPh>
    <phoneticPr fontId="3"/>
  </si>
  <si>
    <t xml:space="preserve">昼間実施サービス
</t>
    <rPh sb="0" eb="2">
      <t>チュウカン</t>
    </rPh>
    <rPh sb="2" eb="4">
      <t>ジッシ</t>
    </rPh>
    <phoneticPr fontId="3"/>
  </si>
  <si>
    <t>（　同意を得ている　・　同意を得ていない　）</t>
    <rPh sb="2" eb="4">
      <t>ドウイ</t>
    </rPh>
    <rPh sb="5" eb="6">
      <t>エ</t>
    </rPh>
    <rPh sb="12" eb="14">
      <t>ドウイ</t>
    </rPh>
    <rPh sb="15" eb="16">
      <t>エ</t>
    </rPh>
    <phoneticPr fontId="3"/>
  </si>
  <si>
    <t>（　記録している　・　記録していない　）</t>
    <rPh sb="2" eb="4">
      <t>キロク</t>
    </rPh>
    <rPh sb="11" eb="13">
      <t>キロク</t>
    </rPh>
    <phoneticPr fontId="3"/>
  </si>
  <si>
    <t>（　・実施している　・　実施していない　）</t>
    <rPh sb="3" eb="5">
      <t>ジッシ</t>
    </rPh>
    <rPh sb="12" eb="14">
      <t>ジッシ</t>
    </rPh>
    <phoneticPr fontId="3"/>
  </si>
  <si>
    <t>（委託先</t>
    <phoneticPr fontId="3"/>
  </si>
  <si>
    <t>）</t>
    <phoneticPr fontId="3"/>
  </si>
  <si>
    <t>　　</t>
    <phoneticPr fontId="3"/>
  </si>
  <si>
    <t>年　　回（聞き取り・アンケート・その他）</t>
    <phoneticPr fontId="3"/>
  </si>
  <si>
    <t>喫食量調査</t>
    <rPh sb="0" eb="1">
      <t>キツ</t>
    </rPh>
    <rPh sb="1" eb="2">
      <t>ショク</t>
    </rPh>
    <rPh sb="2" eb="3">
      <t>リョウ</t>
    </rPh>
    <rPh sb="3" eb="5">
      <t>チョウサ</t>
    </rPh>
    <phoneticPr fontId="3"/>
  </si>
  <si>
    <t>毎食・毎月　　　回・その他（　　　　　）</t>
    <phoneticPr fontId="3"/>
  </si>
  <si>
    <t>有　　・　　無</t>
    <rPh sb="0" eb="1">
      <t>アリ</t>
    </rPh>
    <rPh sb="6" eb="7">
      <t>ナシ</t>
    </rPh>
    <phoneticPr fontId="3"/>
  </si>
  <si>
    <r>
      <t>加算を算定した療養食の種類をチェックすること。</t>
    </r>
    <r>
      <rPr>
        <sz val="8"/>
        <rFont val="ＭＳ ゴシック"/>
        <family val="3"/>
        <charset val="128"/>
      </rPr>
      <t xml:space="preserve">
□腎臓食　□肝臓食　□糖尿食　□胃潰瘍食
□貧血食　□膵臓食　□脂質異常症食　□痛風食　□特別な場合の検査食　□心臓疾患等の減塩食</t>
    </r>
    <rPh sb="0" eb="2">
      <t>カサン</t>
    </rPh>
    <rPh sb="3" eb="5">
      <t>サンテイ</t>
    </rPh>
    <rPh sb="7" eb="9">
      <t>リョウヨウ</t>
    </rPh>
    <rPh sb="9" eb="10">
      <t>ショク</t>
    </rPh>
    <rPh sb="11" eb="13">
      <t>シュルイ</t>
    </rPh>
    <rPh sb="56" eb="58">
      <t>シシツ</t>
    </rPh>
    <rPh sb="58" eb="60">
      <t>イジョウ</t>
    </rPh>
    <phoneticPr fontId="3"/>
  </si>
  <si>
    <t>保温･保冷配膳車　　　保温食器
その他(　　　　 　　　　　　　　　)</t>
    <rPh sb="7" eb="8">
      <t>クルマ</t>
    </rPh>
    <phoneticPr fontId="3"/>
  </si>
  <si>
    <t>有 ・ 無</t>
    <phoneticPr fontId="3"/>
  </si>
  <si>
    <t>入退所簿　入所者年齢構成表　食事せん　
給与栄養目標量　献立作成基準　献立表
検食簿　喫食調査結果　食料品消費日計
給食人員表　実施給与栄養量表</t>
    <phoneticPr fontId="3"/>
  </si>
  <si>
    <t>1人1日あたり
食材料費</t>
    <rPh sb="1" eb="2">
      <t>ニン</t>
    </rPh>
    <rPh sb="3" eb="4">
      <t>ヒ</t>
    </rPh>
    <rPh sb="8" eb="9">
      <t>ショク</t>
    </rPh>
    <rPh sb="9" eb="12">
      <t>ザイリョウヒ</t>
    </rPh>
    <phoneticPr fontId="3"/>
  </si>
  <si>
    <t>％</t>
    <phoneticPr fontId="3"/>
  </si>
  <si>
    <t>目標量</t>
    <rPh sb="0" eb="3">
      <t>モクヒョウリョウ</t>
    </rPh>
    <phoneticPr fontId="3"/>
  </si>
  <si>
    <t>平均値</t>
    <rPh sb="0" eb="3">
      <t>ヘイキンチ</t>
    </rPh>
    <phoneticPr fontId="3"/>
  </si>
  <si>
    <t>中央値</t>
    <rPh sb="0" eb="3">
      <t>チュウオウチ</t>
    </rPh>
    <phoneticPr fontId="3"/>
  </si>
  <si>
    <t>最大値</t>
    <rPh sb="0" eb="3">
      <t>サイダイチ</t>
    </rPh>
    <phoneticPr fontId="3"/>
  </si>
  <si>
    <t>最小値</t>
    <rPh sb="0" eb="3">
      <t>サイショウチ</t>
    </rPh>
    <phoneticPr fontId="3"/>
  </si>
  <si>
    <t>エネルギー　　　</t>
    <phoneticPr fontId="3"/>
  </si>
  <si>
    <t>(kcal)</t>
    <phoneticPr fontId="3"/>
  </si>
  <si>
    <t>たんぱく質　　</t>
    <rPh sb="4" eb="5">
      <t>シツ</t>
    </rPh>
    <phoneticPr fontId="3"/>
  </si>
  <si>
    <t>(g)</t>
    <phoneticPr fontId="3"/>
  </si>
  <si>
    <t>脂　質</t>
    <rPh sb="0" eb="1">
      <t>アブラ</t>
    </rPh>
    <rPh sb="2" eb="3">
      <t>シツ</t>
    </rPh>
    <phoneticPr fontId="3"/>
  </si>
  <si>
    <t>ビタミンＡ</t>
    <phoneticPr fontId="3"/>
  </si>
  <si>
    <t>(㎍RAE)</t>
    <phoneticPr fontId="3"/>
  </si>
  <si>
    <t>(mg)</t>
    <phoneticPr fontId="3"/>
  </si>
  <si>
    <t>ビタミンＣ</t>
    <phoneticPr fontId="3"/>
  </si>
  <si>
    <t>カルシウム</t>
    <phoneticPr fontId="3"/>
  </si>
  <si>
    <t>鉄　</t>
    <rPh sb="0" eb="1">
      <t>テツ</t>
    </rPh>
    <phoneticPr fontId="3"/>
  </si>
  <si>
    <t>ナトリウム</t>
    <phoneticPr fontId="3"/>
  </si>
  <si>
    <t>(%ｴﾈﾙｷﾞｰ)</t>
    <phoneticPr fontId="3"/>
  </si>
  <si>
    <t>脂質</t>
    <rPh sb="0" eb="2">
      <t>シシツ</t>
    </rPh>
    <phoneticPr fontId="3"/>
  </si>
  <si>
    <t>炭水化物</t>
    <rPh sb="0" eb="4">
      <t>タンスイカブツ</t>
    </rPh>
    <phoneticPr fontId="3"/>
  </si>
  <si>
    <t>看護職員　　人</t>
    <rPh sb="0" eb="2">
      <t>カンゴ</t>
    </rPh>
    <rPh sb="2" eb="4">
      <t>ショクイン</t>
    </rPh>
    <rPh sb="6" eb="7">
      <t>ニン</t>
    </rPh>
    <phoneticPr fontId="3"/>
  </si>
  <si>
    <t>リスク分類状況（3/31）</t>
    <rPh sb="3" eb="5">
      <t>ブンルイ</t>
    </rPh>
    <rPh sb="5" eb="7">
      <t>ジョウキョウ</t>
    </rPh>
    <phoneticPr fontId="3"/>
  </si>
  <si>
    <t>低リスク者　　　　人</t>
    <rPh sb="0" eb="1">
      <t>ヒク</t>
    </rPh>
    <rPh sb="4" eb="5">
      <t>シャ</t>
    </rPh>
    <rPh sb="9" eb="10">
      <t>ニン</t>
    </rPh>
    <phoneticPr fontId="3"/>
  </si>
  <si>
    <t>中リスク者　　　人</t>
    <rPh sb="0" eb="1">
      <t>チュウ</t>
    </rPh>
    <rPh sb="4" eb="5">
      <t>シャ</t>
    </rPh>
    <rPh sb="8" eb="9">
      <t>ニン</t>
    </rPh>
    <phoneticPr fontId="3"/>
  </si>
  <si>
    <t>高リスク者　　　人</t>
    <rPh sb="0" eb="1">
      <t>コウ</t>
    </rPh>
    <rPh sb="4" eb="5">
      <t>シャ</t>
    </rPh>
    <rPh sb="8" eb="9">
      <t>ニン</t>
    </rPh>
    <phoneticPr fontId="3"/>
  </si>
  <si>
    <r>
      <t xml:space="preserve">設備・備品
</t>
    </r>
    <r>
      <rPr>
        <sz val="6"/>
        <rFont val="ＭＳ Ｐゴシック"/>
        <family val="3"/>
        <charset val="128"/>
        <scheme val="minor"/>
      </rPr>
      <t>（該当するものに○）</t>
    </r>
    <rPh sb="0" eb="2">
      <t>セツビ</t>
    </rPh>
    <rPh sb="3" eb="5">
      <t>ビヒン</t>
    </rPh>
    <rPh sb="7" eb="9">
      <t>ガイトウ</t>
    </rPh>
    <phoneticPr fontId="3"/>
  </si>
  <si>
    <r>
      <t xml:space="preserve">記録帳票
</t>
    </r>
    <r>
      <rPr>
        <sz val="8"/>
        <rFont val="ＭＳ ゴシック"/>
        <family val="3"/>
        <charset val="128"/>
      </rPr>
      <t>（整備しているものに○</t>
    </r>
    <r>
      <rPr>
        <sz val="9"/>
        <rFont val="ＭＳ ゴシック"/>
        <family val="3"/>
        <charset val="128"/>
      </rPr>
      <t>）</t>
    </r>
    <phoneticPr fontId="3"/>
  </si>
  <si>
    <r>
      <t>円／日</t>
    </r>
    <r>
      <rPr>
        <sz val="7"/>
        <rFont val="ＭＳ Ｐゴシック"/>
        <family val="3"/>
        <charset val="128"/>
      </rPr>
      <t>（直近1ヶ月の平均）</t>
    </r>
    <rPh sb="0" eb="1">
      <t>エン</t>
    </rPh>
    <rPh sb="2" eb="3">
      <t>ヒ</t>
    </rPh>
    <rPh sb="4" eb="6">
      <t>チョッキン</t>
    </rPh>
    <rPh sb="8" eb="9">
      <t>ゲツ</t>
    </rPh>
    <rPh sb="10" eb="12">
      <t>ヘイキン</t>
    </rPh>
    <phoneticPr fontId="3"/>
  </si>
  <si>
    <r>
      <t>ビタミンＢ</t>
    </r>
    <r>
      <rPr>
        <sz val="6"/>
        <rFont val="ＭＳ ゴシック"/>
        <family val="3"/>
        <charset val="128"/>
      </rPr>
      <t>1</t>
    </r>
    <phoneticPr fontId="3"/>
  </si>
  <si>
    <r>
      <t>ビタミンＢ</t>
    </r>
    <r>
      <rPr>
        <sz val="6"/>
        <rFont val="ＭＳ ゴシック"/>
        <family val="3"/>
        <charset val="128"/>
      </rPr>
      <t>2</t>
    </r>
    <phoneticPr fontId="3"/>
  </si>
  <si>
    <t>人</t>
    <rPh sb="0" eb="1">
      <t>ニン</t>
    </rPh>
    <phoneticPr fontId="3"/>
  </si>
  <si>
    <t>職氏名</t>
    <rPh sb="0" eb="1">
      <t>ショク</t>
    </rPh>
    <rPh sb="1" eb="2">
      <t>シ</t>
    </rPh>
    <rPh sb="2" eb="3">
      <t>ナ</t>
    </rPh>
    <phoneticPr fontId="3"/>
  </si>
  <si>
    <t>連絡先</t>
    <rPh sb="0" eb="3">
      <t>レンラクサキ</t>
    </rPh>
    <phoneticPr fontId="3"/>
  </si>
  <si>
    <t>　１．なし　　２．あり</t>
    <phoneticPr fontId="3"/>
  </si>
  <si>
    <t>□</t>
    <phoneticPr fontId="3"/>
  </si>
  <si>
    <t>福祉・介護処遇改善計画書</t>
  </si>
  <si>
    <t>　１．なし　　３．Ⅱ　　４．Ⅲ　　５．Ⅰ</t>
    <phoneticPr fontId="3"/>
  </si>
  <si>
    <t>主たる事業所サービス種類１（※5）</t>
    <rPh sb="0" eb="1">
      <t>シュ</t>
    </rPh>
    <rPh sb="3" eb="6">
      <t>ジギョウショ</t>
    </rPh>
    <rPh sb="10" eb="12">
      <t>シュルイ</t>
    </rPh>
    <phoneticPr fontId="3"/>
  </si>
  <si>
    <t>福祉専門職員配置等</t>
    <phoneticPr fontId="3"/>
  </si>
  <si>
    <t>　１．なし　　２．宿直体制　　３．夜勤体制</t>
    <phoneticPr fontId="3"/>
  </si>
  <si>
    <t>　１．なし　　３．Ⅰ　　４．Ⅱ</t>
    <phoneticPr fontId="3"/>
  </si>
  <si>
    <t>別紙２５</t>
    <rPh sb="0" eb="2">
      <t>ベッシ</t>
    </rPh>
    <phoneticPr fontId="7"/>
  </si>
  <si>
    <t>様式第５号　別紙１－１</t>
    <rPh sb="0" eb="2">
      <t>ヨウシキ</t>
    </rPh>
    <rPh sb="2" eb="3">
      <t>ダイ</t>
    </rPh>
    <rPh sb="4" eb="5">
      <t>ゴウ</t>
    </rPh>
    <rPh sb="6" eb="8">
      <t>ベッシ</t>
    </rPh>
    <phoneticPr fontId="3"/>
  </si>
  <si>
    <t>必要な届出書
※変更届と同時提出の場合、重複書類は
省略可</t>
    <phoneticPr fontId="3"/>
  </si>
  <si>
    <t>添付書類
※変更届と同時提出の場合、重複書類は
省略可</t>
    <phoneticPr fontId="3"/>
  </si>
  <si>
    <t>健康福祉事務所チェック欄</t>
    <phoneticPr fontId="3"/>
  </si>
  <si>
    <r>
      <t>　　１．一級地　２．二級地　３．三級地　４．四級地　５．五級地  　
　　６．六級地　</t>
    </r>
    <r>
      <rPr>
        <sz val="11"/>
        <color indexed="10"/>
        <rFont val="ＭＳ ゴシック"/>
        <family val="3"/>
        <charset val="128"/>
      </rPr>
      <t>７．七級地</t>
    </r>
    <r>
      <rPr>
        <sz val="11"/>
        <color indexed="8"/>
        <rFont val="ＭＳ ゴシック"/>
        <family val="3"/>
        <charset val="128"/>
      </rPr>
      <t>　２０．その他</t>
    </r>
    <rPh sb="45" eb="46">
      <t>ナナ</t>
    </rPh>
    <rPh sb="46" eb="47">
      <t>キュウ</t>
    </rPh>
    <rPh sb="47" eb="48">
      <t>チ</t>
    </rPh>
    <phoneticPr fontId="3"/>
  </si>
  <si>
    <t>訓練等給付費</t>
    <rPh sb="0" eb="2">
      <t>クンレン</t>
    </rPh>
    <rPh sb="2" eb="3">
      <t>トウ</t>
    </rPh>
    <rPh sb="3" eb="6">
      <t>キュウフヒ</t>
    </rPh>
    <phoneticPr fontId="3"/>
  </si>
  <si>
    <t>就労定着率区分（※3）</t>
    <rPh sb="2" eb="4">
      <t>テイチャク</t>
    </rPh>
    <rPh sb="4" eb="5">
      <t>リツ</t>
    </rPh>
    <rPh sb="5" eb="7">
      <t>クブン</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</si>
  <si>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</si>
  <si>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別紙９、別紙９別添</t>
    <rPh sb="0" eb="2">
      <t>ベッシ</t>
    </rPh>
    <rPh sb="4" eb="6">
      <t>ベッシ</t>
    </rPh>
    <rPh sb="7" eb="9">
      <t>ベッテン</t>
    </rPh>
    <phoneticPr fontId="3"/>
  </si>
  <si>
    <t>付表１１・参考様式１</t>
    <rPh sb="0" eb="2">
      <t>フヒョウ</t>
    </rPh>
    <rPh sb="5" eb="7">
      <t>サンコウ</t>
    </rPh>
    <rPh sb="7" eb="9">
      <t>ヨウシキ</t>
    </rPh>
    <phoneticPr fontId="3"/>
  </si>
  <si>
    <t>サービス管理責任者欠如</t>
    <rPh sb="4" eb="6">
      <t>カンリ</t>
    </rPh>
    <rPh sb="6" eb="8">
      <t>セキニン</t>
    </rPh>
    <rPh sb="8" eb="9">
      <t>シャ</t>
    </rPh>
    <rPh sb="9" eb="11">
      <t>ケツジョ</t>
    </rPh>
    <phoneticPr fontId="3"/>
  </si>
  <si>
    <t>付表１１、参考様式１、
別紙１８</t>
    <phoneticPr fontId="3"/>
  </si>
  <si>
    <t>資格証の写し、
実務経験(見込)証明書</t>
    <phoneticPr fontId="3"/>
  </si>
  <si>
    <t>別紙２３</t>
    <rPh sb="0" eb="2">
      <t>ベッシ</t>
    </rPh>
    <phoneticPr fontId="3"/>
  </si>
  <si>
    <t>研修修了証の写し</t>
    <rPh sb="0" eb="2">
      <t>ケンシュウ</t>
    </rPh>
    <rPh sb="2" eb="4">
      <t>シュウリョウ</t>
    </rPh>
    <rPh sb="4" eb="5">
      <t>ショウ</t>
    </rPh>
    <rPh sb="6" eb="7">
      <t>ウツ</t>
    </rPh>
    <phoneticPr fontId="3"/>
  </si>
  <si>
    <t>別紙２、別紙２－２</t>
    <rPh sb="0" eb="2">
      <t>ベッシ</t>
    </rPh>
    <rPh sb="4" eb="6">
      <t>ベッシ</t>
    </rPh>
    <phoneticPr fontId="7"/>
  </si>
  <si>
    <t>別紙５（移行）</t>
    <rPh sb="0" eb="2">
      <t>ベッシ</t>
    </rPh>
    <rPh sb="4" eb="6">
      <t>イコウ</t>
    </rPh>
    <phoneticPr fontId="3"/>
  </si>
  <si>
    <t>別紙７</t>
    <rPh sb="0" eb="2">
      <t>ベッシ</t>
    </rPh>
    <phoneticPr fontId="3"/>
  </si>
  <si>
    <t>別紙６</t>
    <rPh sb="0" eb="2">
      <t>ベッシ</t>
    </rPh>
    <phoneticPr fontId="3"/>
  </si>
  <si>
    <t>業務委託契約の写し、
献立表</t>
    <rPh sb="0" eb="2">
      <t>ギョウム</t>
    </rPh>
    <rPh sb="2" eb="4">
      <t>イタク</t>
    </rPh>
    <rPh sb="4" eb="6">
      <t>ケイヤク</t>
    </rPh>
    <rPh sb="7" eb="8">
      <t>ウツ</t>
    </rPh>
    <rPh sb="11" eb="14">
      <t>コンダテヒョウ</t>
    </rPh>
    <phoneticPr fontId="3"/>
  </si>
  <si>
    <t>別紙３０</t>
    <rPh sb="0" eb="2">
      <t>ベッシ</t>
    </rPh>
    <phoneticPr fontId="3"/>
  </si>
  <si>
    <t>社会生活支援</t>
    <phoneticPr fontId="3"/>
  </si>
  <si>
    <t>別紙２４、参考様式１</t>
    <rPh sb="0" eb="2">
      <t>ベッシ</t>
    </rPh>
    <rPh sb="5" eb="7">
      <t>サンコウ</t>
    </rPh>
    <rPh sb="7" eb="9">
      <t>ヨウシキ</t>
    </rPh>
    <phoneticPr fontId="3"/>
  </si>
  <si>
    <t>資格証の写し</t>
    <rPh sb="0" eb="2">
      <t>シカク</t>
    </rPh>
    <rPh sb="2" eb="3">
      <t>ショウ</t>
    </rPh>
    <rPh sb="4" eb="5">
      <t>ウツ</t>
    </rPh>
    <phoneticPr fontId="3"/>
  </si>
  <si>
    <t>就業規則
労働保険に加入していることが確認できる書類</t>
    <rPh sb="0" eb="2">
      <t>シュウギョウ</t>
    </rPh>
    <rPh sb="2" eb="4">
      <t>キソク</t>
    </rPh>
    <rPh sb="5" eb="7">
      <t>ロウドウ</t>
    </rPh>
    <rPh sb="7" eb="9">
      <t>ホケン</t>
    </rPh>
    <rPh sb="10" eb="12">
      <t>カニュウ</t>
    </rPh>
    <rPh sb="19" eb="21">
      <t>カクニン</t>
    </rPh>
    <rPh sb="24" eb="26">
      <t>ショルイ</t>
    </rPh>
    <phoneticPr fontId="3"/>
  </si>
  <si>
    <t>キャリアパス区分（※4）</t>
    <rPh sb="6" eb="8">
      <t>クブン</t>
    </rPh>
    <phoneticPr fontId="3"/>
  </si>
  <si>
    <t xml:space="preserve">  １．Ⅲ（キャリアパス要件（Ⅰ又はⅡ）及び職場環境等要件のいずれも満たす）
  ２．Ⅴ（キャリアパス要件及び職場環境等要件のいずれも満たさない）
  ３．Ⅳ（キャリアパス要件を満たさない）
  ４．Ⅳ（職場環境等要件を満たさない）
  ５．Ⅱ（キャリアパス要件（Ⅰ及びⅡ）及び職場環境等要件のいずれも満たす）
  ６．Ⅰ（キャリアパス要件（Ⅰ及びⅡ及びⅢ）及び職場環境等要件のいずれも満たす）</t>
    <phoneticPr fontId="3"/>
  </si>
  <si>
    <t>指定管理者制度適用区分</t>
    <rPh sb="0" eb="2">
      <t>シテイ</t>
    </rPh>
    <rPh sb="2" eb="5">
      <t>カンリシャ</t>
    </rPh>
    <rPh sb="5" eb="7">
      <t>セイド</t>
    </rPh>
    <rPh sb="7" eb="9">
      <t>テキヨウ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</si>
  <si>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</si>
  <si>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</si>
  <si>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就労継続支援Ａ型</t>
    <rPh sb="0" eb="2">
      <t>シュウロウ</t>
    </rPh>
    <rPh sb="2" eb="4">
      <t>ケイゾク</t>
    </rPh>
    <rPh sb="4" eb="6">
      <t>シエン</t>
    </rPh>
    <rPh sb="7" eb="8">
      <t>ガタ</t>
    </rPh>
    <phoneticPr fontId="3"/>
  </si>
  <si>
    <t>１．Ⅰ型(7.5:1)
２．Ⅱ型(10:1)</t>
    <phoneticPr fontId="3"/>
  </si>
  <si>
    <t>平均労働時間区分（※3）</t>
    <rPh sb="0" eb="2">
      <t>ヘイキン</t>
    </rPh>
    <rPh sb="2" eb="4">
      <t>ロウドウ</t>
    </rPh>
    <rPh sb="4" eb="6">
      <t>ジカン</t>
    </rPh>
    <rPh sb="6" eb="8">
      <t>クブン</t>
    </rPh>
    <phoneticPr fontId="3"/>
  </si>
  <si>
    <t>　１．１日の平均労働時間が７時間以上
　２．１日の平均労働時間が６時間以上７時間未満
　３．１日の平均労働時間が５時間以上６時間未満
　４．１日の平均労働時間が４時間以上５時間未満
　５．１日の平均労働時間が３時間以上４時間未満
　６．１日の平均労働時間が２時間以上３時間未満
　７．１日の平均労働時間が２時間未満
　８．なし（経過措置対象）</t>
    <rPh sb="4" eb="5">
      <t>ニチ</t>
    </rPh>
    <rPh sb="6" eb="8">
      <t>ヘイキン</t>
    </rPh>
    <rPh sb="8" eb="10">
      <t>ロウドウ</t>
    </rPh>
    <rPh sb="10" eb="12">
      <t>ジカン</t>
    </rPh>
    <rPh sb="164" eb="166">
      <t>ケイカ</t>
    </rPh>
    <rPh sb="166" eb="168">
      <t>ソチ</t>
    </rPh>
    <rPh sb="168" eb="170">
      <t>タイショウ</t>
    </rPh>
    <phoneticPr fontId="3"/>
  </si>
  <si>
    <t>別紙１０</t>
    <rPh sb="0" eb="2">
      <t>ベッシ</t>
    </rPh>
    <phoneticPr fontId="3"/>
  </si>
  <si>
    <t>付表１２・参考様式１</t>
    <rPh sb="0" eb="2">
      <t>フヒョウ</t>
    </rPh>
    <rPh sb="5" eb="7">
      <t>サンコウ</t>
    </rPh>
    <rPh sb="7" eb="9">
      <t>ヨウシキ</t>
    </rPh>
    <phoneticPr fontId="3"/>
  </si>
  <si>
    <t>付表１２、参考様式１、
別紙１８</t>
    <phoneticPr fontId="3"/>
  </si>
  <si>
    <t>　１．なし　　２．Ⅰ　　３．Ⅱ</t>
    <phoneticPr fontId="3"/>
  </si>
  <si>
    <t>別紙４</t>
    <rPh sb="0" eb="2">
      <t>ベッシ</t>
    </rPh>
    <phoneticPr fontId="3"/>
  </si>
  <si>
    <t>就労移行支援体制（就労定着者数）</t>
    <rPh sb="0" eb="2">
      <t>シュウロウ</t>
    </rPh>
    <rPh sb="2" eb="4">
      <t>イコウ</t>
    </rPh>
    <rPh sb="4" eb="6">
      <t>シエン</t>
    </rPh>
    <rPh sb="6" eb="8">
      <t>タイセイ</t>
    </rPh>
    <rPh sb="9" eb="11">
      <t>シュウロウ</t>
    </rPh>
    <rPh sb="11" eb="13">
      <t>テイチャク</t>
    </rPh>
    <rPh sb="13" eb="14">
      <t>シャ</t>
    </rPh>
    <rPh sb="14" eb="15">
      <t>スウ</t>
    </rPh>
    <phoneticPr fontId="3"/>
  </si>
  <si>
    <t>就労定着者数（　　）</t>
    <rPh sb="0" eb="2">
      <t>シュウロウ</t>
    </rPh>
    <rPh sb="2" eb="4">
      <t>テイチャク</t>
    </rPh>
    <rPh sb="4" eb="5">
      <t>シャ</t>
    </rPh>
    <rPh sb="5" eb="6">
      <t>スウ</t>
    </rPh>
    <phoneticPr fontId="3"/>
  </si>
  <si>
    <t>別紙１２</t>
    <rPh sb="0" eb="2">
      <t>ベッシ</t>
    </rPh>
    <phoneticPr fontId="3"/>
  </si>
  <si>
    <t>賃金向上達成指導員配置</t>
    <rPh sb="0" eb="2">
      <t>チンギン</t>
    </rPh>
    <rPh sb="2" eb="4">
      <t>コウジョウ</t>
    </rPh>
    <rPh sb="4" eb="6">
      <t>タッセイ</t>
    </rPh>
    <rPh sb="6" eb="9">
      <t>シドウイン</t>
    </rPh>
    <rPh sb="9" eb="11">
      <t>ハイチ</t>
    </rPh>
    <phoneticPr fontId="3"/>
  </si>
  <si>
    <t>別紙１１、参考様式１</t>
    <rPh sb="0" eb="2">
      <t>ベッシ</t>
    </rPh>
    <rPh sb="5" eb="7">
      <t>サンコウ</t>
    </rPh>
    <rPh sb="7" eb="9">
      <t>ヨウシキ</t>
    </rPh>
    <phoneticPr fontId="3"/>
  </si>
  <si>
    <t>賃金向上計画、利用者の就業規則</t>
    <rPh sb="0" eb="2">
      <t>チンギン</t>
    </rPh>
    <rPh sb="2" eb="4">
      <t>コウジョウ</t>
    </rPh>
    <rPh sb="4" eb="6">
      <t>ケイカク</t>
    </rPh>
    <rPh sb="7" eb="10">
      <t>リヨウシャ</t>
    </rPh>
    <rPh sb="11" eb="13">
      <t>シュウギョウ</t>
    </rPh>
    <rPh sb="13" eb="15">
      <t>キソク</t>
    </rPh>
    <phoneticPr fontId="3"/>
  </si>
  <si>
    <t>就労継続支援Ｂ型</t>
    <rPh sb="0" eb="2">
      <t>シュウロウ</t>
    </rPh>
    <rPh sb="2" eb="4">
      <t>ケイゾク</t>
    </rPh>
    <rPh sb="4" eb="6">
      <t>シエン</t>
    </rPh>
    <rPh sb="7" eb="8">
      <t>ガタ</t>
    </rPh>
    <phoneticPr fontId="3"/>
  </si>
  <si>
    <t>平均工賃月額区分（※3）</t>
    <rPh sb="0" eb="2">
      <t>ヘイキン</t>
    </rPh>
    <rPh sb="2" eb="4">
      <t>コウチン</t>
    </rPh>
    <rPh sb="4" eb="6">
      <t>ゲツガク</t>
    </rPh>
    <rPh sb="6" eb="8">
      <t>クブン</t>
    </rPh>
    <phoneticPr fontId="3"/>
  </si>
  <si>
    <t>　１．平均工賃月額が４万５千円以上
　２．平均工賃月額が３万円以上４万５千円未満
　３．平均工賃月額が２万５千円以上３万円未満
　４．平均工賃月額が２万円以上２万５千円未満
　５．平均工賃月額が１万円以上２万円未満
　６．平均工賃月額が５千円以上１万円未満
　７．平均工賃月額が５千円未満
　８．なし（経過措置対象）</t>
    <rPh sb="13" eb="14">
      <t>セン</t>
    </rPh>
    <rPh sb="36" eb="37">
      <t>セン</t>
    </rPh>
    <phoneticPr fontId="3"/>
  </si>
  <si>
    <t>別紙１３</t>
    <rPh sb="0" eb="2">
      <t>ベッシ</t>
    </rPh>
    <phoneticPr fontId="3"/>
  </si>
  <si>
    <t>別紙8、参考様式１</t>
    <rPh sb="0" eb="2">
      <t>ベッシ</t>
    </rPh>
    <phoneticPr fontId="3"/>
  </si>
  <si>
    <t>就労定着支援</t>
    <rPh sb="0" eb="2">
      <t>シュウロウ</t>
    </rPh>
    <rPh sb="2" eb="4">
      <t>テイチャク</t>
    </rPh>
    <rPh sb="4" eb="6">
      <t>シエン</t>
    </rPh>
    <phoneticPr fontId="3"/>
  </si>
  <si>
    <t>就労定着支援利用者数</t>
    <rPh sb="0" eb="2">
      <t>シュウロウ</t>
    </rPh>
    <rPh sb="2" eb="4">
      <t>テイチャク</t>
    </rPh>
    <rPh sb="4" eb="6">
      <t>シエン</t>
    </rPh>
    <rPh sb="6" eb="9">
      <t>リヨウシャ</t>
    </rPh>
    <rPh sb="9" eb="10">
      <t>スウ</t>
    </rPh>
    <phoneticPr fontId="3"/>
  </si>
  <si>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</si>
  <si>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就労定着率区分</t>
    <rPh sb="4" eb="5">
      <t>リツ</t>
    </rPh>
    <rPh sb="5" eb="7">
      <t>クブン</t>
    </rPh>
    <phoneticPr fontId="3"/>
  </si>
  <si>
    <t>　１．就労定着率が９割以上
　２．就労定着率が８割以上９割未満
　３．就労定着率が７割以上８割未満
　４．就労定着率が５割以上７割未満
　５．就労定着率が３割以上５割未満
　６．就労定着率が１割以上３割未満
　７．就労定着率が１割未満</t>
    <rPh sb="3" eb="5">
      <t>シュウロウ</t>
    </rPh>
    <rPh sb="5" eb="8">
      <t>テイチャクリツ</t>
    </rPh>
    <rPh sb="10" eb="11">
      <t>ワ</t>
    </rPh>
    <rPh sb="19" eb="21">
      <t>テイチャク</t>
    </rPh>
    <rPh sb="21" eb="22">
      <t>リツ</t>
    </rPh>
    <rPh sb="24" eb="25">
      <t>ワリ</t>
    </rPh>
    <rPh sb="25" eb="27">
      <t>イジョウ</t>
    </rPh>
    <rPh sb="28" eb="29">
      <t>ワリ</t>
    </rPh>
    <rPh sb="29" eb="31">
      <t>ミマン</t>
    </rPh>
    <rPh sb="114" eb="115">
      <t>ワリ</t>
    </rPh>
    <rPh sb="115" eb="117">
      <t>ミマン</t>
    </rPh>
    <phoneticPr fontId="3"/>
  </si>
  <si>
    <t>別紙１４
別紙１４別添１
別紙１４別添２</t>
    <rPh sb="0" eb="2">
      <t>ベッシ</t>
    </rPh>
    <rPh sb="5" eb="7">
      <t>ベッシ</t>
    </rPh>
    <rPh sb="9" eb="11">
      <t>ベッテン</t>
    </rPh>
    <rPh sb="13" eb="15">
      <t>ベッシ</t>
    </rPh>
    <rPh sb="17" eb="19">
      <t>ベッテン</t>
    </rPh>
    <phoneticPr fontId="3"/>
  </si>
  <si>
    <t>付表１３・参考様式１</t>
    <rPh sb="0" eb="2">
      <t>フヒョウ</t>
    </rPh>
    <rPh sb="5" eb="7">
      <t>サンコウ</t>
    </rPh>
    <rPh sb="7" eb="9">
      <t>ヨウシキ</t>
    </rPh>
    <phoneticPr fontId="3"/>
  </si>
  <si>
    <t>就労定着実績</t>
    <phoneticPr fontId="3"/>
  </si>
  <si>
    <t>別紙１５</t>
    <rPh sb="0" eb="2">
      <t>ベッシ</t>
    </rPh>
    <phoneticPr fontId="3"/>
  </si>
  <si>
    <t>職場適応援助者養成研修修了者配置体制</t>
    <rPh sb="16" eb="18">
      <t>タイセイ</t>
    </rPh>
    <phoneticPr fontId="3"/>
  </si>
  <si>
    <t>※１</t>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</si>
  <si>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3"/>
  </si>
  <si>
    <t>※２</t>
    <phoneticPr fontId="3"/>
  </si>
  <si>
    <t>※ ３</t>
    <phoneticPr fontId="3"/>
  </si>
  <si>
    <t xml:space="preserve">就労移行支援及び就労移行支援（養成）について、平成30年度報酬改定の基本報酬体系適用後の新規事業所及び指定を受けた日から2年を経過しない既存事業所の場合、「08:無し（経過措置対象）」を設定する。
就労継続支援Ａ型について、平成30年度報酬改定の基本報酬体系適用後の新規事業所及び指定を受けた日から1年を経過しない既存事業所の場合、「08:無し（経過措置対象）」を設定する。
就労継続支援Ｂ型について、平成30年度報酬改定の基本報酬体系適用後の新規事業所及び指定を受けた日から1年を経過しない既存事業所の場合、「08:無し（経過措置対象）」を設定する。 </t>
    <phoneticPr fontId="3"/>
  </si>
  <si>
    <t>※４</t>
    <phoneticPr fontId="3"/>
  </si>
  <si>
    <t>※５</t>
    <phoneticPr fontId="3"/>
  </si>
  <si>
    <r>
      <t>「主たる事業所サービス種類１」欄には、福祉・介護職員処遇改善加算対象、または福祉・介護職員処遇改善特別加算対象が「２．あり」であり、障害者支援施設における日中活動系サービスの場合「32:施設入所支援」を設定する。短期入所については指定共同生活援助事業所（外部サービス利用型指定共同生活援助</t>
    </r>
    <r>
      <rPr>
        <sz val="14"/>
        <color indexed="10"/>
        <rFont val="ＭＳ Ｐゴシック"/>
        <family val="3"/>
        <charset val="128"/>
      </rPr>
      <t>及び日中サービス支援型指定共同生活援助</t>
    </r>
    <r>
      <rPr>
        <sz val="14"/>
        <color indexed="8"/>
        <rFont val="ＭＳ Ｐゴシック"/>
        <family val="3"/>
        <charset val="128"/>
      </rPr>
      <t>を含む）において行った場合は「33：共同生活援助」、指定宿泊型自立訓練事業所において行った場合は「34：宿泊型自立訓練」、単独型事業所において行った場合は「22：生活介護」を設定する。</t>
    </r>
    <rPh sb="11" eb="13">
      <t>シュルイ</t>
    </rPh>
    <rPh sb="19" eb="21">
      <t>フクシ</t>
    </rPh>
    <rPh sb="22" eb="24">
      <t>カイゴ</t>
    </rPh>
    <rPh sb="24" eb="26">
      <t>ショクイン</t>
    </rPh>
    <rPh sb="30" eb="32">
      <t>カサン</t>
    </rPh>
    <rPh sb="38" eb="40">
      <t>フクシ</t>
    </rPh>
    <rPh sb="41" eb="43">
      <t>カイゴ</t>
    </rPh>
    <rPh sb="43" eb="45">
      <t>ショクイン</t>
    </rPh>
    <rPh sb="45" eb="47">
      <t>ショグウ</t>
    </rPh>
    <rPh sb="47" eb="49">
      <t>カイゼン</t>
    </rPh>
    <rPh sb="49" eb="51">
      <t>トクベツ</t>
    </rPh>
    <rPh sb="51" eb="53">
      <t>カサン</t>
    </rPh>
    <rPh sb="53" eb="55">
      <t>タイショウ</t>
    </rPh>
    <rPh sb="127" eb="129">
      <t>ガイブ</t>
    </rPh>
    <rPh sb="133" eb="135">
      <t>リヨウ</t>
    </rPh>
    <rPh sb="135" eb="136">
      <t>ガタ</t>
    </rPh>
    <rPh sb="136" eb="138">
      <t>シテイ</t>
    </rPh>
    <rPh sb="138" eb="140">
      <t>キョウドウ</t>
    </rPh>
    <rPh sb="140" eb="142">
      <t>セイカツ</t>
    </rPh>
    <rPh sb="142" eb="144">
      <t>エンジョ</t>
    </rPh>
    <rPh sb="144" eb="145">
      <t>オヨ</t>
    </rPh>
    <rPh sb="146" eb="148">
      <t>ニッチュウ</t>
    </rPh>
    <rPh sb="152" eb="155">
      <t>シエンガタ</t>
    </rPh>
    <rPh sb="164" eb="165">
      <t>フク</t>
    </rPh>
    <phoneticPr fontId="3"/>
  </si>
  <si>
    <t>１ 職員の配置状況　</t>
    <rPh sb="2" eb="4">
      <t>ショクイン</t>
    </rPh>
    <rPh sb="5" eb="7">
      <t>ハイチ</t>
    </rPh>
    <rPh sb="7" eb="9">
      <t>ジョウキョウ</t>
    </rPh>
    <phoneticPr fontId="3"/>
  </si>
  <si>
    <r>
      <t>給与量　　　</t>
    </r>
    <r>
      <rPr>
        <sz val="10"/>
        <color rgb="FFFF0000"/>
        <rFont val="ＭＳ ゴシック"/>
        <family val="3"/>
        <charset val="128"/>
      </rPr>
      <t>(　　年　　月分)※直近月</t>
    </r>
    <rPh sb="0" eb="2">
      <t>キュウヨ</t>
    </rPh>
    <rPh sb="2" eb="3">
      <t>リョウ</t>
    </rPh>
    <rPh sb="9" eb="10">
      <t>ネン</t>
    </rPh>
    <rPh sb="12" eb="14">
      <t>ガツブン</t>
    </rPh>
    <rPh sb="16" eb="18">
      <t>チョッキン</t>
    </rPh>
    <rPh sb="18" eb="19">
      <t>ツキ</t>
    </rPh>
    <phoneticPr fontId="3"/>
  </si>
  <si>
    <t>（２）１人１日あたりの普通食栄養摂取状況（目標栄養量作成：　　　年　　　月）</t>
    <rPh sb="4" eb="5">
      <t>ニン</t>
    </rPh>
    <rPh sb="6" eb="7">
      <t>ヒ</t>
    </rPh>
    <rPh sb="11" eb="14">
      <t>フツウショク</t>
    </rPh>
    <rPh sb="14" eb="16">
      <t>エイヨウ</t>
    </rPh>
    <rPh sb="16" eb="18">
      <t>セッシュ</t>
    </rPh>
    <rPh sb="18" eb="20">
      <t>ジョウキョウ</t>
    </rPh>
    <rPh sb="21" eb="23">
      <t>モクヒョウ</t>
    </rPh>
    <rPh sb="23" eb="26">
      <t>エイヨウリョウ</t>
    </rPh>
    <rPh sb="26" eb="28">
      <t>サクセイ</t>
    </rPh>
    <rPh sb="32" eb="33">
      <t>ネン</t>
    </rPh>
    <rPh sb="36" eb="37">
      <t>ガツ</t>
    </rPh>
    <phoneticPr fontId="3"/>
  </si>
  <si>
    <t>点検項目</t>
    <rPh sb="0" eb="2">
      <t>テンケン</t>
    </rPh>
    <rPh sb="2" eb="4">
      <t>コウモク</t>
    </rPh>
    <phoneticPr fontId="3"/>
  </si>
  <si>
    <t>点検事項</t>
    <rPh sb="0" eb="2">
      <t>テンケン</t>
    </rPh>
    <rPh sb="2" eb="4">
      <t>ジコウ</t>
    </rPh>
    <phoneticPr fontId="3"/>
  </si>
  <si>
    <t>点検結果</t>
    <rPh sb="0" eb="2">
      <t>テンケン</t>
    </rPh>
    <rPh sb="2" eb="4">
      <t>ケッカ</t>
    </rPh>
    <phoneticPr fontId="3"/>
  </si>
  <si>
    <t>（４）感染症の発生及びまん延の防止等に関する取組の状況</t>
    <rPh sb="3" eb="6">
      <t>カンセンショウ</t>
    </rPh>
    <rPh sb="7" eb="9">
      <t>ハッセイ</t>
    </rPh>
    <rPh sb="9" eb="10">
      <t>オヨ</t>
    </rPh>
    <rPh sb="13" eb="14">
      <t>エン</t>
    </rPh>
    <rPh sb="15" eb="17">
      <t>ボウシ</t>
    </rPh>
    <rPh sb="17" eb="18">
      <t>トウ</t>
    </rPh>
    <rPh sb="19" eb="20">
      <t>カン</t>
    </rPh>
    <rPh sb="22" eb="24">
      <t>トリクミ</t>
    </rPh>
    <rPh sb="25" eb="27">
      <t>ジョウキョウ</t>
    </rPh>
    <phoneticPr fontId="3"/>
  </si>
  <si>
    <t>有 　　　　・ 　　　　無</t>
    <rPh sb="0" eb="1">
      <t>ユウ</t>
    </rPh>
    <rPh sb="12" eb="13">
      <t>ム</t>
    </rPh>
    <phoneticPr fontId="3"/>
  </si>
  <si>
    <t>　直近実施年月日：　　R 　  年　　　月　　　日　</t>
    <rPh sb="1" eb="3">
      <t>チョッキン</t>
    </rPh>
    <rPh sb="3" eb="5">
      <t>ジッシ</t>
    </rPh>
    <rPh sb="5" eb="6">
      <t>ネン</t>
    </rPh>
    <rPh sb="6" eb="8">
      <t>ツキヒ</t>
    </rPh>
    <rPh sb="16" eb="17">
      <t>ネン</t>
    </rPh>
    <rPh sb="20" eb="21">
      <t>ツキ</t>
    </rPh>
    <rPh sb="24" eb="25">
      <t>ヒ</t>
    </rPh>
    <phoneticPr fontId="3"/>
  </si>
  <si>
    <t>　　　　年／　　　　　ヶ月に　　　回実施</t>
    <rPh sb="4" eb="5">
      <t>ネン</t>
    </rPh>
    <rPh sb="12" eb="13">
      <t>ゲツ</t>
    </rPh>
    <rPh sb="17" eb="18">
      <t>カイ</t>
    </rPh>
    <rPh sb="18" eb="20">
      <t>ジッシ</t>
    </rPh>
    <phoneticPr fontId="3"/>
  </si>
  <si>
    <r>
      <t xml:space="preserve">⑥個別対策マニュアル
</t>
    </r>
    <r>
      <rPr>
        <sz val="9"/>
        <rFont val="ＭＳ ゴシック"/>
        <family val="3"/>
        <charset val="128"/>
      </rPr>
      <t>（個別に整備しているものを記載）</t>
    </r>
    <rPh sb="1" eb="3">
      <t>コベツ</t>
    </rPh>
    <rPh sb="3" eb="5">
      <t>タイサク</t>
    </rPh>
    <rPh sb="12" eb="14">
      <t>コベツ</t>
    </rPh>
    <rPh sb="15" eb="17">
      <t>セイビ</t>
    </rPh>
    <phoneticPr fontId="3"/>
  </si>
  <si>
    <t>（５）業務継続に向けた計画等の策定や研修・訓練等の実施の状況</t>
    <rPh sb="3" eb="5">
      <t>ギョウム</t>
    </rPh>
    <rPh sb="5" eb="7">
      <t>ケイゾク</t>
    </rPh>
    <rPh sb="8" eb="9">
      <t>ム</t>
    </rPh>
    <rPh sb="11" eb="13">
      <t>ケイカク</t>
    </rPh>
    <rPh sb="13" eb="14">
      <t>トウ</t>
    </rPh>
    <rPh sb="15" eb="17">
      <t>サクテイ</t>
    </rPh>
    <rPh sb="18" eb="20">
      <t>ケンシュウ</t>
    </rPh>
    <rPh sb="21" eb="23">
      <t>クンレン</t>
    </rPh>
    <rPh sb="23" eb="24">
      <t>トウ</t>
    </rPh>
    <rPh sb="25" eb="27">
      <t>ジッシ</t>
    </rPh>
    <rPh sb="28" eb="30">
      <t>ジョウキョウ</t>
    </rPh>
    <phoneticPr fontId="3"/>
  </si>
  <si>
    <t>感染症や非常災害の発生時においても、サービスの提供を継続的に実施し、また非常時の体制で</t>
    <rPh sb="0" eb="3">
      <t>カンセンショウ</t>
    </rPh>
    <rPh sb="4" eb="6">
      <t>ヒジョウ</t>
    </rPh>
    <rPh sb="6" eb="8">
      <t>サイガイ</t>
    </rPh>
    <rPh sb="9" eb="11">
      <t>ハッセイ</t>
    </rPh>
    <rPh sb="11" eb="12">
      <t>ジ</t>
    </rPh>
    <rPh sb="23" eb="25">
      <t>テイキョウ</t>
    </rPh>
    <rPh sb="26" eb="29">
      <t>ケイゾクテキ</t>
    </rPh>
    <rPh sb="30" eb="32">
      <t>ジッシ</t>
    </rPh>
    <rPh sb="36" eb="38">
      <t>ヒジョウ</t>
    </rPh>
    <rPh sb="38" eb="39">
      <t>ジ</t>
    </rPh>
    <rPh sb="40" eb="42">
      <t>タイセイ</t>
    </rPh>
    <phoneticPr fontId="3"/>
  </si>
  <si>
    <t>早期の業務再開を図るための取組について記入すること。</t>
    <phoneticPr fontId="3"/>
  </si>
  <si>
    <t>（６）身体拘束等の適正化に関する取組の状況</t>
    <rPh sb="3" eb="5">
      <t>シンタイ</t>
    </rPh>
    <rPh sb="5" eb="7">
      <t>コウソク</t>
    </rPh>
    <rPh sb="7" eb="8">
      <t>トウ</t>
    </rPh>
    <rPh sb="9" eb="12">
      <t>テキセイカ</t>
    </rPh>
    <rPh sb="13" eb="14">
      <t>カン</t>
    </rPh>
    <rPh sb="16" eb="17">
      <t>ト</t>
    </rPh>
    <rPh sb="17" eb="18">
      <t>ク</t>
    </rPh>
    <rPh sb="19" eb="21">
      <t>ジョウキョウ</t>
    </rPh>
    <phoneticPr fontId="3"/>
  </si>
  <si>
    <r>
      <t xml:space="preserve">⑤個別対策マニュアル
</t>
    </r>
    <r>
      <rPr>
        <sz val="9"/>
        <rFont val="ＭＳ ゴシック"/>
        <family val="3"/>
        <charset val="128"/>
      </rPr>
      <t>（個別に整備しているものを記載）</t>
    </r>
    <rPh sb="1" eb="3">
      <t>コベツ</t>
    </rPh>
    <rPh sb="3" eb="5">
      <t>タイサク</t>
    </rPh>
    <rPh sb="12" eb="14">
      <t>コベツ</t>
    </rPh>
    <rPh sb="15" eb="17">
      <t>セイビ</t>
    </rPh>
    <phoneticPr fontId="3"/>
  </si>
  <si>
    <t>Ａ）</t>
    <phoneticPr fontId="3"/>
  </si>
  <si>
    <t>有る場合は、何件ですか。　　　　　　　　　　　　（　　　　　件）</t>
    <rPh sb="0" eb="1">
      <t>ア</t>
    </rPh>
    <rPh sb="2" eb="4">
      <t>バアイ</t>
    </rPh>
    <rPh sb="6" eb="8">
      <t>ナンケン</t>
    </rPh>
    <rPh sb="30" eb="31">
      <t>ケン</t>
    </rPh>
    <phoneticPr fontId="3"/>
  </si>
  <si>
    <t>・身体拘束等の適正化のための対策を検討する委員会で決定している。</t>
    <rPh sb="1" eb="3">
      <t>シンタイ</t>
    </rPh>
    <rPh sb="3" eb="5">
      <t>コウソク</t>
    </rPh>
    <rPh sb="5" eb="6">
      <t>トウ</t>
    </rPh>
    <rPh sb="7" eb="10">
      <t>テキセイカ</t>
    </rPh>
    <rPh sb="14" eb="16">
      <t>タイサク</t>
    </rPh>
    <rPh sb="17" eb="19">
      <t>ケントウ</t>
    </rPh>
    <rPh sb="21" eb="24">
      <t>イインカイ</t>
    </rPh>
    <rPh sb="25" eb="27">
      <t>ケッテイ</t>
    </rPh>
    <phoneticPr fontId="3"/>
  </si>
  <si>
    <t>Ｂ）</t>
    <phoneticPr fontId="3"/>
  </si>
  <si>
    <t>記録の状況等（※　未記録の場合、減算適用）</t>
    <rPh sb="0" eb="2">
      <t>キロク</t>
    </rPh>
    <rPh sb="3" eb="5">
      <t>ジョウキョウ</t>
    </rPh>
    <rPh sb="5" eb="6">
      <t>トウ</t>
    </rPh>
    <rPh sb="9" eb="10">
      <t>ミ</t>
    </rPh>
    <rPh sb="10" eb="12">
      <t>キロク</t>
    </rPh>
    <rPh sb="13" eb="15">
      <t>バアイ</t>
    </rPh>
    <rPh sb="16" eb="18">
      <t>ゲンサン</t>
    </rPh>
    <rPh sb="18" eb="20">
      <t>テキヨウ</t>
    </rPh>
    <phoneticPr fontId="3"/>
  </si>
  <si>
    <t>Ｃ）</t>
    <phoneticPr fontId="3"/>
  </si>
  <si>
    <t>（７）障害者虐待防止に関する取組の状況</t>
    <rPh sb="3" eb="6">
      <t>ショウガイシャ</t>
    </rPh>
    <rPh sb="6" eb="8">
      <t>ギャクタイ</t>
    </rPh>
    <rPh sb="8" eb="10">
      <t>ボウシ</t>
    </rPh>
    <rPh sb="11" eb="12">
      <t>カン</t>
    </rPh>
    <rPh sb="14" eb="15">
      <t>ト</t>
    </rPh>
    <rPh sb="15" eb="16">
      <t>ク</t>
    </rPh>
    <rPh sb="17" eb="19">
      <t>ジョウキョウ</t>
    </rPh>
    <phoneticPr fontId="3"/>
  </si>
  <si>
    <t>（８）ハラスメント対策に関する取組の状況</t>
    <rPh sb="9" eb="11">
      <t>タイサク</t>
    </rPh>
    <rPh sb="12" eb="13">
      <t>カン</t>
    </rPh>
    <rPh sb="15" eb="16">
      <t>ト</t>
    </rPh>
    <rPh sb="16" eb="17">
      <t>ク</t>
    </rPh>
    <rPh sb="18" eb="20">
      <t>ジョウキョウ</t>
    </rPh>
    <phoneticPr fontId="3"/>
  </si>
  <si>
    <t>①ハラスメントを防止するための方針の明確化等の必要な措置を講じているか</t>
    <rPh sb="29" eb="30">
      <t>コウ</t>
    </rPh>
    <phoneticPr fontId="3"/>
  </si>
  <si>
    <r>
      <t xml:space="preserve">②個別対策マニュアル
</t>
    </r>
    <r>
      <rPr>
        <sz val="9"/>
        <rFont val="ＭＳ ゴシック"/>
        <family val="3"/>
        <charset val="128"/>
      </rPr>
      <t>（個別に整備しているものを記載）</t>
    </r>
    <rPh sb="1" eb="3">
      <t>コベツ</t>
    </rPh>
    <rPh sb="3" eb="5">
      <t>タイサク</t>
    </rPh>
    <rPh sb="12" eb="14">
      <t>コベツ</t>
    </rPh>
    <rPh sb="15" eb="17">
      <t>セイビ</t>
    </rPh>
    <phoneticPr fontId="3"/>
  </si>
  <si>
    <t>機能訓練指導員</t>
    <phoneticPr fontId="3"/>
  </si>
  <si>
    <r>
      <t>　</t>
    </r>
    <r>
      <rPr>
        <u/>
        <sz val="10"/>
        <rFont val="HGｺﾞｼｯｸM"/>
        <family val="3"/>
        <charset val="128"/>
      </rPr>
      <t>※研修に関する経過措置</t>
    </r>
    <r>
      <rPr>
        <sz val="10"/>
        <rFont val="HGｺﾞｼｯｸM"/>
        <family val="3"/>
        <charset val="128"/>
      </rPr>
      <t xml:space="preserve">
　　 やむを得ない事由によりサービス管理責任者が欠けた場合は、発生日から起算して１年間
　　（必ず事前相談必要）</t>
    </r>
    <rPh sb="60" eb="61">
      <t>カナラ</t>
    </rPh>
    <rPh sb="62" eb="64">
      <t>ジゼン</t>
    </rPh>
    <rPh sb="64" eb="66">
      <t>ソウダン</t>
    </rPh>
    <rPh sb="66" eb="68">
      <t>ヒツヨウ</t>
    </rPh>
    <phoneticPr fontId="3"/>
  </si>
  <si>
    <t>（１）事故発生時の対応</t>
    <rPh sb="3" eb="5">
      <t>ジコ</t>
    </rPh>
    <rPh sb="5" eb="8">
      <t>ハッセイジ</t>
    </rPh>
    <rPh sb="9" eb="11">
      <t>タイオウ</t>
    </rPh>
    <phoneticPr fontId="3"/>
  </si>
  <si>
    <t>管理者　　医師　看護職員　生活支援員　理学療法士　作業療法士</t>
    <rPh sb="0" eb="3">
      <t>カンリシャ</t>
    </rPh>
    <rPh sb="5" eb="7">
      <t>イシ</t>
    </rPh>
    <rPh sb="8" eb="10">
      <t>カンゴ</t>
    </rPh>
    <rPh sb="10" eb="12">
      <t>ショクイン</t>
    </rPh>
    <rPh sb="13" eb="15">
      <t>セイカツ</t>
    </rPh>
    <rPh sb="15" eb="17">
      <t>シエン</t>
    </rPh>
    <rPh sb="17" eb="18">
      <t>イン</t>
    </rPh>
    <phoneticPr fontId="3"/>
  </si>
  <si>
    <t>従業者に対する事故発生の防止のための研修の実施</t>
    <rPh sb="0" eb="3">
      <t>ジュウギョウシャ</t>
    </rPh>
    <rPh sb="4" eb="5">
      <t>タイ</t>
    </rPh>
    <rPh sb="7" eb="9">
      <t>ジコ</t>
    </rPh>
    <rPh sb="9" eb="11">
      <t>ハッセイ</t>
    </rPh>
    <rPh sb="12" eb="14">
      <t>ボウシ</t>
    </rPh>
    <rPh sb="18" eb="20">
      <t>ケンシュウ</t>
    </rPh>
    <rPh sb="21" eb="23">
      <t>ジッシ</t>
    </rPh>
    <phoneticPr fontId="3"/>
  </si>
  <si>
    <t>（２）苦情処理の体制</t>
    <rPh sb="3" eb="5">
      <t>クジョウ</t>
    </rPh>
    <rPh sb="5" eb="7">
      <t>ショリ</t>
    </rPh>
    <rPh sb="8" eb="10">
      <t>タイセイ</t>
    </rPh>
    <phoneticPr fontId="3"/>
  </si>
  <si>
    <t>（３）非常災害対策等</t>
    <rPh sb="3" eb="5">
      <t>ヒジョウ</t>
    </rPh>
    <rPh sb="5" eb="7">
      <t>サイガイ</t>
    </rPh>
    <rPh sb="7" eb="9">
      <t>タイサク</t>
    </rPh>
    <rPh sb="9" eb="10">
      <t>トウ</t>
    </rPh>
    <phoneticPr fontId="3"/>
  </si>
  <si>
    <t>３　給食実施状況</t>
    <rPh sb="2" eb="4">
      <t>キュウショク</t>
    </rPh>
    <rPh sb="4" eb="6">
      <t>ジッシ</t>
    </rPh>
    <rPh sb="6" eb="8">
      <t>ジョウキョウ</t>
    </rPh>
    <phoneticPr fontId="3"/>
  </si>
  <si>
    <t>個別支援計画未作成減算</t>
    <rPh sb="0" eb="11">
      <t>コベツシエンケイカクミサクセイゲンサン</t>
    </rPh>
    <phoneticPr fontId="3"/>
  </si>
  <si>
    <r>
      <t>２．</t>
    </r>
    <r>
      <rPr>
        <b/>
        <u/>
        <sz val="10.5"/>
        <rFont val="ＭＳ ゴシック"/>
        <family val="3"/>
        <charset val="128"/>
      </rPr>
      <t>人数は常勤換算による</t>
    </r>
    <r>
      <rPr>
        <sz val="10.5"/>
        <rFont val="ＭＳ ゴシック"/>
        <family val="3"/>
        <charset val="128"/>
      </rPr>
      <t>ものとし</t>
    </r>
    <r>
      <rPr>
        <sz val="10.5"/>
        <rFont val="ＭＳ ゴシック"/>
        <family val="3"/>
        <charset val="128"/>
      </rPr>
      <t>てください。</t>
    </r>
    <rPh sb="2" eb="4">
      <t>ニンズウ</t>
    </rPh>
    <rPh sb="5" eb="7">
      <t>ジョウキン</t>
    </rPh>
    <rPh sb="7" eb="9">
      <t>カンザン</t>
    </rPh>
    <phoneticPr fontId="3"/>
  </si>
  <si>
    <t>２．サービス単位数により行が不足する場合は、適宜追加してください。</t>
    <phoneticPr fontId="3"/>
  </si>
  <si>
    <t>　新規採用時の実施の有無：　　　有　　・　　無</t>
    <rPh sb="1" eb="3">
      <t>シンキ</t>
    </rPh>
    <rPh sb="3" eb="5">
      <t>サイヨウ</t>
    </rPh>
    <rPh sb="5" eb="6">
      <t>ジ</t>
    </rPh>
    <rPh sb="7" eb="9">
      <t>ジッシ</t>
    </rPh>
    <rPh sb="10" eb="12">
      <t>ウム</t>
    </rPh>
    <rPh sb="16" eb="17">
      <t>アリ</t>
    </rPh>
    <rPh sb="22" eb="23">
      <t>ナシ</t>
    </rPh>
    <phoneticPr fontId="3"/>
  </si>
  <si>
    <t xml:space="preserve"> 　　　個別支援計画未作成減算に該当しないか、確認の上、対応してください。</t>
    <rPh sb="4" eb="6">
      <t>コベツ</t>
    </rPh>
    <rPh sb="16" eb="18">
      <t>ガイトウ</t>
    </rPh>
    <rPh sb="23" eb="25">
      <t>カクニン</t>
    </rPh>
    <rPh sb="26" eb="27">
      <t>ウエ</t>
    </rPh>
    <rPh sb="28" eb="30">
      <t>タイオウ</t>
    </rPh>
    <phoneticPr fontId="3"/>
  </si>
  <si>
    <t>事故発生件数（前年度）</t>
    <rPh sb="0" eb="2">
      <t>ジコ</t>
    </rPh>
    <rPh sb="2" eb="4">
      <t>ハッセイ</t>
    </rPh>
    <rPh sb="4" eb="6">
      <t>ケンスウ</t>
    </rPh>
    <rPh sb="7" eb="10">
      <t>ゼンネンド</t>
    </rPh>
    <phoneticPr fontId="3"/>
  </si>
  <si>
    <t>ヒヤリハット件数（前年度）</t>
    <rPh sb="6" eb="8">
      <t>ケンスウ</t>
    </rPh>
    <rPh sb="9" eb="12">
      <t>ゼンネンド</t>
    </rPh>
    <phoneticPr fontId="3"/>
  </si>
  <si>
    <t>前々年度実績（年　　　　回）</t>
    <rPh sb="0" eb="2">
      <t>ゼンゼン</t>
    </rPh>
    <rPh sb="2" eb="4">
      <t>ネンド</t>
    </rPh>
    <rPh sb="4" eb="6">
      <t>ジッセキ</t>
    </rPh>
    <rPh sb="7" eb="8">
      <t>ネン</t>
    </rPh>
    <rPh sb="12" eb="13">
      <t>カイ</t>
    </rPh>
    <phoneticPr fontId="3"/>
  </si>
  <si>
    <t>前年度実績（年　　　　回）</t>
    <rPh sb="0" eb="1">
      <t>マエ</t>
    </rPh>
    <rPh sb="1" eb="3">
      <t>ネンド</t>
    </rPh>
    <rPh sb="2" eb="3">
      <t>ド</t>
    </rPh>
    <rPh sb="3" eb="5">
      <t>ジッセキ</t>
    </rPh>
    <rPh sb="6" eb="7">
      <t>ネン</t>
    </rPh>
    <rPh sb="11" eb="12">
      <t>カイ</t>
    </rPh>
    <phoneticPr fontId="3"/>
  </si>
  <si>
    <t>前々年度</t>
    <rPh sb="0" eb="2">
      <t>ゼンゼン</t>
    </rPh>
    <rPh sb="2" eb="4">
      <t>ネンド</t>
    </rPh>
    <phoneticPr fontId="3"/>
  </si>
  <si>
    <t>前年度</t>
    <rPh sb="0" eb="1">
      <t>マエ</t>
    </rPh>
    <rPh sb="1" eb="3">
      <t>ネンド</t>
    </rPh>
    <phoneticPr fontId="3"/>
  </si>
  <si>
    <t>処理件数(前年度）</t>
    <rPh sb="0" eb="2">
      <t>ショリ</t>
    </rPh>
    <rPh sb="2" eb="4">
      <t>ケンスウ</t>
    </rPh>
    <rPh sb="5" eb="6">
      <t>マエ</t>
    </rPh>
    <rPh sb="6" eb="8">
      <t>ネンド</t>
    </rPh>
    <phoneticPr fontId="3"/>
  </si>
  <si>
    <r>
      <t>①感染症及び食中毒の予防及びまん延の防止のための対策を検討する</t>
    </r>
    <r>
      <rPr>
        <b/>
        <u/>
        <sz val="10"/>
        <rFont val="ＭＳ ゴシック"/>
        <family val="3"/>
        <charset val="128"/>
      </rPr>
      <t>委員会</t>
    </r>
    <r>
      <rPr>
        <sz val="10"/>
        <rFont val="ＭＳ ゴシック"/>
        <family val="3"/>
        <charset val="128"/>
      </rPr>
      <t>の設置</t>
    </r>
    <rPh sb="4" eb="5">
      <t>オヨ</t>
    </rPh>
    <rPh sb="6" eb="9">
      <t>ショクチュウドク</t>
    </rPh>
    <rPh sb="35" eb="37">
      <t>セッチ</t>
    </rPh>
    <phoneticPr fontId="3"/>
  </si>
  <si>
    <r>
      <t>②　①の</t>
    </r>
    <r>
      <rPr>
        <b/>
        <u/>
        <sz val="10"/>
        <rFont val="ＭＳ ゴシック"/>
        <family val="3"/>
        <charset val="128"/>
      </rPr>
      <t>定期的な開催</t>
    </r>
    <r>
      <rPr>
        <sz val="10"/>
        <rFont val="ＭＳ ゴシック"/>
        <family val="3"/>
        <charset val="128"/>
      </rPr>
      <t>、協議結果について</t>
    </r>
    <r>
      <rPr>
        <b/>
        <u/>
        <sz val="10"/>
        <rFont val="ＭＳ ゴシック"/>
        <family val="3"/>
        <charset val="128"/>
      </rPr>
      <t>従業者に周知</t>
    </r>
    <r>
      <rPr>
        <sz val="10"/>
        <rFont val="ＭＳ ゴシック"/>
        <family val="3"/>
        <charset val="128"/>
      </rPr>
      <t>徹底</t>
    </r>
    <rPh sb="11" eb="13">
      <t>キョウギ</t>
    </rPh>
    <phoneticPr fontId="3"/>
  </si>
  <si>
    <r>
      <t>③感染症及び食中毒の予防及びまん延の防止のための</t>
    </r>
    <r>
      <rPr>
        <b/>
        <u/>
        <sz val="10"/>
        <rFont val="ＭＳ ゴシック"/>
        <family val="3"/>
        <charset val="128"/>
      </rPr>
      <t>指針</t>
    </r>
    <r>
      <rPr>
        <sz val="10"/>
        <rFont val="ＭＳ ゴシック"/>
        <family val="3"/>
        <charset val="128"/>
      </rPr>
      <t>の整備</t>
    </r>
    <phoneticPr fontId="3"/>
  </si>
  <si>
    <r>
      <t>④感染症及び食中毒の予防及びまん延の防止のための</t>
    </r>
    <r>
      <rPr>
        <b/>
        <u/>
        <sz val="10"/>
        <rFont val="ＭＳ ゴシック"/>
        <family val="3"/>
        <charset val="128"/>
      </rPr>
      <t>研修</t>
    </r>
    <r>
      <rPr>
        <sz val="10"/>
        <rFont val="ＭＳ ゴシック"/>
        <family val="3"/>
        <charset val="128"/>
      </rPr>
      <t>の定期的な実施</t>
    </r>
    <phoneticPr fontId="3"/>
  </si>
  <si>
    <r>
      <t>⑤感染症及び食中毒の予防及びまん延の防止のための</t>
    </r>
    <r>
      <rPr>
        <b/>
        <u/>
        <sz val="10"/>
        <rFont val="ＭＳ ゴシック"/>
        <family val="3"/>
        <charset val="128"/>
      </rPr>
      <t>訓練</t>
    </r>
    <r>
      <rPr>
        <sz val="10"/>
        <rFont val="ＭＳ ゴシック"/>
        <family val="3"/>
        <charset val="128"/>
      </rPr>
      <t>の定期的な実施</t>
    </r>
    <rPh sb="1" eb="4">
      <t>カンセンショウ</t>
    </rPh>
    <rPh sb="4" eb="5">
      <t>オヨ</t>
    </rPh>
    <rPh sb="6" eb="9">
      <t>ショクチュウドク</t>
    </rPh>
    <rPh sb="10" eb="12">
      <t>ヨボウ</t>
    </rPh>
    <rPh sb="12" eb="13">
      <t>オヨ</t>
    </rPh>
    <rPh sb="16" eb="17">
      <t>エン</t>
    </rPh>
    <rPh sb="18" eb="20">
      <t>ボウシ</t>
    </rPh>
    <rPh sb="24" eb="26">
      <t>クンレン</t>
    </rPh>
    <rPh sb="31" eb="33">
      <t>ジッシ</t>
    </rPh>
    <phoneticPr fontId="3"/>
  </si>
  <si>
    <t>集団感染の有無</t>
    <rPh sb="0" eb="2">
      <t>シュウダン</t>
    </rPh>
    <rPh sb="2" eb="4">
      <t>カンセン</t>
    </rPh>
    <rPh sb="5" eb="7">
      <t>ウム</t>
    </rPh>
    <phoneticPr fontId="3"/>
  </si>
  <si>
    <t>発生日</t>
    <rPh sb="0" eb="2">
      <t>ハッセイ</t>
    </rPh>
    <rPh sb="2" eb="3">
      <t>ヒ</t>
    </rPh>
    <phoneticPr fontId="3"/>
  </si>
  <si>
    <t>報告日</t>
    <rPh sb="0" eb="2">
      <t>ホウコク</t>
    </rPh>
    <rPh sb="2" eb="3">
      <t>ヒ</t>
    </rPh>
    <phoneticPr fontId="3"/>
  </si>
  <si>
    <t>終息日</t>
    <rPh sb="0" eb="2">
      <t>シュウソク</t>
    </rPh>
    <rPh sb="2" eb="3">
      <t>ヒ</t>
    </rPh>
    <phoneticPr fontId="3"/>
  </si>
  <si>
    <t>感染症の種類</t>
    <rPh sb="0" eb="3">
      <t>カンセンショウ</t>
    </rPh>
    <rPh sb="4" eb="6">
      <t>シュルイ</t>
    </rPh>
    <phoneticPr fontId="3"/>
  </si>
  <si>
    <t>感染者数</t>
    <rPh sb="0" eb="3">
      <t>カンセンシャ</t>
    </rPh>
    <rPh sb="3" eb="4">
      <t>カズ</t>
    </rPh>
    <phoneticPr fontId="3"/>
  </si>
  <si>
    <t>入所者</t>
    <rPh sb="0" eb="3">
      <t>ニュウショシャ</t>
    </rPh>
    <phoneticPr fontId="3"/>
  </si>
  <si>
    <t>名</t>
    <rPh sb="0" eb="1">
      <t>ナ</t>
    </rPh>
    <phoneticPr fontId="3"/>
  </si>
  <si>
    <t>職員</t>
    <rPh sb="0" eb="2">
      <t>ショクイン</t>
    </rPh>
    <phoneticPr fontId="3"/>
  </si>
  <si>
    <r>
      <t>①身体拘束等の適正化のための対策を検討する</t>
    </r>
    <r>
      <rPr>
        <b/>
        <u/>
        <sz val="10"/>
        <rFont val="ＭＳ ゴシック"/>
        <family val="3"/>
        <charset val="128"/>
      </rPr>
      <t>委員会</t>
    </r>
    <r>
      <rPr>
        <sz val="10"/>
        <rFont val="ＭＳ ゴシック"/>
        <family val="3"/>
        <charset val="128"/>
      </rPr>
      <t>の設置</t>
    </r>
    <rPh sb="25" eb="27">
      <t>セッチ</t>
    </rPh>
    <phoneticPr fontId="3"/>
  </si>
  <si>
    <r>
      <t>②　①の</t>
    </r>
    <r>
      <rPr>
        <b/>
        <u/>
        <sz val="10"/>
        <rFont val="ＭＳ ゴシック"/>
        <family val="3"/>
        <charset val="128"/>
      </rPr>
      <t>定期的な開催</t>
    </r>
    <r>
      <rPr>
        <sz val="10"/>
        <rFont val="ＭＳ ゴシック"/>
        <family val="3"/>
        <charset val="128"/>
      </rPr>
      <t>、協議結果について</t>
    </r>
    <r>
      <rPr>
        <b/>
        <u/>
        <sz val="10"/>
        <rFont val="ＭＳ ゴシック"/>
        <family val="3"/>
        <charset val="128"/>
      </rPr>
      <t>従業者に周知</t>
    </r>
    <r>
      <rPr>
        <sz val="10"/>
        <rFont val="ＭＳ ゴシック"/>
        <family val="3"/>
        <charset val="128"/>
      </rPr>
      <t>徹底</t>
    </r>
    <phoneticPr fontId="3"/>
  </si>
  <si>
    <r>
      <t>③身体拘束等の適正化のための</t>
    </r>
    <r>
      <rPr>
        <b/>
        <u/>
        <sz val="10"/>
        <rFont val="ＭＳ ゴシック"/>
        <family val="3"/>
        <charset val="128"/>
      </rPr>
      <t>指針</t>
    </r>
    <r>
      <rPr>
        <sz val="10"/>
        <rFont val="ＭＳ ゴシック"/>
        <family val="3"/>
        <charset val="128"/>
      </rPr>
      <t>の整備</t>
    </r>
    <phoneticPr fontId="3"/>
  </si>
  <si>
    <r>
      <t>④身体拘束等の適正化のための</t>
    </r>
    <r>
      <rPr>
        <b/>
        <u/>
        <sz val="10"/>
        <rFont val="ＭＳ ゴシック"/>
        <family val="3"/>
        <charset val="128"/>
      </rPr>
      <t>研修</t>
    </r>
    <r>
      <rPr>
        <sz val="10"/>
        <rFont val="ＭＳ ゴシック"/>
        <family val="3"/>
        <charset val="128"/>
      </rPr>
      <t>の定期的な実施</t>
    </r>
    <phoneticPr fontId="3"/>
  </si>
  <si>
    <t>（前年度）</t>
    <rPh sb="1" eb="2">
      <t>マエ</t>
    </rPh>
    <rPh sb="2" eb="4">
      <t>ネンド</t>
    </rPh>
    <phoneticPr fontId="3"/>
  </si>
  <si>
    <r>
      <t>①虐待の防止のための対策を検討する</t>
    </r>
    <r>
      <rPr>
        <b/>
        <u/>
        <sz val="10"/>
        <rFont val="ＭＳ ゴシック"/>
        <family val="3"/>
        <charset val="128"/>
      </rPr>
      <t>委員会</t>
    </r>
    <r>
      <rPr>
        <sz val="10"/>
        <rFont val="ＭＳ ゴシック"/>
        <family val="3"/>
        <charset val="128"/>
      </rPr>
      <t>の設置</t>
    </r>
    <rPh sb="21" eb="23">
      <t>セッチ</t>
    </rPh>
    <phoneticPr fontId="3"/>
  </si>
  <si>
    <r>
      <t>③虐待の防止のための</t>
    </r>
    <r>
      <rPr>
        <b/>
        <u/>
        <sz val="10"/>
        <rFont val="ＭＳ ゴシック"/>
        <family val="3"/>
        <charset val="128"/>
      </rPr>
      <t>研修</t>
    </r>
    <r>
      <rPr>
        <sz val="10"/>
        <rFont val="ＭＳ ゴシック"/>
        <family val="3"/>
        <charset val="128"/>
      </rPr>
      <t>の定期的な実施</t>
    </r>
    <phoneticPr fontId="3"/>
  </si>
  <si>
    <r>
      <t>④　①～③の措置を適切に実施するための</t>
    </r>
    <r>
      <rPr>
        <b/>
        <u/>
        <sz val="10"/>
        <rFont val="ＭＳ ゴシック"/>
        <family val="3"/>
        <charset val="128"/>
      </rPr>
      <t>担当者</t>
    </r>
    <r>
      <rPr>
        <sz val="10"/>
        <rFont val="ＭＳ ゴシック"/>
        <family val="3"/>
        <charset val="128"/>
      </rPr>
      <t>の設置</t>
    </r>
    <rPh sb="23" eb="25">
      <t>セッチ</t>
    </rPh>
    <phoneticPr fontId="3"/>
  </si>
  <si>
    <t>（栄養ケア計画、経口移行計画、経口維持計画を作成実施している施設のみ記入）</t>
    <rPh sb="1" eb="3">
      <t>エイヨウ</t>
    </rPh>
    <rPh sb="5" eb="7">
      <t>ケイカク</t>
    </rPh>
    <rPh sb="8" eb="10">
      <t>ケイコウ</t>
    </rPh>
    <rPh sb="10" eb="12">
      <t>イコウ</t>
    </rPh>
    <rPh sb="12" eb="14">
      <t>ケイカク</t>
    </rPh>
    <rPh sb="15" eb="17">
      <t>ケイコウ</t>
    </rPh>
    <rPh sb="17" eb="19">
      <t>イジ</t>
    </rPh>
    <rPh sb="19" eb="21">
      <t>ケイカク</t>
    </rPh>
    <rPh sb="22" eb="24">
      <t>サクセイ</t>
    </rPh>
    <rPh sb="24" eb="26">
      <t>ジッシ</t>
    </rPh>
    <rPh sb="30" eb="32">
      <t>シセツ</t>
    </rPh>
    <rPh sb="34" eb="36">
      <t>キニュウ</t>
    </rPh>
    <phoneticPr fontId="3"/>
  </si>
  <si>
    <t>栄養ケア計画の作成数</t>
    <rPh sb="0" eb="2">
      <t>エイヨウ</t>
    </rPh>
    <rPh sb="4" eb="6">
      <t>ケイカク</t>
    </rPh>
    <rPh sb="7" eb="10">
      <t>サクセイスウ</t>
    </rPh>
    <phoneticPr fontId="3"/>
  </si>
  <si>
    <t>栄養ケア計画に関わる者の職種と人数</t>
    <rPh sb="0" eb="2">
      <t>エイヨウ</t>
    </rPh>
    <rPh sb="4" eb="6">
      <t>ケイカク</t>
    </rPh>
    <rPh sb="7" eb="8">
      <t>カカ</t>
    </rPh>
    <rPh sb="10" eb="11">
      <t>モノ</t>
    </rPh>
    <rPh sb="12" eb="14">
      <t>ショクシュ</t>
    </rPh>
    <rPh sb="15" eb="17">
      <t>ニンズウ</t>
    </rPh>
    <phoneticPr fontId="3"/>
  </si>
  <si>
    <t>障害支援区分等</t>
    <rPh sb="6" eb="7">
      <t>トウ</t>
    </rPh>
    <phoneticPr fontId="3"/>
  </si>
  <si>
    <t>延べ利用者数</t>
    <rPh sb="0" eb="1">
      <t>ノ</t>
    </rPh>
    <rPh sb="2" eb="4">
      <t>リヨウ</t>
    </rPh>
    <rPh sb="4" eb="5">
      <t>シャ</t>
    </rPh>
    <rPh sb="5" eb="6">
      <t>スウ</t>
    </rPh>
    <phoneticPr fontId="3"/>
  </si>
  <si>
    <t>４以下で喀痰吸引等を必要とする者</t>
    <rPh sb="4" eb="6">
      <t>カクタン</t>
    </rPh>
    <phoneticPr fontId="3"/>
  </si>
  <si>
    <t>小計（Ａ）</t>
    <rPh sb="0" eb="2">
      <t>ショウケイ</t>
    </rPh>
    <phoneticPr fontId="3"/>
  </si>
  <si>
    <r>
      <t>令和</t>
    </r>
    <r>
      <rPr>
        <sz val="18"/>
        <color rgb="FFFF0000"/>
        <rFont val="ＭＳ ゴシック"/>
        <family val="3"/>
        <charset val="128"/>
      </rPr>
      <t>７</t>
    </r>
    <r>
      <rPr>
        <sz val="18"/>
        <rFont val="ＭＳ ゴシック"/>
        <family val="3"/>
        <charset val="128"/>
      </rPr>
      <t>年度  チェックリスト</t>
    </r>
    <phoneticPr fontId="3"/>
  </si>
  <si>
    <r>
      <t>（令和</t>
    </r>
    <r>
      <rPr>
        <sz val="11"/>
        <color rgb="FFFF0000"/>
        <rFont val="ＭＳ Ｐゴシック"/>
        <family val="3"/>
        <charset val="128"/>
      </rPr>
      <t>7</t>
    </r>
    <r>
      <rPr>
        <sz val="11"/>
        <rFont val="ＭＳ Ｐゴシック"/>
        <family val="3"/>
        <charset val="128"/>
      </rPr>
      <t>年度直近月）</t>
    </r>
    <rPh sb="1" eb="3">
      <t>レイワ</t>
    </rPh>
    <rPh sb="4" eb="5">
      <t>ネン</t>
    </rPh>
    <rPh sb="5" eb="6">
      <t>ド</t>
    </rPh>
    <rPh sb="6" eb="8">
      <t>チョッキン</t>
    </rPh>
    <rPh sb="8" eb="9">
      <t>ツキ</t>
    </rPh>
    <phoneticPr fontId="3"/>
  </si>
  <si>
    <t>2024
4</t>
    <phoneticPr fontId="3"/>
  </si>
  <si>
    <t>2025
1</t>
    <phoneticPr fontId="3"/>
  </si>
  <si>
    <r>
      <t>食数（</t>
    </r>
    <r>
      <rPr>
        <sz val="7"/>
        <color rgb="FFFF0000"/>
        <rFont val="ＭＳ ゴシック"/>
        <family val="3"/>
        <charset val="128"/>
      </rPr>
      <t>2025</t>
    </r>
    <r>
      <rPr>
        <sz val="7"/>
        <rFont val="ＭＳ ゴシック"/>
        <family val="3"/>
        <charset val="128"/>
      </rPr>
      <t>年３月31日の状況）</t>
    </r>
    <rPh sb="0" eb="1">
      <t>ショク</t>
    </rPh>
    <rPh sb="1" eb="2">
      <t>スウ</t>
    </rPh>
    <rPh sb="7" eb="8">
      <t>ネン</t>
    </rPh>
    <rPh sb="9" eb="10">
      <t>ガツ</t>
    </rPh>
    <rPh sb="12" eb="13">
      <t>ヒ</t>
    </rPh>
    <rPh sb="14" eb="16">
      <t>ジョウキョウ</t>
    </rPh>
    <phoneticPr fontId="3"/>
  </si>
  <si>
    <r>
      <t>（</t>
    </r>
    <r>
      <rPr>
        <sz val="8"/>
        <color rgb="FFFF0000"/>
        <rFont val="ＭＳ Ｐゴシック"/>
        <family val="3"/>
        <charset val="128"/>
      </rPr>
      <t>2025</t>
    </r>
    <r>
      <rPr>
        <sz val="8"/>
        <rFont val="ＭＳ Ｐゴシック"/>
        <family val="3"/>
        <charset val="128"/>
      </rPr>
      <t>年3月31日現在）</t>
    </r>
    <rPh sb="5" eb="6">
      <t>ネン</t>
    </rPh>
    <rPh sb="6" eb="7">
      <t>ヘイネン</t>
    </rPh>
    <rPh sb="7" eb="8">
      <t>ガツ</t>
    </rPh>
    <rPh sb="10" eb="11">
      <t>ニチ</t>
    </rPh>
    <rPh sb="11" eb="13">
      <t>ゲンザイ</t>
    </rPh>
    <phoneticPr fontId="3"/>
  </si>
  <si>
    <r>
      <t>（３）栄養ケアマネジメントの実施状況（令和</t>
    </r>
    <r>
      <rPr>
        <sz val="10"/>
        <color rgb="FFFF0000"/>
        <rFont val="ＭＳ ゴシック"/>
        <family val="3"/>
        <charset val="128"/>
      </rPr>
      <t>6</t>
    </r>
    <r>
      <rPr>
        <sz val="10"/>
        <rFont val="ＭＳ ゴシック"/>
        <family val="3"/>
        <charset val="128"/>
      </rPr>
      <t>年度）</t>
    </r>
    <rPh sb="3" eb="5">
      <t>エイヨウ</t>
    </rPh>
    <rPh sb="14" eb="16">
      <t>ジッシ</t>
    </rPh>
    <rPh sb="16" eb="18">
      <t>ジョウキョウ</t>
    </rPh>
    <rPh sb="19" eb="21">
      <t>レイワ</t>
    </rPh>
    <rPh sb="22" eb="24">
      <t>ネンド</t>
    </rPh>
    <rPh sb="23" eb="24">
      <t>ド</t>
    </rPh>
    <phoneticPr fontId="3"/>
  </si>
  <si>
    <t>言語聴覚士</t>
  </si>
  <si>
    <t>言語聴覚士</t>
    <rPh sb="0" eb="5">
      <t>ゲンゴチョウカクシ</t>
    </rPh>
    <phoneticPr fontId="3"/>
  </si>
  <si>
    <t>４．基準の対象職員等で配置基準を満たしていない期間があれば、給付費等を減算しているかを確認し、減算の必要があるにもかかわらず、減算していない場合は、過誤調整による返還手続きを行ってください。
また、現在も配置基準違反が続いている場合は、早急に是正してください。</t>
    <rPh sb="2" eb="4">
      <t>キジュン</t>
    </rPh>
    <rPh sb="5" eb="7">
      <t>タイショウ</t>
    </rPh>
    <rPh sb="30" eb="32">
      <t>キュウフ</t>
    </rPh>
    <rPh sb="32" eb="33">
      <t>ヒ</t>
    </rPh>
    <rPh sb="33" eb="34">
      <t>トウ</t>
    </rPh>
    <rPh sb="47" eb="49">
      <t>ゲンサン</t>
    </rPh>
    <rPh sb="102" eb="104">
      <t>ハイチ</t>
    </rPh>
    <phoneticPr fontId="3"/>
  </si>
  <si>
    <r>
      <t xml:space="preserve">  出勤簿（</t>
    </r>
    <r>
      <rPr>
        <sz val="12"/>
        <color rgb="FFFF0000"/>
        <rFont val="ＭＳ ゴシック"/>
        <family val="3"/>
        <charset val="128"/>
      </rPr>
      <t>直近3ヶ月分</t>
    </r>
    <r>
      <rPr>
        <sz val="12"/>
        <rFont val="ＭＳ ゴシック"/>
        <family val="3"/>
        <charset val="128"/>
      </rPr>
      <t xml:space="preserve">）
</t>
    </r>
    <r>
      <rPr>
        <sz val="11"/>
        <rFont val="ＭＳ ゴシック"/>
        <family val="3"/>
        <charset val="128"/>
      </rPr>
      <t>※各職員の出勤状況が確認できるもの
（タイムカード等）</t>
    </r>
    <rPh sb="2" eb="5">
      <t>シュッキンボ</t>
    </rPh>
    <rPh sb="6" eb="8">
      <t>チョッキン</t>
    </rPh>
    <phoneticPr fontId="3"/>
  </si>
  <si>
    <t>→作成した「勤務形態一覧表」シートに記載したすべての職員について添付すること。</t>
    <rPh sb="1" eb="3">
      <t>サクセイ</t>
    </rPh>
    <phoneticPr fontId="3"/>
  </si>
  <si>
    <t>※提出前に、記入漏れや資料の添付漏れはないかについて、再度ご確認ください。</t>
    <phoneticPr fontId="3"/>
  </si>
  <si>
    <t>機能訓練指導員</t>
    <rPh sb="0" eb="7">
      <t>キノウクンレンシドウイン</t>
    </rPh>
    <phoneticPr fontId="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</si>
  <si>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</si>
  <si>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サービス種別</t>
    <rPh sb="4" eb="6">
      <t>シュベツ</t>
    </rPh>
    <phoneticPr fontId="71"/>
  </si>
  <si>
    <t>障害者支援施設</t>
    <rPh sb="0" eb="3">
      <t>ショウガイシャ</t>
    </rPh>
    <rPh sb="3" eb="5">
      <t>シエン</t>
    </rPh>
    <rPh sb="5" eb="7">
      <t>シセツ</t>
    </rPh>
    <phoneticPr fontId="3"/>
  </si>
  <si>
    <t>年</t>
    <rPh sb="0" eb="1">
      <t>ネン</t>
    </rPh>
    <phoneticPr fontId="3"/>
  </si>
  <si>
    <t>月</t>
    <rPh sb="0" eb="1">
      <t>ゲツ</t>
    </rPh>
    <phoneticPr fontId="3"/>
  </si>
  <si>
    <t>事業所名</t>
    <rPh sb="0" eb="3">
      <t>ジギョウショ</t>
    </rPh>
    <rPh sb="3" eb="4">
      <t>メイ</t>
    </rPh>
    <phoneticPr fontId="71"/>
  </si>
  <si>
    <t>(1)記載する期間</t>
    <rPh sb="3" eb="5">
      <t>キサイ</t>
    </rPh>
    <rPh sb="7" eb="9">
      <t>キカン</t>
    </rPh>
    <phoneticPr fontId="3"/>
  </si>
  <si>
    <t>(2)予定/実績の別</t>
    <rPh sb="3" eb="5">
      <t>ヨテイ</t>
    </rPh>
    <rPh sb="6" eb="8">
      <t>ジッセキ</t>
    </rPh>
    <rPh sb="9" eb="10">
      <t>ベツ</t>
    </rPh>
    <phoneticPr fontId="3"/>
  </si>
  <si>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71"/>
  </si>
  <si>
    <t>時間/週</t>
    <rPh sb="0" eb="2">
      <t>ジカン</t>
    </rPh>
    <rPh sb="3" eb="4">
      <t>シュウ</t>
    </rPh>
    <phoneticPr fontId="3"/>
  </si>
  <si>
    <t>時間/月</t>
    <rPh sb="0" eb="2">
      <t>ジカン</t>
    </rPh>
    <rPh sb="3" eb="4">
      <t>ツキ</t>
    </rPh>
    <phoneticPr fontId="3"/>
  </si>
  <si>
    <t>No.</t>
    <phoneticPr fontId="3"/>
  </si>
  <si>
    <t>(4)職種</t>
    <rPh sb="3" eb="5">
      <t>ショクシュ</t>
    </rPh>
    <phoneticPr fontId="3"/>
  </si>
  <si>
    <t>(5)勤務形態</t>
    <rPh sb="3" eb="5">
      <t>キンム</t>
    </rPh>
    <rPh sb="5" eb="7">
      <t>ケイタイ</t>
    </rPh>
    <phoneticPr fontId="3"/>
  </si>
  <si>
    <t>(6)資格</t>
    <rPh sb="3" eb="5">
      <t>シカク</t>
    </rPh>
    <phoneticPr fontId="3"/>
  </si>
  <si>
    <t>(7)氏名</t>
    <rPh sb="3" eb="5">
      <t>シメイ</t>
    </rPh>
    <phoneticPr fontId="3"/>
  </si>
  <si>
    <t>(8)</t>
    <phoneticPr fontId="3"/>
  </si>
  <si>
    <t>(9)勤務時間数合計</t>
    <rPh sb="3" eb="5">
      <t>キンム</t>
    </rPh>
    <rPh sb="5" eb="7">
      <t>ジカン</t>
    </rPh>
    <rPh sb="7" eb="8">
      <t>スウ</t>
    </rPh>
    <rPh sb="8" eb="10">
      <t>ゴウケイ</t>
    </rPh>
    <phoneticPr fontId="3"/>
  </si>
  <si>
    <t>(10)週平均の勤務時間数</t>
    <rPh sb="4" eb="7">
      <t>シュウヘイキン</t>
    </rPh>
    <rPh sb="8" eb="10">
      <t>キンム</t>
    </rPh>
    <rPh sb="10" eb="12">
      <t>ジカン</t>
    </rPh>
    <rPh sb="12" eb="13">
      <t>スウ</t>
    </rPh>
    <phoneticPr fontId="3"/>
  </si>
  <si>
    <t>(11)兼務状況
（兼務先／兼務する職務の内容）等</t>
    <phoneticPr fontId="3"/>
  </si>
  <si>
    <t>第５週</t>
    <rPh sb="0" eb="1">
      <t>ダイ</t>
    </rPh>
    <rPh sb="2" eb="3">
      <t>シュウ</t>
    </rPh>
    <phoneticPr fontId="3"/>
  </si>
  <si>
    <t>サービス管理責任者</t>
    <rPh sb="4" eb="6">
      <t>カンリ</t>
    </rPh>
    <rPh sb="6" eb="9">
      <t>セキニンシャ</t>
    </rPh>
    <phoneticPr fontId="72"/>
  </si>
  <si>
    <t>A</t>
  </si>
  <si>
    <t>B</t>
  </si>
  <si>
    <t>C</t>
  </si>
  <si>
    <t>D</t>
  </si>
  <si>
    <t>＜実施する昼間サービス＞※実施するものに「○」を選択してください。</t>
    <rPh sb="1" eb="3">
      <t>ジッシ</t>
    </rPh>
    <rPh sb="5" eb="7">
      <t>チュウカン</t>
    </rPh>
    <rPh sb="13" eb="15">
      <t>ジッシ</t>
    </rPh>
    <rPh sb="24" eb="26">
      <t>センタク</t>
    </rPh>
    <phoneticPr fontId="3"/>
  </si>
  <si>
    <t>サービス類型</t>
    <rPh sb="4" eb="6">
      <t>ルイケイ</t>
    </rPh>
    <phoneticPr fontId="72"/>
  </si>
  <si>
    <t>生活介護</t>
    <rPh sb="0" eb="4">
      <t>セイカツカイゴ</t>
    </rPh>
    <phoneticPr fontId="72"/>
  </si>
  <si>
    <t>自立訓練（機能訓練）</t>
    <phoneticPr fontId="72"/>
  </si>
  <si>
    <t>自立訓練（生活訓練）</t>
    <rPh sb="5" eb="7">
      <t>セイカツ</t>
    </rPh>
    <phoneticPr fontId="72"/>
  </si>
  <si>
    <t>就労移行支援</t>
    <rPh sb="0" eb="2">
      <t>シュウロウ</t>
    </rPh>
    <rPh sb="2" eb="4">
      <t>イコウ</t>
    </rPh>
    <rPh sb="4" eb="6">
      <t>シエン</t>
    </rPh>
    <phoneticPr fontId="72"/>
  </si>
  <si>
    <t>就労継続支援B型</t>
    <rPh sb="0" eb="4">
      <t>シュウロウケイゾク</t>
    </rPh>
    <rPh sb="4" eb="6">
      <t>シエン</t>
    </rPh>
    <rPh sb="7" eb="8">
      <t>ガタ</t>
    </rPh>
    <phoneticPr fontId="72"/>
  </si>
  <si>
    <t>実施の有無</t>
    <rPh sb="0" eb="2">
      <t>ジッシ</t>
    </rPh>
    <rPh sb="3" eb="5">
      <t>ウム</t>
    </rPh>
    <phoneticPr fontId="72"/>
  </si>
  <si>
    <t>当該サービスを利用する利用者の数</t>
    <rPh sb="0" eb="2">
      <t>トウガイ</t>
    </rPh>
    <rPh sb="7" eb="9">
      <t>リヨウ</t>
    </rPh>
    <rPh sb="11" eb="14">
      <t>リヨウシャ</t>
    </rPh>
    <rPh sb="15" eb="16">
      <t>カズ</t>
    </rPh>
    <phoneticPr fontId="72"/>
  </si>
  <si>
    <t>計</t>
    <rPh sb="0" eb="1">
      <t>ケイ</t>
    </rPh>
    <phoneticPr fontId="3"/>
  </si>
  <si>
    <t>平均利用者数</t>
    <rPh sb="0" eb="2">
      <t>ヘイキン</t>
    </rPh>
    <rPh sb="2" eb="6">
      <t>リヨウシャスウ</t>
    </rPh>
    <phoneticPr fontId="3"/>
  </si>
  <si>
    <t>平均障害支援区分</t>
    <rPh sb="0" eb="2">
      <t>ヘイキン</t>
    </rPh>
    <rPh sb="2" eb="4">
      <t>ショウガイ</t>
    </rPh>
    <rPh sb="4" eb="6">
      <t>シエン</t>
    </rPh>
    <rPh sb="6" eb="8">
      <t>クブン</t>
    </rPh>
    <phoneticPr fontId="3"/>
  </si>
  <si>
    <t>利用者延べ数計</t>
    <rPh sb="3" eb="4">
      <t>ノ</t>
    </rPh>
    <rPh sb="6" eb="7">
      <t>ケイ</t>
    </rPh>
    <phoneticPr fontId="3"/>
  </si>
  <si>
    <t>　区分２の延べ利用者数</t>
    <rPh sb="1" eb="3">
      <t>クブン</t>
    </rPh>
    <rPh sb="5" eb="6">
      <t>ノ</t>
    </rPh>
    <rPh sb="7" eb="11">
      <t>リヨウシャスウ</t>
    </rPh>
    <phoneticPr fontId="72"/>
  </si>
  <si>
    <t>　区分３の延べ利用者数</t>
    <rPh sb="1" eb="3">
      <t>クブン</t>
    </rPh>
    <rPh sb="5" eb="6">
      <t>ノ</t>
    </rPh>
    <rPh sb="7" eb="11">
      <t>リヨウシャスウ</t>
    </rPh>
    <phoneticPr fontId="72"/>
  </si>
  <si>
    <t>　区分４の延べ利用者数</t>
    <rPh sb="1" eb="3">
      <t>クブン</t>
    </rPh>
    <rPh sb="5" eb="6">
      <t>ノ</t>
    </rPh>
    <rPh sb="7" eb="11">
      <t>リヨウシャスウ</t>
    </rPh>
    <phoneticPr fontId="72"/>
  </si>
  <si>
    <t>　区分５の延べ利用者数</t>
    <rPh sb="1" eb="3">
      <t>クブン</t>
    </rPh>
    <rPh sb="5" eb="6">
      <t>ノ</t>
    </rPh>
    <rPh sb="7" eb="11">
      <t>リヨウシャスウ</t>
    </rPh>
    <phoneticPr fontId="72"/>
  </si>
  <si>
    <t>　区分６の延べ利用者数</t>
    <rPh sb="1" eb="3">
      <t>クブン</t>
    </rPh>
    <rPh sb="5" eb="6">
      <t>ノ</t>
    </rPh>
    <rPh sb="7" eb="11">
      <t>リヨウシャスウ</t>
    </rPh>
    <phoneticPr fontId="72"/>
  </si>
  <si>
    <t>開所日数</t>
    <rPh sb="0" eb="2">
      <t>カイショ</t>
    </rPh>
    <rPh sb="2" eb="4">
      <t>ニッスウ</t>
    </rPh>
    <phoneticPr fontId="20"/>
  </si>
  <si>
    <t>＜人員に関する基準＞</t>
    <rPh sb="1" eb="3">
      <t>ジンイン</t>
    </rPh>
    <rPh sb="4" eb="5">
      <t>カン</t>
    </rPh>
    <rPh sb="7" eb="9">
      <t>キジュン</t>
    </rPh>
    <phoneticPr fontId="3"/>
  </si>
  <si>
    <t>区分</t>
    <rPh sb="0" eb="2">
      <t>クブン</t>
    </rPh>
    <phoneticPr fontId="20"/>
  </si>
  <si>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72"/>
  </si>
  <si>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72"/>
  </si>
  <si>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72"/>
  </si>
  <si>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72"/>
  </si>
  <si>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72"/>
  </si>
  <si>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72"/>
  </si>
  <si>
    <t>必要な配置数</t>
    <rPh sb="0" eb="2">
      <t>ヒツヨウ</t>
    </rPh>
    <rPh sb="3" eb="6">
      <t>ハイチスウ</t>
    </rPh>
    <phoneticPr fontId="20"/>
  </si>
  <si>
    <t>＜実人数集計＞</t>
    <rPh sb="1" eb="2">
      <t>ジツ</t>
    </rPh>
    <rPh sb="2" eb="4">
      <t>ニンズウ</t>
    </rPh>
    <rPh sb="4" eb="6">
      <t>シュウケイ</t>
    </rPh>
    <phoneticPr fontId="3"/>
  </si>
  <si>
    <t>専従</t>
    <rPh sb="0" eb="2">
      <t>センジュウ</t>
    </rPh>
    <phoneticPr fontId="20"/>
  </si>
  <si>
    <t>兼務</t>
    <rPh sb="0" eb="2">
      <t>ケンム</t>
    </rPh>
    <phoneticPr fontId="20"/>
  </si>
  <si>
    <t>常勤換算数</t>
    <rPh sb="0" eb="5">
      <t>ジョウキンカンサンスウ</t>
    </rPh>
    <phoneticPr fontId="72"/>
  </si>
  <si>
    <t>　(1) 「４週」・「暦月」のいずれかを選択してください。</t>
    <rPh sb="7" eb="8">
      <t>シュウ</t>
    </rPh>
    <rPh sb="11" eb="12">
      <t>レキ</t>
    </rPh>
    <rPh sb="12" eb="13">
      <t>ツキ</t>
    </rPh>
    <rPh sb="20" eb="22">
      <t>センタク</t>
    </rPh>
    <phoneticPr fontId="7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</si>
  <si>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1"/>
  </si>
  <si>
    <t>　(4) 従業者の職種を入力してください。</t>
    <rPh sb="5" eb="8">
      <t>ジュウギョウシャ</t>
    </rPh>
    <rPh sb="9" eb="11">
      <t>ショクシュ</t>
    </rPh>
    <rPh sb="12" eb="14">
      <t>ニュウリョク</t>
    </rPh>
    <phoneticPr fontId="71"/>
  </si>
  <si>
    <t xml:space="preserve"> 　　 記入の順序は、職種ごとにまとめてください。</t>
    <rPh sb="4" eb="6">
      <t>キニュウ</t>
    </rPh>
    <rPh sb="7" eb="9">
      <t>ジュンジョ</t>
    </rPh>
    <rPh sb="11" eb="13">
      <t>ショクシュ</t>
    </rPh>
    <phoneticPr fontId="7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</si>
  <si>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9"/>
  </si>
  <si>
    <t>記号</t>
    <rPh sb="0" eb="2">
      <t>キゴウ</t>
    </rPh>
    <phoneticPr fontId="71"/>
  </si>
  <si>
    <t>区分</t>
    <rPh sb="0" eb="2">
      <t>クブン</t>
    </rPh>
    <phoneticPr fontId="71"/>
  </si>
  <si>
    <t>常勤で専従</t>
    <rPh sb="0" eb="2">
      <t>ジョウキン</t>
    </rPh>
    <rPh sb="3" eb="5">
      <t>センジュウ</t>
    </rPh>
    <phoneticPr fontId="71"/>
  </si>
  <si>
    <t>常勤で兼務</t>
    <rPh sb="0" eb="2">
      <t>ジョウキン</t>
    </rPh>
    <rPh sb="3" eb="5">
      <t>ケンム</t>
    </rPh>
    <phoneticPr fontId="71"/>
  </si>
  <si>
    <t>非常勤で専従</t>
    <rPh sb="0" eb="3">
      <t>ヒジョウキン</t>
    </rPh>
    <rPh sb="4" eb="6">
      <t>センジュウ</t>
    </rPh>
    <phoneticPr fontId="71"/>
  </si>
  <si>
    <t>非常勤で兼務</t>
    <rPh sb="0" eb="3">
      <t>ヒジョウキン</t>
    </rPh>
    <rPh sb="4" eb="6">
      <t>ケンム</t>
    </rPh>
    <phoneticPr fontId="71"/>
  </si>
  <si>
    <t>（注）常勤・非常勤の区分について</t>
    <rPh sb="1" eb="2">
      <t>チュウ</t>
    </rPh>
    <rPh sb="3" eb="5">
      <t>ジョウキン</t>
    </rPh>
    <rPh sb="6" eb="9">
      <t>ヒジョウキン</t>
    </rPh>
    <rPh sb="10" eb="12">
      <t>クブン</t>
    </rPh>
    <phoneticPr fontId="7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</si>
  <si>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</si>
  <si>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1"/>
  </si>
  <si>
    <t>　(6) 従業者の保有する資格を入力してください。</t>
    <rPh sb="5" eb="8">
      <t>ジュウギョウシャ</t>
    </rPh>
    <rPh sb="9" eb="11">
      <t>ホユウ</t>
    </rPh>
    <rPh sb="13" eb="15">
      <t>シカク</t>
    </rPh>
    <rPh sb="16" eb="18">
      <t>ニュウリョク</t>
    </rPh>
    <phoneticPr fontId="71"/>
  </si>
  <si>
    <t xml:space="preserve"> 　　 保有資格を全て記入するのではなく、人員基準・加配加算上、求められる資格等を入力してください。</t>
    <phoneticPr fontId="7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</si>
  <si>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1"/>
  </si>
  <si>
    <t>　(7) 従業者の氏名を記入してください。</t>
    <rPh sb="5" eb="8">
      <t>ジュウギョウシャ</t>
    </rPh>
    <rPh sb="9" eb="11">
      <t>シメイ</t>
    </rPh>
    <rPh sb="12" eb="14">
      <t>キニュウ</t>
    </rPh>
    <phoneticPr fontId="7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</si>
  <si>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71"/>
  </si>
  <si>
    <t>　　  ※ 指定基準の確認に際しては、４週分の入力で差し支えありません。</t>
  </si>
  <si>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7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</si>
  <si>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7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</si>
  <si>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1"/>
  </si>
  <si>
    <t>　　　 その他、特記事項欄としてもご活用ください。</t>
    <rPh sb="6" eb="7">
      <t>タ</t>
    </rPh>
    <rPh sb="8" eb="10">
      <t>トッキ</t>
    </rPh>
    <rPh sb="10" eb="12">
      <t>ジコウ</t>
    </rPh>
    <rPh sb="12" eb="13">
      <t>ラン</t>
    </rPh>
    <rPh sb="18" eb="20">
      <t>カツヨウ</t>
    </rPh>
    <phoneticPr fontId="9"/>
  </si>
  <si>
    <t>管理者</t>
  </si>
  <si>
    <t>サービス管理責任者</t>
  </si>
  <si>
    <t>医師</t>
  </si>
  <si>
    <t>看護職員</t>
  </si>
  <si>
    <t>理学療法士</t>
  </si>
  <si>
    <t>作業療法士</t>
  </si>
  <si>
    <t>就労支援員</t>
  </si>
  <si>
    <t>職業指導員</t>
  </si>
  <si>
    <t>訪問事業の実施の有無（※）</t>
    <rPh sb="0" eb="2">
      <t>ホウモン</t>
    </rPh>
    <rPh sb="2" eb="4">
      <t>ジギョウ</t>
    </rPh>
    <rPh sb="5" eb="7">
      <t>ジッシ</t>
    </rPh>
    <rPh sb="8" eb="10">
      <t>ウム</t>
    </rPh>
    <phoneticPr fontId="3"/>
  </si>
  <si>
    <r>
      <t>※訪問による自立訓練（機能訓練・生活訓練）を行う場合、事業所に置くべき従業者の員数とは別に、当該訪問業務を担当する</t>
    </r>
    <r>
      <rPr>
        <b/>
        <u/>
        <sz val="9"/>
        <color rgb="FFFF0000"/>
        <rFont val="ＭＳ ゴシック"/>
        <family val="3"/>
        <charset val="128"/>
      </rPr>
      <t>生活支援員を1人以上</t>
    </r>
    <r>
      <rPr>
        <sz val="9"/>
        <color rgb="FFFF0000"/>
        <rFont val="ＭＳ ゴシック"/>
        <family val="3"/>
        <charset val="128"/>
      </rPr>
      <t>配置すること。</t>
    </r>
    <rPh sb="1" eb="3">
      <t>ホウモン</t>
    </rPh>
    <rPh sb="6" eb="8">
      <t>ジリツ</t>
    </rPh>
    <rPh sb="8" eb="10">
      <t>クンレン</t>
    </rPh>
    <rPh sb="11" eb="13">
      <t>キノウ</t>
    </rPh>
    <rPh sb="13" eb="15">
      <t>クンレン</t>
    </rPh>
    <rPh sb="16" eb="18">
      <t>セイカツ</t>
    </rPh>
    <rPh sb="18" eb="20">
      <t>クンレン</t>
    </rPh>
    <rPh sb="22" eb="23">
      <t>オコナ</t>
    </rPh>
    <rPh sb="24" eb="26">
      <t>バアイ</t>
    </rPh>
    <rPh sb="27" eb="30">
      <t>ジギョウショ</t>
    </rPh>
    <rPh sb="31" eb="32">
      <t>オ</t>
    </rPh>
    <rPh sb="35" eb="38">
      <t>ジュウギョウシャ</t>
    </rPh>
    <rPh sb="39" eb="41">
      <t>インスウ</t>
    </rPh>
    <rPh sb="43" eb="44">
      <t>ベツ</t>
    </rPh>
    <rPh sb="46" eb="48">
      <t>トウガイ</t>
    </rPh>
    <rPh sb="48" eb="50">
      <t>ホウモン</t>
    </rPh>
    <rPh sb="50" eb="52">
      <t>ギョウム</t>
    </rPh>
    <rPh sb="53" eb="55">
      <t>タントウ</t>
    </rPh>
    <rPh sb="57" eb="59">
      <t>セイカツ</t>
    </rPh>
    <rPh sb="59" eb="61">
      <t>シエン</t>
    </rPh>
    <rPh sb="61" eb="62">
      <t>イン</t>
    </rPh>
    <rPh sb="64" eb="67">
      <t>ニンイジョウ</t>
    </rPh>
    <rPh sb="67" eb="69">
      <t>ハイチ</t>
    </rPh>
    <phoneticPr fontId="3"/>
  </si>
  <si>
    <t>管理者</t>
    <rPh sb="0" eb="2">
      <t>カンリ</t>
    </rPh>
    <rPh sb="2" eb="3">
      <t>シャ</t>
    </rPh>
    <phoneticPr fontId="3"/>
  </si>
  <si>
    <t>④就労継続支援（Ｂ型）</t>
    <rPh sb="1" eb="3">
      <t>シュウロウ</t>
    </rPh>
    <rPh sb="3" eb="5">
      <t>ケイゾク</t>
    </rPh>
    <rPh sb="5" eb="7">
      <t>シエン</t>
    </rPh>
    <phoneticPr fontId="3"/>
  </si>
  <si>
    <t>１．基準上の必要人数欄は、「障害者の日常生活及び社会生活を総合的に支援するための法律に基づく指定障害者支援施設等の人員、設備及び運営に関する基準」、「障害者の日常生活及び社会生活を総合的に支援するための法律に基づく指定障害福祉サービスの事業等の人員、設備及び運営に関する基準」等（以下「基準」という。）に基づき、前年度の平均値等により算出したものを記入してください。</t>
    <rPh sb="2" eb="4">
      <t>キジュン</t>
    </rPh>
    <rPh sb="4" eb="5">
      <t>ジョウ</t>
    </rPh>
    <rPh sb="6" eb="8">
      <t>ヒツヨウ</t>
    </rPh>
    <rPh sb="8" eb="10">
      <t>ニンズウ</t>
    </rPh>
    <rPh sb="10" eb="11">
      <t>ラン</t>
    </rPh>
    <phoneticPr fontId="3"/>
  </si>
  <si>
    <t>（３）サービス管理責任者の状況</t>
    <rPh sb="7" eb="9">
      <t>カンリ</t>
    </rPh>
    <rPh sb="9" eb="11">
      <t>セキニン</t>
    </rPh>
    <rPh sb="11" eb="12">
      <t>シャ</t>
    </rPh>
    <rPh sb="13" eb="15">
      <t>ジョウキョウ</t>
    </rPh>
    <phoneticPr fontId="3"/>
  </si>
  <si>
    <r>
      <t xml:space="preserve">サービス管理責任者等研修
</t>
    </r>
    <r>
      <rPr>
        <sz val="11"/>
        <color rgb="FFFF0000"/>
        <rFont val="HGｺﾞｼｯｸM"/>
        <family val="3"/>
        <charset val="128"/>
      </rPr>
      <t>（※H30年度以前の分野別研修受講者）</t>
    </r>
    <rPh sb="4" eb="6">
      <t>カンリ</t>
    </rPh>
    <rPh sb="6" eb="9">
      <t>セキニンシャ</t>
    </rPh>
    <rPh sb="9" eb="10">
      <t>トウ</t>
    </rPh>
    <rPh sb="10" eb="12">
      <t>ケンシュウ</t>
    </rPh>
    <rPh sb="18" eb="20">
      <t>ネンド</t>
    </rPh>
    <rPh sb="20" eb="22">
      <t>イゼン</t>
    </rPh>
    <rPh sb="23" eb="25">
      <t>ブンヤ</t>
    </rPh>
    <rPh sb="25" eb="26">
      <t>ベツ</t>
    </rPh>
    <rPh sb="26" eb="28">
      <t>ケンシュウ</t>
    </rPh>
    <rPh sb="28" eb="31">
      <t>ジュコウシャ</t>
    </rPh>
    <phoneticPr fontId="3"/>
  </si>
  <si>
    <r>
      <t>サービス管理責任者等</t>
    </r>
    <r>
      <rPr>
        <sz val="11"/>
        <color rgb="FFFF0000"/>
        <rFont val="HGｺﾞｼｯｸM"/>
        <family val="3"/>
        <charset val="128"/>
      </rPr>
      <t>基礎</t>
    </r>
    <r>
      <rPr>
        <sz val="11"/>
        <rFont val="HGｺﾞｼｯｸM"/>
        <family val="3"/>
        <charset val="128"/>
      </rPr>
      <t>研修</t>
    </r>
    <rPh sb="4" eb="6">
      <t>カンリ</t>
    </rPh>
    <rPh sb="6" eb="9">
      <t>セキニンシャ</t>
    </rPh>
    <rPh sb="9" eb="10">
      <t>トウ</t>
    </rPh>
    <rPh sb="10" eb="12">
      <t>キソ</t>
    </rPh>
    <rPh sb="12" eb="14">
      <t>ケンシュウ</t>
    </rPh>
    <phoneticPr fontId="3"/>
  </si>
  <si>
    <t>相談支援従事者初任者研修
（講義部分２日間）</t>
    <rPh sb="0" eb="2">
      <t>ソウダ</t>
    </rPh>
    <rPh sb="2" eb="4">
      <t>シエン</t>
    </rPh>
    <rPh sb="4" eb="7">
      <t>ジュウジシャ</t>
    </rPh>
    <rPh sb="7" eb="10">
      <t>ショニンシャ</t>
    </rPh>
    <rPh sb="10" eb="12">
      <t>ケンシュウ</t>
    </rPh>
    <rPh sb="14" eb="16">
      <t>コウギ</t>
    </rPh>
    <rPh sb="16" eb="18">
      <t>ブブン</t>
    </rPh>
    <rPh sb="19" eb="21">
      <t>ニチカン</t>
    </rPh>
    <phoneticPr fontId="3"/>
  </si>
  <si>
    <r>
      <t>サービス管理責任者等</t>
    </r>
    <r>
      <rPr>
        <sz val="11"/>
        <color rgb="FFFF0000"/>
        <rFont val="HGｺﾞｼｯｸM"/>
        <family val="3"/>
        <charset val="128"/>
      </rPr>
      <t>実践</t>
    </r>
    <r>
      <rPr>
        <sz val="11"/>
        <rFont val="HGｺﾞｼｯｸM"/>
        <family val="3"/>
        <charset val="128"/>
      </rPr>
      <t>研修</t>
    </r>
    <rPh sb="4" eb="6">
      <t>カンリ</t>
    </rPh>
    <rPh sb="6" eb="9">
      <t>セキニンシャ</t>
    </rPh>
    <rPh sb="9" eb="10">
      <t>トウ</t>
    </rPh>
    <rPh sb="10" eb="12">
      <t>ジッセン</t>
    </rPh>
    <rPh sb="12" eb="14">
      <t>ケンシュウ</t>
    </rPh>
    <phoneticPr fontId="3"/>
  </si>
  <si>
    <r>
      <t>サービス管理責任者等</t>
    </r>
    <r>
      <rPr>
        <sz val="11"/>
        <color rgb="FFFF0000"/>
        <rFont val="HGｺﾞｼｯｸM"/>
        <family val="3"/>
        <charset val="128"/>
      </rPr>
      <t>更新</t>
    </r>
    <r>
      <rPr>
        <sz val="11"/>
        <rFont val="HGｺﾞｼｯｸM"/>
        <family val="3"/>
        <charset val="128"/>
      </rPr>
      <t>研修
（※5年ごとに受講必要）</t>
    </r>
    <rPh sb="4" eb="6">
      <t>カンリ</t>
    </rPh>
    <rPh sb="6" eb="9">
      <t>セキニンシャ</t>
    </rPh>
    <rPh sb="9" eb="10">
      <t>トウ</t>
    </rPh>
    <rPh sb="10" eb="12">
      <t>コウシン</t>
    </rPh>
    <rPh sb="12" eb="14">
      <t>ケンシュウ</t>
    </rPh>
    <rPh sb="18" eb="19">
      <t>ネン</t>
    </rPh>
    <rPh sb="22" eb="24">
      <t>ジュコウ</t>
    </rPh>
    <rPh sb="24" eb="26">
      <t>ヒツヨウ</t>
    </rPh>
    <phoneticPr fontId="3"/>
  </si>
  <si>
    <r>
      <t>注３）　</t>
    </r>
    <r>
      <rPr>
        <u/>
        <sz val="10"/>
        <rFont val="HGｺﾞｼｯｸM"/>
        <family val="3"/>
        <charset val="128"/>
      </rPr>
      <t>サービス管理責任者等研修を修了した旨の証明書</t>
    </r>
    <r>
      <rPr>
        <sz val="10"/>
        <rFont val="HGｺﾞｼｯｸM"/>
        <family val="3"/>
        <charset val="128"/>
      </rPr>
      <t>及び</t>
    </r>
    <r>
      <rPr>
        <u/>
        <sz val="10"/>
        <rFont val="HGｺﾞｼｯｸM"/>
        <family val="3"/>
        <charset val="128"/>
      </rPr>
      <t xml:space="preserve">相談支援従事者初任者研修を修了した旨
</t>
    </r>
    <r>
      <rPr>
        <sz val="10"/>
        <rFont val="HGｺﾞｼｯｸM"/>
        <family val="3"/>
        <charset val="128"/>
      </rPr>
      <t>　　　</t>
    </r>
    <r>
      <rPr>
        <u/>
        <sz val="10"/>
        <rFont val="HGｺﾞｼｯｸM"/>
        <family val="3"/>
        <charset val="128"/>
      </rPr>
      <t>の証明書</t>
    </r>
    <r>
      <rPr>
        <sz val="10"/>
        <rFont val="HGｺﾞｼｯｸM"/>
        <family val="3"/>
        <charset val="128"/>
      </rPr>
      <t>を添付すること（実務経験証明書は不要）。
　　　　なお、下記に該当する場合に限り、研修受講誓約書に代えることができる。</t>
    </r>
    <rPh sb="0" eb="1">
      <t>チュウ</t>
    </rPh>
    <rPh sb="13" eb="14">
      <t>トウ</t>
    </rPh>
    <rPh sb="26" eb="27">
      <t>オヨ</t>
    </rPh>
    <rPh sb="41" eb="43">
      <t>シュウリョウ</t>
    </rPh>
    <rPh sb="45" eb="46">
      <t>ムネ</t>
    </rPh>
    <rPh sb="51" eb="54">
      <t>ショウメイショ</t>
    </rPh>
    <rPh sb="55" eb="57">
      <t>テンプ</t>
    </rPh>
    <rPh sb="62" eb="64">
      <t>ジツム</t>
    </rPh>
    <rPh sb="64" eb="66">
      <t>ケイケン</t>
    </rPh>
    <rPh sb="66" eb="69">
      <t>ショウメイショ</t>
    </rPh>
    <rPh sb="70" eb="72">
      <t>フヨウ</t>
    </rPh>
    <rPh sb="82" eb="84">
      <t>カキ</t>
    </rPh>
    <rPh sb="85" eb="87">
      <t>ガイトウ</t>
    </rPh>
    <rPh sb="89" eb="91">
      <t>バアイ</t>
    </rPh>
    <rPh sb="92" eb="93">
      <t>カギ</t>
    </rPh>
    <rPh sb="95" eb="97">
      <t>ケンシュウ</t>
    </rPh>
    <rPh sb="97" eb="99">
      <t>ジュコウ</t>
    </rPh>
    <rPh sb="99" eb="102">
      <t>セイヤクショ</t>
    </rPh>
    <rPh sb="103" eb="104">
      <t>カ</t>
    </rPh>
    <phoneticPr fontId="3"/>
  </si>
  <si>
    <r>
      <t>注４）　</t>
    </r>
    <r>
      <rPr>
        <b/>
        <sz val="11"/>
        <rFont val="HGｺﾞｼｯｸM"/>
        <family val="3"/>
        <charset val="128"/>
      </rPr>
      <t>実務経験、研修要件を満たしていない場合、サービス管理責任者欠如減算、</t>
    </r>
    <rPh sb="0" eb="1">
      <t>チュウ</t>
    </rPh>
    <rPh sb="4" eb="6">
      <t>ジツム</t>
    </rPh>
    <rPh sb="6" eb="8">
      <t>ケイケン</t>
    </rPh>
    <rPh sb="9" eb="11">
      <t>ケンシュウ</t>
    </rPh>
    <rPh sb="11" eb="13">
      <t>ヨウケン</t>
    </rPh>
    <rPh sb="14" eb="15">
      <t>ミ</t>
    </rPh>
    <rPh sb="21" eb="23">
      <t>バアイ</t>
    </rPh>
    <rPh sb="28" eb="33">
      <t>カンリセキニンシャ</t>
    </rPh>
    <rPh sb="33" eb="35">
      <t>ケツジョ</t>
    </rPh>
    <rPh sb="35" eb="37">
      <t>ゲンサン</t>
    </rPh>
    <phoneticPr fontId="3"/>
  </si>
  <si>
    <t>２　その他運営に関する状況</t>
    <rPh sb="4" eb="5">
      <t>タ</t>
    </rPh>
    <rPh sb="5" eb="7">
      <t>ウンエイ</t>
    </rPh>
    <rPh sb="8" eb="9">
      <t>カン</t>
    </rPh>
    <rPh sb="11" eb="13">
      <t>ジョウキョウ</t>
    </rPh>
    <phoneticPr fontId="3"/>
  </si>
  <si>
    <t>左記のうち市町へ報告した件数
（※事故のみ。ヒヤリハットは除く）</t>
    <rPh sb="0" eb="2">
      <t>サキ</t>
    </rPh>
    <rPh sb="5" eb="6">
      <t>シ</t>
    </rPh>
    <rPh sb="6" eb="7">
      <t>チョウ</t>
    </rPh>
    <rPh sb="8" eb="10">
      <t>ホウコク</t>
    </rPh>
    <rPh sb="12" eb="14">
      <t>ケンスウ</t>
    </rPh>
    <rPh sb="17" eb="19">
      <t>ジコ</t>
    </rPh>
    <rPh sb="29" eb="30">
      <t>ノゾ</t>
    </rPh>
    <phoneticPr fontId="3"/>
  </si>
  <si>
    <r>
      <t>※　①～⑤については、</t>
    </r>
    <r>
      <rPr>
        <b/>
        <sz val="9"/>
        <color rgb="FFFF0000"/>
        <rFont val="ＭＳ ゴシック"/>
        <family val="3"/>
        <charset val="128"/>
      </rPr>
      <t>令和６年４月１日から義務化。</t>
    </r>
    <rPh sb="12" eb="14">
      <t>ギョウム</t>
    </rPh>
    <rPh sb="14" eb="16">
      <t>ケイゾク</t>
    </rPh>
    <rPh sb="16" eb="18">
      <t>ケイカク</t>
    </rPh>
    <rPh sb="18" eb="19">
      <t>ミ</t>
    </rPh>
    <rPh sb="19" eb="21">
      <t>サクテイ</t>
    </rPh>
    <rPh sb="21" eb="23">
      <t>ゲンサン</t>
    </rPh>
    <phoneticPr fontId="3"/>
  </si>
  <si>
    <t>①業務継続計画の策定及び当該計画に従い必要な措置を講じていること</t>
    <rPh sb="1" eb="3">
      <t>ギョウム</t>
    </rPh>
    <rPh sb="3" eb="5">
      <t>ケイゾク</t>
    </rPh>
    <rPh sb="5" eb="7">
      <t>ケイカク</t>
    </rPh>
    <rPh sb="8" eb="10">
      <t>サクテイ</t>
    </rPh>
    <rPh sb="10" eb="11">
      <t>オヨ</t>
    </rPh>
    <rPh sb="12" eb="14">
      <t>トウガイ</t>
    </rPh>
    <rPh sb="14" eb="16">
      <t>ケイカク</t>
    </rPh>
    <rPh sb="17" eb="18">
      <t>シタガ</t>
    </rPh>
    <rPh sb="19" eb="21">
      <t>ヒツヨウ</t>
    </rPh>
    <rPh sb="22" eb="24">
      <t>ソチ</t>
    </rPh>
    <rPh sb="25" eb="26">
      <t>コウ</t>
    </rPh>
    <phoneticPr fontId="3"/>
  </si>
  <si>
    <t>【感染症】　　　　　　　　　有 　　　　・ 　　　　無</t>
    <rPh sb="1" eb="4">
      <t>カンセンショウ</t>
    </rPh>
    <rPh sb="14" eb="15">
      <t>ユウ</t>
    </rPh>
    <rPh sb="26" eb="27">
      <t>ム</t>
    </rPh>
    <phoneticPr fontId="3"/>
  </si>
  <si>
    <t>【非常災害】　　　　　　　　有 　　　　・ 　　　　無</t>
    <rPh sb="1" eb="3">
      <t>ヒジョウ</t>
    </rPh>
    <rPh sb="3" eb="5">
      <t>サイガイ</t>
    </rPh>
    <rPh sb="14" eb="15">
      <t>ユウ</t>
    </rPh>
    <rPh sb="26" eb="27">
      <t>ム</t>
    </rPh>
    <phoneticPr fontId="3"/>
  </si>
  <si>
    <t>②業務継続計画の従業者への周知</t>
    <rPh sb="1" eb="3">
      <t>ギョウム</t>
    </rPh>
    <rPh sb="3" eb="5">
      <t>ケイゾク</t>
    </rPh>
    <rPh sb="5" eb="7">
      <t>ケイカク</t>
    </rPh>
    <rPh sb="8" eb="11">
      <t>ジュウギョウシャ</t>
    </rPh>
    <phoneticPr fontId="3"/>
  </si>
  <si>
    <r>
      <t>③業務継続及び業務再開に係る</t>
    </r>
    <r>
      <rPr>
        <b/>
        <u/>
        <sz val="10"/>
        <rFont val="ＭＳ ゴシック"/>
        <family val="3"/>
        <charset val="128"/>
      </rPr>
      <t>研修</t>
    </r>
    <r>
      <rPr>
        <sz val="10"/>
        <rFont val="ＭＳ ゴシック"/>
        <family val="3"/>
        <charset val="128"/>
      </rPr>
      <t>の定期的な実施</t>
    </r>
    <rPh sb="1" eb="3">
      <t>ギョウム</t>
    </rPh>
    <rPh sb="3" eb="5">
      <t>ケイゾク</t>
    </rPh>
    <rPh sb="5" eb="6">
      <t>オヨ</t>
    </rPh>
    <rPh sb="7" eb="9">
      <t>ギョウム</t>
    </rPh>
    <rPh sb="9" eb="11">
      <t>サイカイ</t>
    </rPh>
    <rPh sb="12" eb="13">
      <t>カカ</t>
    </rPh>
    <rPh sb="14" eb="16">
      <t>ケンシュウ</t>
    </rPh>
    <rPh sb="21" eb="23">
      <t>ジッシ</t>
    </rPh>
    <phoneticPr fontId="3"/>
  </si>
  <si>
    <r>
      <t>④業務継続及び業務再開に係る</t>
    </r>
    <r>
      <rPr>
        <b/>
        <u/>
        <sz val="10"/>
        <rFont val="ＭＳ ゴシック"/>
        <family val="3"/>
        <charset val="128"/>
      </rPr>
      <t>訓練</t>
    </r>
    <r>
      <rPr>
        <sz val="10"/>
        <rFont val="ＭＳ ゴシック"/>
        <family val="3"/>
        <charset val="128"/>
      </rPr>
      <t>の定期的な実施</t>
    </r>
    <rPh sb="1" eb="3">
      <t>ギョウム</t>
    </rPh>
    <rPh sb="3" eb="5">
      <t>ケイゾク</t>
    </rPh>
    <rPh sb="5" eb="6">
      <t>オヨ</t>
    </rPh>
    <rPh sb="7" eb="9">
      <t>ギョウム</t>
    </rPh>
    <rPh sb="9" eb="11">
      <t>サイカイ</t>
    </rPh>
    <rPh sb="12" eb="13">
      <t>カカ</t>
    </rPh>
    <rPh sb="14" eb="16">
      <t>クンレン</t>
    </rPh>
    <rPh sb="21" eb="23">
      <t>ジッシ</t>
    </rPh>
    <phoneticPr fontId="3"/>
  </si>
  <si>
    <r>
      <t>※　①～④については、</t>
    </r>
    <r>
      <rPr>
        <b/>
        <sz val="9"/>
        <color rgb="FFFF0000"/>
        <rFont val="ＭＳ ゴシック"/>
        <family val="3"/>
        <charset val="128"/>
      </rPr>
      <t>令和６年４月１日から義務化。</t>
    </r>
    <rPh sb="11" eb="13">
      <t>レイワ</t>
    </rPh>
    <rPh sb="14" eb="15">
      <t>ネン</t>
    </rPh>
    <rPh sb="16" eb="17">
      <t>ツキ</t>
    </rPh>
    <rPh sb="18" eb="19">
      <t>ヒ</t>
    </rPh>
    <rPh sb="21" eb="24">
      <t>ギムカ</t>
    </rPh>
    <phoneticPr fontId="3"/>
  </si>
  <si>
    <r>
      <t>※　</t>
    </r>
    <r>
      <rPr>
        <b/>
        <sz val="9"/>
        <color rgb="FFFF0000"/>
        <rFont val="ＭＳ ゴシック"/>
        <family val="3"/>
        <charset val="128"/>
      </rPr>
      <t>【業務継続計画未策定減算】</t>
    </r>
    <r>
      <rPr>
        <sz val="9"/>
        <color rgb="FFFF0000"/>
        <rFont val="ＭＳ ゴシック"/>
        <family val="3"/>
        <charset val="128"/>
      </rPr>
      <t>①について必要な措置を講じていない事実が生じた場合に、その翌月から基準に満た
　　ない状況が解消されるに至った月まで、利用者全員について所定単位数から減算（令和７年３月３１日までの経過措
    置期間終了、減算適用は令和７年４月１日から実施）。
　　</t>
    </r>
    <r>
      <rPr>
        <sz val="9"/>
        <color rgb="FF00B0F0"/>
        <rFont val="ＭＳ ゴシック"/>
        <family val="3"/>
        <charset val="128"/>
      </rPr>
      <t/>
    </r>
    <rPh sb="105" eb="107">
      <t>ケイカ</t>
    </rPh>
    <rPh sb="114" eb="116">
      <t>キカン</t>
    </rPh>
    <rPh sb="116" eb="118">
      <t>シュウリョウ</t>
    </rPh>
    <rPh sb="119" eb="123">
      <t>ゲンサンテキヨウ</t>
    </rPh>
    <rPh sb="124" eb="126">
      <t>レイワ</t>
    </rPh>
    <rPh sb="127" eb="128">
      <t>ネン</t>
    </rPh>
    <rPh sb="129" eb="130">
      <t>ガツ</t>
    </rPh>
    <rPh sb="131" eb="132">
      <t>ヒ</t>
    </rPh>
    <rPh sb="134" eb="136">
      <t>ジッシ</t>
    </rPh>
    <phoneticPr fontId="3"/>
  </si>
  <si>
    <t>※①～④については、令和４年４月１日から義務化。減算適用は令和５年４月１日から実施。</t>
    <rPh sb="10" eb="12">
      <t>レイワ</t>
    </rPh>
    <rPh sb="13" eb="14">
      <t>ネン</t>
    </rPh>
    <rPh sb="15" eb="16">
      <t>ツキ</t>
    </rPh>
    <rPh sb="17" eb="18">
      <t>ヒ</t>
    </rPh>
    <rPh sb="24" eb="26">
      <t>ゲンサン</t>
    </rPh>
    <rPh sb="26" eb="28">
      <t>テキヨウ</t>
    </rPh>
    <rPh sb="29" eb="31">
      <t>レイワ</t>
    </rPh>
    <rPh sb="32" eb="33">
      <t>ネン</t>
    </rPh>
    <rPh sb="34" eb="35">
      <t>ガツ</t>
    </rPh>
    <rPh sb="36" eb="37">
      <t>ヒ</t>
    </rPh>
    <rPh sb="39" eb="41">
      <t>ジッシ</t>
    </rPh>
    <phoneticPr fontId="3"/>
  </si>
  <si>
    <t>※①～④については、令和４年４月１日から義務化。減算適用は令和６年４月１日から実施。</t>
    <rPh sb="10" eb="12">
      <t>レイワ</t>
    </rPh>
    <rPh sb="13" eb="14">
      <t>ネン</t>
    </rPh>
    <rPh sb="15" eb="16">
      <t>ツキ</t>
    </rPh>
    <rPh sb="17" eb="18">
      <t>ヒ</t>
    </rPh>
    <rPh sb="24" eb="26">
      <t>ゲンサン</t>
    </rPh>
    <rPh sb="26" eb="28">
      <t>テキヨウ</t>
    </rPh>
    <rPh sb="29" eb="31">
      <t>レイワ</t>
    </rPh>
    <rPh sb="32" eb="33">
      <t>ネン</t>
    </rPh>
    <rPh sb="34" eb="35">
      <t>ガツ</t>
    </rPh>
    <rPh sb="36" eb="37">
      <t>ヒ</t>
    </rPh>
    <rPh sb="39" eb="41">
      <t>ジッシ</t>
    </rPh>
    <phoneticPr fontId="3"/>
  </si>
  <si>
    <t>サービス管理責任者　　人</t>
    <rPh sb="4" eb="6">
      <t>カンリ</t>
    </rPh>
    <rPh sb="6" eb="9">
      <t>セキニンシャ</t>
    </rPh>
    <rPh sb="11" eb="12">
      <t>ニン</t>
    </rPh>
    <phoneticPr fontId="3"/>
  </si>
  <si>
    <t>　□医師　□栄養士　□看護職員　□サービス管理責任者　□その他の者</t>
    <rPh sb="2" eb="4">
      <t>イシ</t>
    </rPh>
    <rPh sb="6" eb="9">
      <t>エイヨウシ</t>
    </rPh>
    <rPh sb="11" eb="13">
      <t>カンゴ</t>
    </rPh>
    <rPh sb="13" eb="15">
      <t>ショクイン</t>
    </rPh>
    <rPh sb="21" eb="23">
      <t>カンリ</t>
    </rPh>
    <rPh sb="23" eb="26">
      <t>セキニンシャ</t>
    </rPh>
    <rPh sb="30" eb="31">
      <t>タ</t>
    </rPh>
    <rPh sb="32" eb="33">
      <t>モノ</t>
    </rPh>
    <phoneticPr fontId="3"/>
  </si>
  <si>
    <t>(1)１日の利用者数が次の数を超えた場合
①定員50人以下：定員の110％
②定員51人以上：（定員－50）×105％＋55
(2)直近の過去3ヶ月間の利用者の数の平均値が次の数を超えた場合
定員×105％</t>
    <rPh sb="67" eb="69">
      <t>チョッキン</t>
    </rPh>
    <rPh sb="83" eb="86">
      <t>ヘイキンチ</t>
    </rPh>
    <phoneticPr fontId="3"/>
  </si>
  <si>
    <t xml:space="preserve"> ２　減算要件に該当するにも関わらず減算していない場合は給付費の過誤調整の手続きを取ること。</t>
    <phoneticPr fontId="3"/>
  </si>
  <si>
    <t xml:space="preserve"> １　令和7年度直近月に算定実績のある減算の算定について、「点検結果」欄の事項を満たしている場合に□にチェックをしてください。</t>
    <phoneticPr fontId="3"/>
  </si>
  <si>
    <r>
      <t>4　特にご注意いただきたい減算について（</t>
    </r>
    <r>
      <rPr>
        <b/>
        <sz val="14"/>
        <color rgb="FFFF0000"/>
        <rFont val="ＭＳ Ｐゴシック"/>
        <family val="3"/>
        <charset val="128"/>
      </rPr>
      <t>令和７年度</t>
    </r>
    <r>
      <rPr>
        <b/>
        <sz val="14"/>
        <rFont val="ＭＳ Ｐゴシック"/>
        <family val="3"/>
        <charset val="128"/>
      </rPr>
      <t>）</t>
    </r>
    <rPh sb="2" eb="3">
      <t>トク</t>
    </rPh>
    <rPh sb="5" eb="7">
      <t>チュウイ</t>
    </rPh>
    <rPh sb="13" eb="15">
      <t>ゲンサン</t>
    </rPh>
    <rPh sb="20" eb="22">
      <t>レイワ</t>
    </rPh>
    <rPh sb="23" eb="24">
      <t>ネン</t>
    </rPh>
    <rPh sb="24" eb="25">
      <t>ド</t>
    </rPh>
    <phoneticPr fontId="3"/>
  </si>
  <si>
    <t>定員超過利用減算（70/100）</t>
    <rPh sb="0" eb="2">
      <t>テイイン</t>
    </rPh>
    <rPh sb="2" eb="4">
      <t>チョウカ</t>
    </rPh>
    <rPh sb="6" eb="8">
      <t>ゲンサン</t>
    </rPh>
    <phoneticPr fontId="3"/>
  </si>
  <si>
    <r>
      <t>ある月（暦月）において、夜勤を行う生活支援員の配置基準を満たしていない下記のいずれかに該当する場合
①夜勤時間帯（</t>
    </r>
    <r>
      <rPr>
        <b/>
        <sz val="11"/>
        <rFont val="ＭＳ ゴシック"/>
        <family val="3"/>
        <charset val="128"/>
      </rPr>
      <t>22時～翌5時</t>
    </r>
    <r>
      <rPr>
        <sz val="11"/>
        <rFont val="ＭＳ ゴシック"/>
        <family val="3"/>
        <charset val="128"/>
      </rPr>
      <t>までの時間を含めた連続する</t>
    </r>
    <r>
      <rPr>
        <b/>
        <sz val="11"/>
        <rFont val="ＭＳ ゴシック"/>
        <family val="3"/>
        <charset val="128"/>
      </rPr>
      <t>16時間</t>
    </r>
    <r>
      <rPr>
        <sz val="11"/>
        <rFont val="ＭＳ ゴシック"/>
        <family val="3"/>
        <charset val="128"/>
      </rPr>
      <t>）において夜勤を行う生活支援員の員数が配置基準を満たさない日が</t>
    </r>
    <r>
      <rPr>
        <b/>
        <u/>
        <sz val="11"/>
        <rFont val="ＭＳ ゴシック"/>
        <family val="3"/>
        <charset val="128"/>
      </rPr>
      <t>2日以上連続</t>
    </r>
    <r>
      <rPr>
        <sz val="11"/>
        <rFont val="ＭＳ ゴシック"/>
        <family val="3"/>
        <charset val="128"/>
      </rPr>
      <t>して発生した場合
②夜勤時間帯において夜勤を行う生活支援員の員数が配置基準を満たさない日が</t>
    </r>
    <r>
      <rPr>
        <b/>
        <u/>
        <sz val="11"/>
        <rFont val="ＭＳ ゴシック"/>
        <family val="3"/>
        <charset val="128"/>
      </rPr>
      <t>4日以上</t>
    </r>
    <r>
      <rPr>
        <sz val="11"/>
        <rFont val="ＭＳ ゴシック"/>
        <family val="3"/>
        <charset val="128"/>
      </rPr>
      <t>発生した場合</t>
    </r>
    <rPh sb="2" eb="3">
      <t>ツキ</t>
    </rPh>
    <rPh sb="4" eb="5">
      <t>コヨミ</t>
    </rPh>
    <rPh sb="5" eb="6">
      <t>ツキ</t>
    </rPh>
    <rPh sb="59" eb="60">
      <t>ジ</t>
    </rPh>
    <rPh sb="61" eb="62">
      <t>ヨク</t>
    </rPh>
    <rPh sb="63" eb="64">
      <t>ジ</t>
    </rPh>
    <rPh sb="67" eb="69">
      <t>ジカン</t>
    </rPh>
    <rPh sb="70" eb="71">
      <t>フク</t>
    </rPh>
    <rPh sb="73" eb="75">
      <t>レンゾク</t>
    </rPh>
    <rPh sb="79" eb="81">
      <t>ジカン</t>
    </rPh>
    <phoneticPr fontId="3"/>
  </si>
  <si>
    <t>夜勤職員欠如減算（95/100）</t>
    <rPh sb="0" eb="2">
      <t>ヤキン</t>
    </rPh>
    <rPh sb="2" eb="4">
      <t>ショクイン</t>
    </rPh>
    <rPh sb="4" eb="6">
      <t>ケツジョ</t>
    </rPh>
    <rPh sb="6" eb="8">
      <t>ゲンサン</t>
    </rPh>
    <phoneticPr fontId="3"/>
  </si>
  <si>
    <t>管理栄養士等未配置減算</t>
    <rPh sb="0" eb="2">
      <t>カンリ</t>
    </rPh>
    <rPh sb="2" eb="5">
      <t>エイヨウシ</t>
    </rPh>
    <rPh sb="5" eb="6">
      <t>トウ</t>
    </rPh>
    <rPh sb="6" eb="7">
      <t>ミ</t>
    </rPh>
    <rPh sb="7" eb="9">
      <t>ハイチ</t>
    </rPh>
    <rPh sb="9" eb="11">
      <t>ゲンサン</t>
    </rPh>
    <phoneticPr fontId="3"/>
  </si>
  <si>
    <t>●利用定員に応じ、１日につき所定単位数を減算。
①管理栄養士又は栄養士の配置がされていない場合
②配置されている管理栄養士又は栄養士が常勤でない場合</t>
    <rPh sb="1" eb="3">
      <t>リヨウ</t>
    </rPh>
    <rPh sb="3" eb="5">
      <t>テイイン</t>
    </rPh>
    <rPh sb="6" eb="7">
      <t>オウ</t>
    </rPh>
    <rPh sb="10" eb="11">
      <t>ヒ</t>
    </rPh>
    <rPh sb="14" eb="16">
      <t>ショテイ</t>
    </rPh>
    <rPh sb="16" eb="19">
      <t>タンイスウ</t>
    </rPh>
    <rPh sb="20" eb="22">
      <t>ゲンサン</t>
    </rPh>
    <rPh sb="26" eb="28">
      <t>カンリ</t>
    </rPh>
    <rPh sb="50" eb="52">
      <t>ハイチ</t>
    </rPh>
    <rPh sb="57" eb="59">
      <t>カンリ</t>
    </rPh>
    <rPh sb="59" eb="62">
      <t>エイヨウシ</t>
    </rPh>
    <rPh sb="62" eb="63">
      <t>マタ</t>
    </rPh>
    <rPh sb="64" eb="67">
      <t>エイヨウシ</t>
    </rPh>
    <rPh sb="68" eb="70">
      <t>ジョウキン</t>
    </rPh>
    <rPh sb="73" eb="75">
      <t>バアイ</t>
    </rPh>
    <phoneticPr fontId="3"/>
  </si>
  <si>
    <t>法第76条の３第１項の規定に基づく情報公表対象サービス等情報に係る報告を行っていない事実が生じた場合</t>
    <phoneticPr fontId="3"/>
  </si>
  <si>
    <t>●減算が適用される月から２月目まで　：　70/100
●３月以上連続して減算の場合　　　　：　50/100
①サービス管理責任者による指揮の下、個別支援計画が作成されていない。
②指定障害者支援施設基準に規定する個別支援計画の作成に係る一連の業務が適切に行われていない。</t>
    <rPh sb="59" eb="64">
      <t>カンリセキニンシャ</t>
    </rPh>
    <rPh sb="67" eb="69">
      <t>シキ</t>
    </rPh>
    <rPh sb="70" eb="71">
      <t>シタ</t>
    </rPh>
    <rPh sb="72" eb="74">
      <t>コベツ</t>
    </rPh>
    <rPh sb="74" eb="76">
      <t>シエン</t>
    </rPh>
    <rPh sb="76" eb="78">
      <t>ケイカク</t>
    </rPh>
    <rPh sb="79" eb="81">
      <t>サクセイ</t>
    </rPh>
    <rPh sb="90" eb="92">
      <t>シテイ</t>
    </rPh>
    <rPh sb="92" eb="95">
      <t>ショウガイシャ</t>
    </rPh>
    <rPh sb="95" eb="99">
      <t>シエンシセツ</t>
    </rPh>
    <rPh sb="99" eb="101">
      <t>キジュン</t>
    </rPh>
    <rPh sb="102" eb="104">
      <t>キテイ</t>
    </rPh>
    <rPh sb="106" eb="108">
      <t>コベツ</t>
    </rPh>
    <rPh sb="108" eb="110">
      <t>シエン</t>
    </rPh>
    <rPh sb="110" eb="112">
      <t>ケイカク</t>
    </rPh>
    <rPh sb="113" eb="115">
      <t>サクセイ</t>
    </rPh>
    <rPh sb="116" eb="117">
      <t>カカ</t>
    </rPh>
    <rPh sb="118" eb="120">
      <t>イチレン</t>
    </rPh>
    <rPh sb="121" eb="123">
      <t>ギョウム</t>
    </rPh>
    <rPh sb="124" eb="126">
      <t>テキセツ</t>
    </rPh>
    <rPh sb="127" eb="128">
      <t>オコナ</t>
    </rPh>
    <phoneticPr fontId="3"/>
  </si>
  <si>
    <r>
      <rPr>
        <b/>
        <sz val="12"/>
        <color rgb="FFFF0000"/>
        <rFont val="ＭＳ ゴシック"/>
        <family val="3"/>
        <charset val="128"/>
      </rPr>
      <t>（R６新設）</t>
    </r>
    <r>
      <rPr>
        <sz val="12"/>
        <rFont val="ＭＳ ゴシック"/>
        <family val="3"/>
        <charset val="128"/>
      </rPr>
      <t>情報公表未報告減算（90/100）</t>
    </r>
    <phoneticPr fontId="3"/>
  </si>
  <si>
    <r>
      <rPr>
        <b/>
        <sz val="12"/>
        <color rgb="FFFF0000"/>
        <rFont val="ＭＳ ゴシック"/>
        <family val="3"/>
        <charset val="128"/>
      </rPr>
      <t>（R６改正）</t>
    </r>
    <r>
      <rPr>
        <sz val="12"/>
        <rFont val="ＭＳ ゴシック"/>
        <family val="3"/>
        <charset val="128"/>
      </rPr>
      <t>身体拘束廃止未実施減算（90/100）</t>
    </r>
    <rPh sb="3" eb="5">
      <t>カイセイ</t>
    </rPh>
    <phoneticPr fontId="3"/>
  </si>
  <si>
    <r>
      <rPr>
        <b/>
        <sz val="12"/>
        <color rgb="FFFF0000"/>
        <rFont val="ＭＳ ゴシック"/>
        <family val="3"/>
        <charset val="128"/>
      </rPr>
      <t>（R６新設）</t>
    </r>
    <r>
      <rPr>
        <sz val="12"/>
        <rFont val="ＭＳ ゴシック"/>
        <family val="3"/>
        <charset val="128"/>
      </rPr>
      <t>虐待防止措置未実施減算（99/100）</t>
    </r>
    <rPh sb="3" eb="5">
      <t>シンセツ</t>
    </rPh>
    <phoneticPr fontId="3"/>
  </si>
  <si>
    <t>以下①～④のうちいずれか１つでも該当する場合。
①身体拘束等を行う場合に、その態様及び時間、その際の利用者の心身の状況並びに緊急やむを得ない理由その他必要な事項を記録していない
②身体拘束等の適正化のための対策を検討する委員会を定期的に（具体的には、1年に1回以上）開催していない
③身体拘束等の適正化のための指針を整備していない
④従業者に対し、身体拘束等の適正化のための研修を定期的に（具体的には、1年に1回以上）実施していない</t>
    <rPh sb="0" eb="2">
      <t>イカ</t>
    </rPh>
    <rPh sb="16" eb="18">
      <t>ガイトウ</t>
    </rPh>
    <rPh sb="20" eb="22">
      <t>バアイ</t>
    </rPh>
    <phoneticPr fontId="3"/>
  </si>
  <si>
    <t>以下①～③のうちいずれか１つでも該当する場合。
①虐待防止委員会を定期的に（具体的には、1年に1回以上）開催していない
②虐待の防止のための研修を定期的に（具体的には、1年に1回以上）実施していない
③虐待防止措置（虐待防止委員会の開催及び虐待の防止のための研修の実施）を適切に実施するための担当者を配置していない</t>
    <phoneticPr fontId="3"/>
  </si>
  <si>
    <r>
      <t xml:space="preserve">業務継続計画の策定及び当該業務継続計画に従い必要な措置を講じていない事実が生じた場合
</t>
    </r>
    <r>
      <rPr>
        <sz val="11"/>
        <color rgb="FFFF0000"/>
        <rFont val="ＭＳ ゴシック"/>
        <family val="3"/>
        <charset val="128"/>
      </rPr>
      <t>令和７年３月31日までの経過措置期間終了、減算適用は令和７年４月１日から実施。</t>
    </r>
    <r>
      <rPr>
        <sz val="11"/>
        <rFont val="ＭＳ ゴシック"/>
        <family val="3"/>
        <charset val="128"/>
      </rPr>
      <t xml:space="preserve">
</t>
    </r>
    <r>
      <rPr>
        <sz val="11"/>
        <color rgb="FF00B0F0"/>
        <rFont val="ＭＳ ゴシック"/>
        <family val="3"/>
        <charset val="128"/>
      </rPr>
      <t/>
    </r>
    <rPh sb="55" eb="59">
      <t>ケイカソチ</t>
    </rPh>
    <rPh sb="59" eb="63">
      <t>キカンシュウリョウ</t>
    </rPh>
    <rPh sb="66" eb="68">
      <t>テキヨウ</t>
    </rPh>
    <rPh sb="69" eb="71">
      <t>レイワ</t>
    </rPh>
    <rPh sb="72" eb="73">
      <t>ネン</t>
    </rPh>
    <rPh sb="74" eb="75">
      <t>ガツ</t>
    </rPh>
    <rPh sb="76" eb="77">
      <t>ヒ</t>
    </rPh>
    <rPh sb="79" eb="81">
      <t>ジッシ</t>
    </rPh>
    <phoneticPr fontId="3"/>
  </si>
  <si>
    <r>
      <rPr>
        <b/>
        <sz val="12"/>
        <color rgb="FFFF0000"/>
        <rFont val="ＭＳ ゴシック"/>
        <family val="3"/>
        <charset val="128"/>
      </rPr>
      <t>（R６新設）</t>
    </r>
    <r>
      <rPr>
        <sz val="12"/>
        <rFont val="ＭＳ ゴシック"/>
        <family val="3"/>
        <charset val="128"/>
      </rPr>
      <t>業務継続計画未策定減算（97/100）</t>
    </r>
    <phoneticPr fontId="3"/>
  </si>
  <si>
    <r>
      <rPr>
        <b/>
        <sz val="12"/>
        <color rgb="FFFF0000"/>
        <rFont val="ＭＳ ゴシック"/>
        <family val="3"/>
        <charset val="128"/>
      </rPr>
      <t>（R８適用）</t>
    </r>
    <r>
      <rPr>
        <sz val="12"/>
        <rFont val="ＭＳ ゴシック"/>
        <family val="3"/>
        <charset val="128"/>
      </rPr>
      <t>地域移行等意
向確認体制未
整備減算</t>
    </r>
    <rPh sb="3" eb="5">
      <t>テキヨウ</t>
    </rPh>
    <phoneticPr fontId="3"/>
  </si>
  <si>
    <r>
      <t>●利用者全員について、１日につき５単位を減算。</t>
    </r>
    <r>
      <rPr>
        <b/>
        <sz val="11"/>
        <color rgb="FFFF0000"/>
        <rFont val="ＭＳ ゴシック"/>
        <family val="3"/>
        <charset val="128"/>
      </rPr>
      <t xml:space="preserve">※【経過措置】令和８年４月から適用。
</t>
    </r>
    <r>
      <rPr>
        <sz val="11"/>
        <rFont val="ＭＳ ゴシック"/>
        <family val="3"/>
        <charset val="128"/>
      </rPr>
      <t>以下①～⑤の内容（指定基準第24条の3第1項及び第2項）を満たしていない場合。</t>
    </r>
    <r>
      <rPr>
        <b/>
        <sz val="11"/>
        <color rgb="FFFF0000"/>
        <rFont val="ＭＳ ゴシック"/>
        <family val="3"/>
        <charset val="128"/>
      </rPr>
      <t xml:space="preserve">
</t>
    </r>
    <r>
      <rPr>
        <sz val="11"/>
        <rFont val="ＭＳ ゴシック"/>
        <family val="3"/>
        <charset val="128"/>
      </rPr>
      <t>①地域移行等意向確認等に関する指針を作成していない
②地域移行等意向確認担当者を選任していない
③地域移行等意向確認担当者が、①の指針に基づき、地域移行等意向確認等を実施していない
④地域移行等意向確認担当者が、アセスメント時に当該地域移行等意向確認等の内容をサービス管理責任者に報告していない
⑤地域移行等意向確認担当者が、当該地域移行等意向確認等の内容を、個別支援計画の作成に係る会議（個別支援会議）に報告していない</t>
    </r>
    <rPh sb="1" eb="3">
      <t>リヨウ</t>
    </rPh>
    <rPh sb="3" eb="4">
      <t>シャ</t>
    </rPh>
    <rPh sb="4" eb="6">
      <t>ゼンイン</t>
    </rPh>
    <rPh sb="12" eb="13">
      <t>ヒ</t>
    </rPh>
    <rPh sb="17" eb="19">
      <t>タンイ</t>
    </rPh>
    <rPh sb="20" eb="22">
      <t>ゲンサン</t>
    </rPh>
    <rPh sb="25" eb="27">
      <t>ケイカ</t>
    </rPh>
    <rPh sb="27" eb="29">
      <t>ソチ</t>
    </rPh>
    <rPh sb="30" eb="32">
      <t>レイワ</t>
    </rPh>
    <rPh sb="33" eb="34">
      <t>ネン</t>
    </rPh>
    <rPh sb="35" eb="36">
      <t>ツキ</t>
    </rPh>
    <rPh sb="38" eb="40">
      <t>テキヨウ</t>
    </rPh>
    <rPh sb="43" eb="45">
      <t>イカ</t>
    </rPh>
    <rPh sb="49" eb="51">
      <t>ナイヨウ</t>
    </rPh>
    <rPh sb="52" eb="54">
      <t>シテイ</t>
    </rPh>
    <rPh sb="54" eb="56">
      <t>キジュン</t>
    </rPh>
    <rPh sb="56" eb="57">
      <t>ダイ</t>
    </rPh>
    <rPh sb="59" eb="60">
      <t>ジョウ</t>
    </rPh>
    <rPh sb="62" eb="63">
      <t>ダイ</t>
    </rPh>
    <rPh sb="64" eb="65">
      <t>コウ</t>
    </rPh>
    <rPh sb="65" eb="66">
      <t>オヨ</t>
    </rPh>
    <rPh sb="67" eb="68">
      <t>ダイ</t>
    </rPh>
    <rPh sb="69" eb="70">
      <t>コウ</t>
    </rPh>
    <rPh sb="72" eb="73">
      <t>ミ</t>
    </rPh>
    <rPh sb="79" eb="81">
      <t>バアイ</t>
    </rPh>
    <rPh sb="85" eb="87">
      <t>チイキ</t>
    </rPh>
    <rPh sb="87" eb="89">
      <t>イコウ</t>
    </rPh>
    <rPh sb="89" eb="90">
      <t>トウ</t>
    </rPh>
    <rPh sb="90" eb="92">
      <t>イコウ</t>
    </rPh>
    <rPh sb="92" eb="94">
      <t>カクニン</t>
    </rPh>
    <rPh sb="94" eb="95">
      <t>トウ</t>
    </rPh>
    <rPh sb="96" eb="97">
      <t>カン</t>
    </rPh>
    <rPh sb="99" eb="101">
      <t>シシン</t>
    </rPh>
    <rPh sb="102" eb="104">
      <t>サクセイ</t>
    </rPh>
    <rPh sb="111" eb="113">
      <t>チイキ</t>
    </rPh>
    <rPh sb="113" eb="115">
      <t>イコウ</t>
    </rPh>
    <rPh sb="115" eb="116">
      <t>トウ</t>
    </rPh>
    <rPh sb="116" eb="118">
      <t>イコウ</t>
    </rPh>
    <rPh sb="118" eb="120">
      <t>カクニン</t>
    </rPh>
    <rPh sb="120" eb="123">
      <t>タントウシャ</t>
    </rPh>
    <rPh sb="124" eb="126">
      <t>センニン</t>
    </rPh>
    <rPh sb="133" eb="135">
      <t>チイキ</t>
    </rPh>
    <rPh sb="135" eb="137">
      <t>イコウ</t>
    </rPh>
    <rPh sb="137" eb="138">
      <t>トウ</t>
    </rPh>
    <rPh sb="138" eb="140">
      <t>イコウ</t>
    </rPh>
    <rPh sb="140" eb="142">
      <t>カクニン</t>
    </rPh>
    <rPh sb="142" eb="145">
      <t>タントウシャ</t>
    </rPh>
    <rPh sb="149" eb="151">
      <t>シシン</t>
    </rPh>
    <rPh sb="152" eb="153">
      <t>モト</t>
    </rPh>
    <rPh sb="165" eb="166">
      <t>トウ</t>
    </rPh>
    <rPh sb="167" eb="169">
      <t>ジッシ</t>
    </rPh>
    <rPh sb="196" eb="197">
      <t>ジ</t>
    </rPh>
    <rPh sb="198" eb="200">
      <t>トウガイ</t>
    </rPh>
    <rPh sb="211" eb="213">
      <t>ナイヨウ</t>
    </rPh>
    <rPh sb="218" eb="223">
      <t>カンリセキニンシャ</t>
    </rPh>
    <rPh sb="224" eb="226">
      <t>ホウコク</t>
    </rPh>
    <rPh sb="264" eb="270">
      <t>コベツシエンケイカク</t>
    </rPh>
    <rPh sb="271" eb="273">
      <t>サクセイ</t>
    </rPh>
    <rPh sb="274" eb="275">
      <t>カカ</t>
    </rPh>
    <rPh sb="276" eb="278">
      <t>カイギ</t>
    </rPh>
    <rPh sb="279" eb="281">
      <t>コベツ</t>
    </rPh>
    <rPh sb="281" eb="283">
      <t>シエン</t>
    </rPh>
    <rPh sb="283" eb="285">
      <t>カイギ</t>
    </rPh>
    <rPh sb="287" eb="289">
      <t>ホウコク</t>
    </rPh>
    <phoneticPr fontId="3"/>
  </si>
  <si>
    <t>※自己点検・指導監査用</t>
    <phoneticPr fontId="3"/>
  </si>
  <si>
    <t>人員配置体制加算（　Ⅰ　・　Ⅱ　・　Ⅲ　・　Ⅳ　）</t>
    <rPh sb="0" eb="2">
      <t>ジンイン</t>
    </rPh>
    <rPh sb="2" eb="4">
      <t>ハイチ</t>
    </rPh>
    <rPh sb="4" eb="6">
      <t>タイセイ</t>
    </rPh>
    <rPh sb="6" eb="8">
      <t>カサン</t>
    </rPh>
    <phoneticPr fontId="3"/>
  </si>
  <si>
    <t xml:space="preserve">常勤換算で
（  1．5：１　・　1．7：１ ・ ２：１ ・ 2．5：１  ）以上 </t>
    <rPh sb="0" eb="2">
      <t>ジョウキン</t>
    </rPh>
    <rPh sb="2" eb="4">
      <t>カンザン</t>
    </rPh>
    <rPh sb="39" eb="41">
      <t>イジョウ</t>
    </rPh>
    <phoneticPr fontId="3"/>
  </si>
  <si>
    <t>利用者の状況　【生活介護のみ】</t>
    <rPh sb="0" eb="3">
      <t>リヨウシャ</t>
    </rPh>
    <rPh sb="4" eb="6">
      <t>ジョウキョウ</t>
    </rPh>
    <rPh sb="8" eb="10">
      <t>セイカツ</t>
    </rPh>
    <rPh sb="10" eb="12">
      <t>カイゴ</t>
    </rPh>
    <phoneticPr fontId="3"/>
  </si>
  <si>
    <t>（人員配置体制加算（Ⅰ）、（Ⅱ）又は（Ⅲ）を算定する場合）</t>
    <rPh sb="1" eb="3">
      <t>ジンイン</t>
    </rPh>
    <rPh sb="3" eb="5">
      <t>ハイチ</t>
    </rPh>
    <rPh sb="5" eb="7">
      <t>タイセイ</t>
    </rPh>
    <rPh sb="7" eb="9">
      <t>カサン</t>
    </rPh>
    <rPh sb="16" eb="17">
      <t>マタ</t>
    </rPh>
    <rPh sb="22" eb="24">
      <t>サンテイ</t>
    </rPh>
    <rPh sb="26" eb="28">
      <t>バアイ</t>
    </rPh>
    <phoneticPr fontId="3"/>
  </si>
  <si>
    <t>区分５・６等の割合（＝小計（Ａ）／前年度の全延べ利用者数）</t>
    <rPh sb="17" eb="20">
      <t>ゼンネンド</t>
    </rPh>
    <rPh sb="21" eb="22">
      <t>ゼン</t>
    </rPh>
    <rPh sb="22" eb="23">
      <t>ノ</t>
    </rPh>
    <rPh sb="24" eb="26">
      <t>リヨウ</t>
    </rPh>
    <rPh sb="26" eb="27">
      <t>シャ</t>
    </rPh>
    <rPh sb="27" eb="28">
      <t>スウ</t>
    </rPh>
    <phoneticPr fontId="3"/>
  </si>
  <si>
    <t>(Ⅰ)(Ⅱ)は60/100以上
（Ⅲ)は50/100以上</t>
    <rPh sb="13" eb="14">
      <t>イ</t>
    </rPh>
    <rPh sb="26" eb="28">
      <t>イジョウ</t>
    </rPh>
    <phoneticPr fontId="3"/>
  </si>
  <si>
    <r>
      <t>４以下で行動関連項目の点数合計</t>
    </r>
    <r>
      <rPr>
        <sz val="11"/>
        <color rgb="FFFF0000"/>
        <rFont val="HGｺﾞｼｯｸM"/>
        <family val="3"/>
        <charset val="128"/>
      </rPr>
      <t>10</t>
    </r>
    <r>
      <rPr>
        <sz val="11"/>
        <rFont val="HGｺﾞｼｯｸM"/>
        <family val="3"/>
        <charset val="128"/>
      </rPr>
      <t>点以上</t>
    </r>
    <rPh sb="1" eb="3">
      <t>イカ</t>
    </rPh>
    <rPh sb="4" eb="6">
      <t>コウドウ</t>
    </rPh>
    <rPh sb="6" eb="8">
      <t>カンレン</t>
    </rPh>
    <rPh sb="8" eb="10">
      <t>コウモク</t>
    </rPh>
    <rPh sb="11" eb="13">
      <t>テンスウ</t>
    </rPh>
    <rPh sb="13" eb="15">
      <t>ゴウケイ</t>
    </rPh>
    <rPh sb="17" eb="18">
      <t>テン</t>
    </rPh>
    <rPh sb="18" eb="20">
      <t>イジョウ</t>
    </rPh>
    <phoneticPr fontId="3"/>
  </si>
  <si>
    <t>人員配置体制加算に関する状況（生活介護）</t>
    <rPh sb="0" eb="2">
      <t>ジンイン</t>
    </rPh>
    <rPh sb="2" eb="4">
      <t>ハイチ</t>
    </rPh>
    <rPh sb="4" eb="6">
      <t>タイセイ</t>
    </rPh>
    <rPh sb="6" eb="8">
      <t>カサン</t>
    </rPh>
    <rPh sb="9" eb="10">
      <t>カン</t>
    </rPh>
    <rPh sb="12" eb="14">
      <t>ジョウキョウ</t>
    </rPh>
    <rPh sb="15" eb="17">
      <t>セイカツ</t>
    </rPh>
    <rPh sb="17" eb="19">
      <t>カイゴ</t>
    </rPh>
    <phoneticPr fontId="3"/>
  </si>
  <si>
    <t>１　届出済加算区分</t>
    <rPh sb="2" eb="4">
      <t>トドケデ</t>
    </rPh>
    <rPh sb="4" eb="5">
      <t>スミ</t>
    </rPh>
    <rPh sb="5" eb="7">
      <t>カサン</t>
    </rPh>
    <rPh sb="7" eb="9">
      <t>クブン</t>
    </rPh>
    <phoneticPr fontId="3"/>
  </si>
  <si>
    <t>２　利用者数</t>
    <rPh sb="1" eb="4">
      <t>リヨウシャ</t>
    </rPh>
    <rPh sb="4" eb="5">
      <t>スウ</t>
    </rPh>
    <phoneticPr fontId="3"/>
  </si>
  <si>
    <t>３　人員配置の状況</t>
    <rPh sb="2" eb="4">
      <t>ジンイン</t>
    </rPh>
    <rPh sb="4" eb="6">
      <t>ハイチ</t>
    </rPh>
    <rPh sb="7" eb="9">
      <t>ジョウキョウ</t>
    </rPh>
    <phoneticPr fontId="3"/>
  </si>
  <si>
    <t>注１　「１届出済加算区分」欄には、該当する番号（Ⅰ～Ⅳ）に○を付してください。</t>
    <rPh sb="0" eb="1">
      <t>チュウ</t>
    </rPh>
    <rPh sb="5" eb="7">
      <t>トドケデ</t>
    </rPh>
    <rPh sb="7" eb="8">
      <t>スミ</t>
    </rPh>
    <rPh sb="8" eb="10">
      <t>カサン</t>
    </rPh>
    <rPh sb="10" eb="12">
      <t>クブン</t>
    </rPh>
    <rPh sb="13" eb="14">
      <t>ラン</t>
    </rPh>
    <rPh sb="17" eb="19">
      <t>ガイトウ</t>
    </rPh>
    <rPh sb="21" eb="23">
      <t>バンゴウ</t>
    </rPh>
    <rPh sb="31" eb="32">
      <t>フ</t>
    </rPh>
    <phoneticPr fontId="3"/>
  </si>
  <si>
    <t>注２　「３人員配置の状況」欄の非常勤には常勤換算方法による職員数を記載してください。</t>
    <rPh sb="0" eb="1">
      <t>チュウ</t>
    </rPh>
    <rPh sb="5" eb="7">
      <t>ジンイン</t>
    </rPh>
    <rPh sb="7" eb="9">
      <t>ハイチ</t>
    </rPh>
    <rPh sb="10" eb="12">
      <t>ジョウキョウ</t>
    </rPh>
    <rPh sb="13" eb="14">
      <t>ラン</t>
    </rPh>
    <rPh sb="15" eb="18">
      <t>ヒジョウキン</t>
    </rPh>
    <rPh sb="20" eb="22">
      <t>ジョウキン</t>
    </rPh>
    <rPh sb="22" eb="24">
      <t>カンザン</t>
    </rPh>
    <rPh sb="24" eb="26">
      <t>ホウホウ</t>
    </rPh>
    <rPh sb="29" eb="31">
      <t>ショクイン</t>
    </rPh>
    <rPh sb="31" eb="32">
      <t>スウ</t>
    </rPh>
    <rPh sb="33" eb="35">
      <t>キサイ</t>
    </rPh>
    <phoneticPr fontId="3"/>
  </si>
  <si>
    <t>４　人員体制</t>
    <phoneticPr fontId="3"/>
  </si>
  <si>
    <t>注３　「４人員体制」欄には、該当する人員体制に○を付してください。</t>
    <rPh sb="0" eb="1">
      <t>チュウ</t>
    </rPh>
    <rPh sb="5" eb="7">
      <t>ジンイン</t>
    </rPh>
    <rPh sb="7" eb="9">
      <t>タイセイ</t>
    </rPh>
    <rPh sb="10" eb="11">
      <t>ラン</t>
    </rPh>
    <rPh sb="14" eb="16">
      <t>ガイトウ</t>
    </rPh>
    <rPh sb="18" eb="20">
      <t>ジンイン</t>
    </rPh>
    <rPh sb="20" eb="22">
      <t>タイセイ</t>
    </rPh>
    <rPh sb="25" eb="26">
      <t>フ</t>
    </rPh>
    <phoneticPr fontId="3"/>
  </si>
  <si>
    <t>注４　ここでいう常勤とは、「障害者の日常生活及び社会生活を総合的に支援するための法律に基づく指定障害者支援施設等の人員、設備及び運営に関する基準について（平成19年１月26日号厚生労働省社会・援護局障害保健福祉部長通知）第二の２の（３）に定義する「常勤」をいう。</t>
    <rPh sb="0" eb="1">
      <t>チュウ</t>
    </rPh>
    <rPh sb="8" eb="10">
      <t>ジョウキン</t>
    </rPh>
    <phoneticPr fontId="3"/>
  </si>
  <si>
    <t>※直近3ヶ月分を月ごとに作成すること</t>
    <rPh sb="1" eb="3">
      <t>チョッキン</t>
    </rPh>
    <rPh sb="5" eb="6">
      <t>ゲツ</t>
    </rPh>
    <rPh sb="6" eb="7">
      <t>ブン</t>
    </rPh>
    <rPh sb="8" eb="9">
      <t>ツキ</t>
    </rPh>
    <rPh sb="12" eb="14">
      <t>サクセイ</t>
    </rPh>
    <phoneticPr fontId="3"/>
  </si>
  <si>
    <t>←運営（実地）指導では実績で計上してください。</t>
    <rPh sb="1" eb="3">
      <t>ウンエイ</t>
    </rPh>
    <rPh sb="4" eb="6">
      <t>ジッチ</t>
    </rPh>
    <rPh sb="7" eb="9">
      <t>シドウ</t>
    </rPh>
    <rPh sb="11" eb="13">
      <t>ジッセキ</t>
    </rPh>
    <rPh sb="14" eb="16">
      <t>ケイジョウ</t>
    </rPh>
    <phoneticPr fontId="3"/>
  </si>
  <si>
    <t>←暦月で計上する場合、その理由を本シート３ページ目の所定の欄に記載してください。</t>
    <rPh sb="1" eb="2">
      <t>コヨミ</t>
    </rPh>
    <rPh sb="2" eb="3">
      <t>ツキ</t>
    </rPh>
    <rPh sb="4" eb="6">
      <t>ケイジョウ</t>
    </rPh>
    <rPh sb="8" eb="10">
      <t>バアイ</t>
    </rPh>
    <rPh sb="13" eb="15">
      <t>リユウ</t>
    </rPh>
    <rPh sb="16" eb="17">
      <t>ホン</t>
    </rPh>
    <rPh sb="24" eb="25">
      <t>メ</t>
    </rPh>
    <rPh sb="26" eb="28">
      <t>ショテイ</t>
    </rPh>
    <rPh sb="29" eb="30">
      <t>ラン</t>
    </rPh>
    <rPh sb="31" eb="33">
      <t>キサイ</t>
    </rPh>
    <phoneticPr fontId="3"/>
  </si>
  <si>
    <t>実績</t>
  </si>
  <si>
    <t>上書きして作成して下さい。</t>
    <rPh sb="0" eb="2">
      <t>ウワガ</t>
    </rPh>
    <rPh sb="5" eb="7">
      <t>サクセイ</t>
    </rPh>
    <rPh sb="9" eb="10">
      <t>クダ</t>
    </rPh>
    <phoneticPr fontId="3"/>
  </si>
  <si>
    <t>あ</t>
    <phoneticPr fontId="3"/>
  </si>
  <si>
    <t>い</t>
    <phoneticPr fontId="3"/>
  </si>
  <si>
    <t>う</t>
    <phoneticPr fontId="3"/>
  </si>
  <si>
    <t>え</t>
    <phoneticPr fontId="3"/>
  </si>
  <si>
    <t>お</t>
    <phoneticPr fontId="3"/>
  </si>
  <si>
    <t>機能訓練指導員</t>
  </si>
  <si>
    <t>か</t>
    <phoneticPr fontId="3"/>
  </si>
  <si>
    <t>き</t>
    <phoneticPr fontId="3"/>
  </si>
  <si>
    <t>く</t>
    <phoneticPr fontId="3"/>
  </si>
  <si>
    <t>け</t>
    <phoneticPr fontId="3"/>
  </si>
  <si>
    <t>こ</t>
    <phoneticPr fontId="3"/>
  </si>
  <si>
    <t>さ</t>
    <phoneticPr fontId="3"/>
  </si>
  <si>
    <t>←1～11は記入例です。</t>
    <rPh sb="6" eb="8">
      <t>キニュウ</t>
    </rPh>
    <rPh sb="8" eb="9">
      <t>レイ</t>
    </rPh>
    <phoneticPr fontId="3"/>
  </si>
  <si>
    <t>＜前年度の平均値＞※新規申請の場合は推定数（定員×0.9）に、サービス所要時間の見込に応じ0.5又は0.75を乗じた数を、「平均利用者数」欄に直接入力してください。</t>
    <rPh sb="1" eb="2">
      <t>ゼン</t>
    </rPh>
    <rPh sb="2" eb="4">
      <t>ネンド</t>
    </rPh>
    <rPh sb="5" eb="8">
      <t>ヘイキンチ</t>
    </rPh>
    <rPh sb="10" eb="12">
      <t>シンキ</t>
    </rPh>
    <rPh sb="12" eb="14">
      <t>シンセイ</t>
    </rPh>
    <rPh sb="15" eb="17">
      <t>バアイ</t>
    </rPh>
    <rPh sb="18" eb="21">
      <t>スイテイスウ</t>
    </rPh>
    <rPh sb="22" eb="24">
      <t>テイイン</t>
    </rPh>
    <rPh sb="35" eb="37">
      <t>ショヨウ</t>
    </rPh>
    <rPh sb="37" eb="39">
      <t>ジカン</t>
    </rPh>
    <rPh sb="40" eb="42">
      <t>ミコミ</t>
    </rPh>
    <rPh sb="43" eb="44">
      <t>オウ</t>
    </rPh>
    <rPh sb="48" eb="49">
      <t>マタ</t>
    </rPh>
    <rPh sb="55" eb="56">
      <t>ジョウ</t>
    </rPh>
    <rPh sb="58" eb="59">
      <t>スウ</t>
    </rPh>
    <rPh sb="62" eb="64">
      <t>ヘイキン</t>
    </rPh>
    <rPh sb="64" eb="66">
      <t>リヨウ</t>
    </rPh>
    <rPh sb="66" eb="67">
      <t>シャ</t>
    </rPh>
    <rPh sb="67" eb="68">
      <t>スウ</t>
    </rPh>
    <rPh sb="69" eb="70">
      <t>ラン</t>
    </rPh>
    <rPh sb="71" eb="73">
      <t>チョクセツ</t>
    </rPh>
    <rPh sb="73" eb="75">
      <t>ニュウリョク</t>
    </rPh>
    <phoneticPr fontId="3"/>
  </si>
  <si>
    <t>所要時間５時間未満の利用者数（※）</t>
    <rPh sb="0" eb="2">
      <t>ショヨウ</t>
    </rPh>
    <rPh sb="2" eb="4">
      <t>ジカン</t>
    </rPh>
    <rPh sb="5" eb="7">
      <t>ジカン</t>
    </rPh>
    <rPh sb="7" eb="9">
      <t>ミマン</t>
    </rPh>
    <rPh sb="10" eb="13">
      <t>リヨウシャ</t>
    </rPh>
    <rPh sb="13" eb="14">
      <t>スウ</t>
    </rPh>
    <phoneticPr fontId="72"/>
  </si>
  <si>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72"/>
  </si>
  <si>
    <r>
      <t>(※)利用者延べ数の</t>
    </r>
    <r>
      <rPr>
        <b/>
        <u/>
        <sz val="9"/>
        <color rgb="FFFF0000"/>
        <rFont val="ＭＳ ゴシック"/>
        <family val="3"/>
        <charset val="128"/>
      </rPr>
      <t>内数</t>
    </r>
    <r>
      <rPr>
        <sz val="9"/>
        <color rgb="FFFF0000"/>
        <rFont val="ＭＳ ゴシック"/>
        <family val="3"/>
        <charset val="128"/>
      </rPr>
      <t>を記載してください。所要時間は、送迎や障害特性等による配慮事項を含む、個別支援計画に位置付けられた標準的な時間を指します。</t>
    </r>
    <phoneticPr fontId="72"/>
  </si>
  <si>
    <r>
      <rPr>
        <b/>
        <u/>
        <sz val="9"/>
        <color rgb="FF6600CC"/>
        <rFont val="ＭＳ Ｐゴシック"/>
        <family val="3"/>
        <charset val="128"/>
      </rPr>
      <t>★前年度の実績がない事業所においては、以下①～③のいずれかのとおりに算出し、表に入力してください。</t>
    </r>
    <r>
      <rPr>
        <b/>
        <sz val="9"/>
        <color rgb="FF6600CC"/>
        <rFont val="ＭＳ Ｐゴシック"/>
        <family val="3"/>
        <charset val="128"/>
      </rPr>
      <t xml:space="preserve">
特に、以下②③については、勤務形態一覧表を直近３ヶ月分提出いただく関係上、各月ごとの直近分を算出する必要がありますので注意してください。
（例）②の場合で、１、２、３月分の勤務形態一覧表を提出する場合、各月（１、２、３月）ごとに直近６月分の延べ利用日数及び開所日数を算出する。
①新規開設後６月未満の場合：利用定員の90％に、サービス所要時間の見込に応じ0.5又は0.75を乗じた数
②新規開設後６月以上１年未満の場合：直近６月分の全利用者の延べ利用日数に、サービス所要時間の見込に応じ0.5又は0.75を乗じた数、及び当該直近６月分の事業所の開所日数
③新規開設後１年以上経過しかつ前年度実績がない場合：直近１年分の全利用者の延べ利用日数に、サービス所要時間の見込に応じ0.5又は0.75を乗じた数、及び当該直近１年分の事業所の開所日数
※表上部の「4月」～「3月」の表記は、直近６月分（又は直近１年分）を入力できるよう適宜入れ替えていただいて構いません。</t>
    </r>
    <rPh sb="34" eb="36">
      <t>サンシュツ</t>
    </rPh>
    <rPh sb="38" eb="39">
      <t>ヒョウ</t>
    </rPh>
    <rPh sb="40" eb="42">
      <t>ニュウリョク</t>
    </rPh>
    <rPh sb="53" eb="55">
      <t>イカ</t>
    </rPh>
    <rPh sb="65" eb="67">
      <t>ケイタイ</t>
    </rPh>
    <rPh sb="67" eb="69">
      <t>イチラン</t>
    </rPh>
    <rPh sb="218" eb="220">
      <t>ショヨウ</t>
    </rPh>
    <rPh sb="220" eb="222">
      <t>ジカン</t>
    </rPh>
    <rPh sb="223" eb="225">
      <t>ミコ</t>
    </rPh>
    <rPh sb="226" eb="227">
      <t>オウ</t>
    </rPh>
    <rPh sb="231" eb="232">
      <t>マタ</t>
    </rPh>
    <rPh sb="238" eb="239">
      <t>ジョウ</t>
    </rPh>
    <rPh sb="241" eb="242">
      <t>スウ</t>
    </rPh>
    <rPh sb="268" eb="269">
      <t>ゼン</t>
    </rPh>
    <rPh sb="269" eb="271">
      <t>リヨウ</t>
    </rPh>
    <rPh sb="271" eb="272">
      <t>シャ</t>
    </rPh>
    <rPh sb="312" eb="314">
      <t>トウガイ</t>
    </rPh>
    <rPh sb="406" eb="408">
      <t>トウガイ</t>
    </rPh>
    <rPh sb="449" eb="450">
      <t>マタ</t>
    </rPh>
    <rPh sb="451" eb="453">
      <t>チョッキン</t>
    </rPh>
    <rPh sb="454" eb="456">
      <t>ネンブン</t>
    </rPh>
    <phoneticPr fontId="3"/>
  </si>
  <si>
    <t>【勤務形態一覧表（１ページ目）の記載要領】</t>
    <rPh sb="13" eb="14">
      <t>メ</t>
    </rPh>
    <rPh sb="16" eb="18">
      <t>キサイ</t>
    </rPh>
    <rPh sb="18" eb="20">
      <t>ヨウリョウ</t>
    </rPh>
    <phoneticPr fontId="95"/>
  </si>
  <si>
    <t>　・最初に「年月欄」「事業所名」を入力してください。</t>
    <rPh sb="2" eb="4">
      <t>サイショ</t>
    </rPh>
    <rPh sb="6" eb="8">
      <t>ネンゲツ</t>
    </rPh>
    <rPh sb="8" eb="9">
      <t>ラン</t>
    </rPh>
    <rPh sb="11" eb="14">
      <t>ジギョウショ</t>
    </rPh>
    <rPh sb="14" eb="15">
      <t>メイ</t>
    </rPh>
    <rPh sb="17" eb="19">
      <t>ニュウリョク</t>
    </rPh>
    <phoneticPr fontId="71"/>
  </si>
  <si>
    <t>「暦月」の場合その理由（　　　　　　　　　　　　　　　　　　　　　　　　　　　　　　　　　　　　　　　　　　　）　　　　　　　　　　　　　　　　　　　　　　　　　　　　　　　　　　　　　　　　　</t>
    <rPh sb="1" eb="2">
      <t>コヨミ</t>
    </rPh>
    <rPh sb="2" eb="3">
      <t>ツキ</t>
    </rPh>
    <rPh sb="5" eb="7">
      <t>バアイ</t>
    </rPh>
    <rPh sb="9" eb="11">
      <t>リユウ</t>
    </rPh>
    <phoneticPr fontId="3"/>
  </si>
  <si>
    <t>→　例：変形労働時間制を採用している</t>
    <rPh sb="2" eb="3">
      <t>レイ</t>
    </rPh>
    <rPh sb="4" eb="11">
      <t>ヘンケイロウドウジカンセイ</t>
    </rPh>
    <rPh sb="12" eb="14">
      <t>サイヨウ</t>
    </rPh>
    <phoneticPr fontId="3"/>
  </si>
  <si>
    <t>　(2) 「予定」・「実績」のうち「実績」を選択してください。</t>
    <rPh sb="6" eb="8">
      <t>ヨテイ</t>
    </rPh>
    <rPh sb="11" eb="13">
      <t>ジッセキ</t>
    </rPh>
    <rPh sb="18" eb="20">
      <t>ジッセキ</t>
    </rPh>
    <rPh sb="22" eb="24">
      <t>センタク</t>
    </rPh>
    <phoneticPr fontId="71"/>
  </si>
  <si>
    <t>　(9) 従業者ごとに、合計勤務時間数が表示されます（自動計算）。</t>
    <rPh sb="5" eb="8">
      <t>ジュウギョウシャ</t>
    </rPh>
    <rPh sb="12" eb="14">
      <t>ゴウケイ</t>
    </rPh>
    <rPh sb="14" eb="16">
      <t>キンム</t>
    </rPh>
    <rPh sb="16" eb="19">
      <t>ジカンスウ</t>
    </rPh>
    <rPh sb="20" eb="22">
      <t>ヒョウジ</t>
    </rPh>
    <rPh sb="27" eb="29">
      <t>ジドウ</t>
    </rPh>
    <rPh sb="29" eb="31">
      <t>ケイサン</t>
    </rPh>
    <phoneticPr fontId="71"/>
  </si>
  <si>
    <t>　(10) 従業者ごとに、週平均の勤務時間数が表示されます（自動計算）。</t>
    <rPh sb="6" eb="9">
      <t>ジュウギョウシャ</t>
    </rPh>
    <rPh sb="13" eb="16">
      <t>シュウヘイキン</t>
    </rPh>
    <rPh sb="17" eb="19">
      <t>キンム</t>
    </rPh>
    <rPh sb="19" eb="22">
      <t>ジカンスウ</t>
    </rPh>
    <phoneticPr fontId="71"/>
  </si>
  <si>
    <t>　　　 同一事業所内の兼務についても兼務する職務の内容を記入してください。その他、特記事項欄としてもご活用ください。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1"/>
  </si>
  <si>
    <t>＜生活介護に係る前年度の平均値＞※新規申請の場合は推定数（定員×0.9）に、サービス所要時間の見込に応じ0.5又は0.75を乗じた数を、「平均利用者数」欄に直接入力してください。</t>
    <rPh sb="1" eb="3">
      <t>セイカツ</t>
    </rPh>
    <rPh sb="3" eb="5">
      <t>カイゴ</t>
    </rPh>
    <rPh sb="6" eb="7">
      <t>カカ</t>
    </rPh>
    <rPh sb="8" eb="11">
      <t>ゼンネンド</t>
    </rPh>
    <rPh sb="12" eb="15">
      <t>ヘイキンチ</t>
    </rPh>
    <rPh sb="17" eb="19">
      <t>シンキ</t>
    </rPh>
    <rPh sb="19" eb="21">
      <t>シンセイ</t>
    </rPh>
    <rPh sb="22" eb="24">
      <t>バアイ</t>
    </rPh>
    <rPh sb="25" eb="28">
      <t>スイテイスウ</t>
    </rPh>
    <rPh sb="29" eb="31">
      <t>テイイン</t>
    </rPh>
    <rPh sb="42" eb="44">
      <t>ショヨウ</t>
    </rPh>
    <rPh sb="44" eb="46">
      <t>ジカン</t>
    </rPh>
    <rPh sb="47" eb="49">
      <t>ミコミ</t>
    </rPh>
    <rPh sb="50" eb="51">
      <t>オウ</t>
    </rPh>
    <rPh sb="55" eb="56">
      <t>マタ</t>
    </rPh>
    <rPh sb="62" eb="63">
      <t>ジョウ</t>
    </rPh>
    <rPh sb="65" eb="66">
      <t>スウ</t>
    </rPh>
    <rPh sb="69" eb="71">
      <t>ヘイキン</t>
    </rPh>
    <rPh sb="71" eb="73">
      <t>リヨウ</t>
    </rPh>
    <rPh sb="73" eb="74">
      <t>シャ</t>
    </rPh>
    <rPh sb="74" eb="75">
      <t>スウ</t>
    </rPh>
    <rPh sb="76" eb="77">
      <t>ラン</t>
    </rPh>
    <rPh sb="78" eb="80">
      <t>チョクセツ</t>
    </rPh>
    <rPh sb="80" eb="82">
      <t>ニュウリョク</t>
    </rPh>
    <phoneticPr fontId="3"/>
  </si>
  <si>
    <t>管理者</t>
    <rPh sb="0" eb="3">
      <t>カンリシャ</t>
    </rPh>
    <phoneticPr fontId="72"/>
  </si>
  <si>
    <t>←1～6は記入例です。</t>
    <rPh sb="5" eb="7">
      <t>キニュウ</t>
    </rPh>
    <rPh sb="7" eb="8">
      <t>レイ</t>
    </rPh>
    <phoneticPr fontId="3"/>
  </si>
  <si>
    <t>お</t>
    <phoneticPr fontId="95"/>
  </si>
  <si>
    <t>か</t>
    <phoneticPr fontId="95"/>
  </si>
  <si>
    <t>看護職員、理学療法士、作業療法士又は言語聴覚士及び生活支援員</t>
    <rPh sb="0" eb="4">
      <t>カンゴショクイン</t>
    </rPh>
    <phoneticPr fontId="72"/>
  </si>
  <si>
    <r>
      <rPr>
        <b/>
        <sz val="12"/>
        <rFont val="ＭＳ ゴシック"/>
        <family val="3"/>
        <charset val="128"/>
      </rPr>
      <t>【勤務形態一覧表の作成について】
★短期入所の事業を行う場合</t>
    </r>
    <r>
      <rPr>
        <sz val="11"/>
        <rFont val="ＭＳ ゴシック"/>
        <family val="3"/>
        <charset val="128"/>
      </rPr>
      <t xml:space="preserve">
以下の</t>
    </r>
    <r>
      <rPr>
        <sz val="11"/>
        <color rgb="FFFF0000"/>
        <rFont val="ＭＳ ゴシック"/>
        <family val="3"/>
        <charset val="128"/>
      </rPr>
      <t>【運営形態】</t>
    </r>
    <r>
      <rPr>
        <sz val="11"/>
        <rFont val="ＭＳ ゴシック"/>
        <family val="3"/>
        <charset val="128"/>
      </rPr>
      <t>に当てはまる場合のみ、</t>
    </r>
    <r>
      <rPr>
        <u/>
        <sz val="11"/>
        <rFont val="ＭＳ ゴシック"/>
        <family val="3"/>
        <charset val="128"/>
      </rPr>
      <t>短期入所サービス単独で</t>
    </r>
    <r>
      <rPr>
        <sz val="11"/>
        <rFont val="ＭＳ ゴシック"/>
        <family val="3"/>
        <charset val="128"/>
      </rPr>
      <t xml:space="preserve">勤務形態一覧表（※短期入所サービスのチェックリストに添付あり）を作成し、それ以外の場合は、短期入所の従業者を本体施設の勤務形態一覧表に一体的に計上してください。
</t>
    </r>
    <r>
      <rPr>
        <sz val="11"/>
        <color rgb="FFFF0000"/>
        <rFont val="ＭＳ ゴシック"/>
        <family val="3"/>
        <charset val="128"/>
      </rPr>
      <t>【運営形態】</t>
    </r>
    <r>
      <rPr>
        <sz val="11"/>
        <rFont val="ＭＳ ゴシック"/>
        <family val="3"/>
        <charset val="128"/>
      </rPr>
      <t xml:space="preserve">
(A)併設事業所　(B)空床利用型事業所　(C)単独型事業所
①(A)(B)にて短期入所のみを行う時間帯がある場合
②(C)のうち生活介護事業所等にて短期入所のみを行う時間帯がある場合
③(C)のうち短期入所のみの事業所の場合</t>
    </r>
    <rPh sb="1" eb="8">
      <t>キンムケイタイイチランヒョウ</t>
    </rPh>
    <rPh sb="9" eb="11">
      <t>サクセイ</t>
    </rPh>
    <rPh sb="18" eb="20">
      <t>タンキ</t>
    </rPh>
    <rPh sb="20" eb="22">
      <t>ニュウショ</t>
    </rPh>
    <rPh sb="23" eb="25">
      <t>ジギョウ</t>
    </rPh>
    <rPh sb="26" eb="27">
      <t>オコナ</t>
    </rPh>
    <rPh sb="28" eb="30">
      <t>バアイ</t>
    </rPh>
    <rPh sb="31" eb="33">
      <t>イカ</t>
    </rPh>
    <rPh sb="35" eb="37">
      <t>ウンエイ</t>
    </rPh>
    <rPh sb="37" eb="39">
      <t>ケイタイ</t>
    </rPh>
    <rPh sb="41" eb="42">
      <t>ア</t>
    </rPh>
    <rPh sb="46" eb="48">
      <t>バアイ</t>
    </rPh>
    <rPh sb="51" eb="53">
      <t>タンキ</t>
    </rPh>
    <rPh sb="53" eb="55">
      <t>ニュウショ</t>
    </rPh>
    <rPh sb="59" eb="61">
      <t>タンドク</t>
    </rPh>
    <rPh sb="62" eb="64">
      <t>キンム</t>
    </rPh>
    <rPh sb="64" eb="66">
      <t>ケイタイ</t>
    </rPh>
    <rPh sb="66" eb="68">
      <t>イチラン</t>
    </rPh>
    <rPh sb="68" eb="69">
      <t>ヒョウ</t>
    </rPh>
    <rPh sb="94" eb="96">
      <t>サクセイ</t>
    </rPh>
    <rPh sb="100" eb="102">
      <t>イガイ</t>
    </rPh>
    <rPh sb="103" eb="105">
      <t>バアイ</t>
    </rPh>
    <rPh sb="107" eb="109">
      <t>タンキ</t>
    </rPh>
    <rPh sb="109" eb="111">
      <t>ニュウショ</t>
    </rPh>
    <rPh sb="112" eb="115">
      <t>ジュウギョウシャ</t>
    </rPh>
    <rPh sb="116" eb="118">
      <t>ホンタイ</t>
    </rPh>
    <rPh sb="118" eb="120">
      <t>シセツ</t>
    </rPh>
    <rPh sb="121" eb="123">
      <t>キンム</t>
    </rPh>
    <rPh sb="123" eb="125">
      <t>ケイタイ</t>
    </rPh>
    <rPh sb="125" eb="127">
      <t>イチラン</t>
    </rPh>
    <rPh sb="127" eb="128">
      <t>ヒョウ</t>
    </rPh>
    <rPh sb="129" eb="132">
      <t>イッタイテキ</t>
    </rPh>
    <rPh sb="133" eb="135">
      <t>ケイジョウ</t>
    </rPh>
    <rPh sb="144" eb="146">
      <t>ウンエイ</t>
    </rPh>
    <rPh sb="146" eb="148">
      <t>ケイタイ</t>
    </rPh>
    <rPh sb="190" eb="192">
      <t>タンキ</t>
    </rPh>
    <rPh sb="192" eb="194">
      <t>ニュウショ</t>
    </rPh>
    <rPh sb="197" eb="198">
      <t>オコナ</t>
    </rPh>
    <rPh sb="199" eb="201">
      <t>ジカン</t>
    </rPh>
    <rPh sb="201" eb="202">
      <t>タイ</t>
    </rPh>
    <rPh sb="205" eb="207">
      <t>バアイ</t>
    </rPh>
    <rPh sb="217" eb="220">
      <t>ジギョウショ</t>
    </rPh>
    <rPh sb="220" eb="221">
      <t>トウ</t>
    </rPh>
    <rPh sb="223" eb="225">
      <t>タンキ</t>
    </rPh>
    <rPh sb="225" eb="227">
      <t>ニュウショ</t>
    </rPh>
    <rPh sb="230" eb="231">
      <t>オコナ</t>
    </rPh>
    <rPh sb="232" eb="235">
      <t>ジカンタイ</t>
    </rPh>
    <rPh sb="238" eb="240">
      <t>バアイ</t>
    </rPh>
    <rPh sb="242" eb="244">
      <t>タンキ</t>
    </rPh>
    <rPh sb="255" eb="258">
      <t>ジギョウショ</t>
    </rPh>
    <rPh sb="259" eb="261">
      <t>バアイ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</si>
</sst>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_ "/>
    <numFmt numFmtId="177" formatCode="\(#,##0.0\)"/>
    <numFmt numFmtId="178" formatCode="####\ \ &quot;件&quot;"/>
    <numFmt numFmtId="179" formatCode="###\ &quot;件&quot;"/>
    <numFmt numFmtId="180" formatCode="###\ \ &quot;人&quot;"/>
    <numFmt numFmtId="181" formatCode="####\ \ &quot;人&quot;"/>
    <numFmt numFmtId="182" formatCode="####\ \ &quot;％&quot;"/>
    <numFmt numFmtId="183" formatCode="[$-409]d;@"/>
    <numFmt numFmtId="184" formatCode="aaa"/>
    <numFmt numFmtId="185" formatCode="[$-409]d&quot;月&quot;"/>
    <numFmt numFmtId="186" formatCode="#,##0_ "/>
  </numFmts>
  <fonts count="96">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8"/>
      <name val="ＭＳ Ｐゴシック"/>
      <family val="3"/>
      <charset val="128"/>
    </font>
    <font>
      <sz val="9"/>
      <name val="ＭＳ Ｐゴシック"/>
      <family val="3"/>
      <charset val="128"/>
    </font>
    <font>
      <sz val="11"/>
      <name val="ＭＳ ゴシック"/>
      <family val="3"/>
      <charset val="128"/>
    </font>
    <font>
      <sz val="14"/>
      <name val="ＭＳ ゴシック"/>
      <family val="3"/>
      <charset val="128"/>
    </font>
    <font>
      <sz val="18"/>
      <name val="ＭＳ ゴシック"/>
      <family val="3"/>
      <charset val="128"/>
    </font>
    <font>
      <sz val="10"/>
      <name val="ＭＳ ゴシック"/>
      <family val="3"/>
      <charset val="128"/>
    </font>
    <font>
      <sz val="12"/>
      <name val="ＭＳ ゴシック"/>
      <family val="3"/>
      <charset val="128"/>
    </font>
    <font>
      <sz val="9"/>
      <name val="ＭＳ ゴシック"/>
      <family val="3"/>
      <charset val="128"/>
    </font>
    <font>
      <sz val="8"/>
      <name val="ＭＳ ゴシック"/>
      <family val="3"/>
      <charset val="128"/>
    </font>
    <font>
      <sz val="10.5"/>
      <name val="ＭＳ ゴシック"/>
      <family val="3"/>
      <charset val="128"/>
    </font>
    <font>
      <sz val="14"/>
      <name val="ＭＳ Ｐゴシック"/>
      <family val="3"/>
      <charset val="128"/>
    </font>
    <font>
      <sz val="12"/>
      <name val="ＭＳ Ｐゴシック"/>
      <family val="3"/>
      <charset val="128"/>
    </font>
    <font>
      <b/>
      <u/>
      <sz val="10.5"/>
      <name val="ＭＳ ゴシック"/>
      <family val="3"/>
      <charset val="128"/>
    </font>
    <font>
      <b/>
      <sz val="12"/>
      <name val="ＭＳ ゴシック"/>
      <family val="3"/>
      <charset val="128"/>
    </font>
    <font>
      <b/>
      <u/>
      <sz val="10"/>
      <name val="ＭＳ ゴシック"/>
      <family val="3"/>
      <charset val="128"/>
    </font>
    <font>
      <sz val="10"/>
      <name val="ＭＳ Ｐゴシック"/>
      <family val="3"/>
      <charset val="128"/>
    </font>
    <font>
      <sz val="6"/>
      <name val="ＭＳ ゴシック"/>
      <family val="3"/>
      <charset val="128"/>
    </font>
    <font>
      <sz val="5"/>
      <name val="ＭＳ ゴシック"/>
      <family val="3"/>
      <charset val="128"/>
    </font>
    <font>
      <sz val="11"/>
      <name val="HGｺﾞｼｯｸM"/>
      <family val="3"/>
      <charset val="128"/>
    </font>
    <font>
      <sz val="14"/>
      <name val="HGｺﾞｼｯｸM"/>
      <family val="3"/>
      <charset val="128"/>
    </font>
    <font>
      <b/>
      <sz val="12"/>
      <name val="HGｺﾞｼｯｸM"/>
      <family val="3"/>
      <charset val="128"/>
    </font>
    <font>
      <sz val="10"/>
      <name val="HGｺﾞｼｯｸM"/>
      <family val="3"/>
      <charset val="128"/>
    </font>
    <font>
      <u/>
      <sz val="10"/>
      <name val="HGｺﾞｼｯｸM"/>
      <family val="3"/>
      <charset val="128"/>
    </font>
    <font>
      <sz val="11"/>
      <name val="明朝"/>
      <family val="1"/>
      <charset val="128"/>
    </font>
    <font>
      <sz val="11"/>
      <color theme="1"/>
      <name val="ＭＳ Ｐゴシック"/>
      <family val="3"/>
      <charset val="128"/>
      <scheme val="minor"/>
    </font>
    <font>
      <sz val="9"/>
      <name val="ＭＳ Ｐゴシック"/>
      <family val="3"/>
      <charset val="128"/>
      <scheme val="minor"/>
    </font>
    <font>
      <sz val="11"/>
      <name val="ＭＳ Ｐゴシック"/>
      <family val="3"/>
      <charset val="128"/>
      <scheme val="minor"/>
    </font>
    <font>
      <sz val="11"/>
      <color rgb="FFFF0000"/>
      <name val="ＭＳ ゴシック"/>
      <family val="3"/>
      <charset val="128"/>
    </font>
    <font>
      <sz val="9"/>
      <color rgb="FFFF0000"/>
      <name val="ＭＳ ゴシック"/>
      <family val="3"/>
      <charset val="128"/>
    </font>
    <font>
      <sz val="10"/>
      <color theme="1"/>
      <name val="ＭＳ Ｐゴシック"/>
      <family val="3"/>
      <charset val="128"/>
      <scheme val="minor"/>
    </font>
    <font>
      <sz val="6"/>
      <name val="ＭＳ Ｐゴシック"/>
      <family val="3"/>
      <charset val="128"/>
      <scheme val="minor"/>
    </font>
    <font>
      <sz val="7"/>
      <name val="ＭＳ ゴシック"/>
      <family val="3"/>
      <charset val="128"/>
    </font>
    <font>
      <sz val="7"/>
      <name val="ＭＳ Ｐゴシック"/>
      <family val="3"/>
      <charset val="128"/>
    </font>
    <font>
      <sz val="12"/>
      <color theme="1"/>
      <name val="ＭＳ ゴシック"/>
      <family val="3"/>
      <charset val="128"/>
    </font>
    <font>
      <sz val="18"/>
      <color theme="1"/>
      <name val="ＭＳ ゴシック"/>
      <family val="3"/>
      <charset val="128"/>
    </font>
    <font>
      <sz val="11"/>
      <color theme="1"/>
      <name val="ＭＳ ゴシック"/>
      <family val="3"/>
      <charset val="128"/>
    </font>
    <font>
      <sz val="11"/>
      <color theme="1"/>
      <name val="ＭＳ Ｐゴシック"/>
      <family val="3"/>
      <charset val="128"/>
    </font>
    <font>
      <sz val="9"/>
      <color theme="1"/>
      <name val="ＭＳ ゴシック"/>
      <family val="3"/>
      <charset val="128"/>
    </font>
    <font>
      <sz val="10"/>
      <color theme="1"/>
      <name val="ＭＳ ゴシック"/>
      <family val="3"/>
      <charset val="128"/>
    </font>
    <font>
      <sz val="20"/>
      <color theme="1"/>
      <name val="ＭＳ ゴシック"/>
      <family val="3"/>
      <charset val="128"/>
    </font>
    <font>
      <sz val="11"/>
      <color indexed="10"/>
      <name val="ＭＳ ゴシック"/>
      <family val="3"/>
      <charset val="128"/>
    </font>
    <font>
      <sz val="11"/>
      <color indexed="8"/>
      <name val="ＭＳ ゴシック"/>
      <family val="3"/>
      <charset val="128"/>
    </font>
    <font>
      <sz val="10"/>
      <color theme="1"/>
      <name val="ＭＳ Ｐゴシック"/>
      <family val="3"/>
      <charset val="128"/>
    </font>
    <font>
      <sz val="10"/>
      <color rgb="FFFF0000"/>
      <name val="ＭＳ ゴシック"/>
      <family val="3"/>
      <charset val="128"/>
    </font>
    <font>
      <sz val="11"/>
      <color rgb="FF0000FF"/>
      <name val="ＭＳ ゴシック"/>
      <family val="3"/>
      <charset val="128"/>
    </font>
    <font>
      <sz val="10"/>
      <color rgb="FF0000FF"/>
      <name val="ＭＳ ゴシック"/>
      <family val="3"/>
      <charset val="128"/>
    </font>
    <font>
      <sz val="11"/>
      <color rgb="FF0000FF"/>
      <name val="ＭＳ Ｐゴシック"/>
      <family val="3"/>
      <charset val="128"/>
    </font>
    <font>
      <strike/>
      <sz val="11"/>
      <color rgb="FFFF0000"/>
      <name val="ＭＳ ゴシック"/>
      <family val="3"/>
      <charset val="128"/>
    </font>
    <font>
      <sz val="10"/>
      <color rgb="FFFF0000"/>
      <name val="ＭＳ Ｐゴシック"/>
      <family val="3"/>
      <charset val="128"/>
    </font>
    <font>
      <sz val="20"/>
      <name val="ＭＳ ゴシック"/>
      <family val="3"/>
      <charset val="128"/>
    </font>
    <font>
      <sz val="11"/>
      <color rgb="FFFF0000"/>
      <name val="ＭＳ Ｐゴシック"/>
      <family val="3"/>
      <charset val="128"/>
    </font>
    <font>
      <sz val="14"/>
      <color theme="1"/>
      <name val="ＭＳ ゴシック"/>
      <family val="3"/>
      <charset val="128"/>
    </font>
    <font>
      <sz val="14"/>
      <color theme="1"/>
      <name val="ＭＳ Ｐゴシック"/>
      <family val="3"/>
      <charset val="128"/>
    </font>
    <font>
      <sz val="14"/>
      <color rgb="FFFF0000"/>
      <name val="ＭＳ Ｐゴシック"/>
      <family val="3"/>
      <charset val="128"/>
    </font>
    <font>
      <sz val="14"/>
      <color indexed="10"/>
      <name val="ＭＳ Ｐゴシック"/>
      <family val="3"/>
      <charset val="128"/>
    </font>
    <font>
      <sz val="14"/>
      <color indexed="8"/>
      <name val="ＭＳ Ｐゴシック"/>
      <family val="3"/>
      <charset val="128"/>
    </font>
    <font>
      <strike/>
      <sz val="14"/>
      <color theme="1"/>
      <name val="ＭＳ Ｐゴシック"/>
      <family val="3"/>
      <charset val="128"/>
    </font>
    <font>
      <strike/>
      <sz val="9"/>
      <color rgb="FFFF0000"/>
      <name val="ＭＳ ゴシック"/>
      <family val="3"/>
      <charset val="128"/>
    </font>
    <font>
      <strike/>
      <sz val="10"/>
      <color rgb="FFFF0000"/>
      <name val="ＭＳ ゴシック"/>
      <family val="3"/>
      <charset val="128"/>
    </font>
    <font>
      <sz val="10"/>
      <name val="ＭＳ 明朝"/>
      <family val="1"/>
      <charset val="128"/>
    </font>
    <font>
      <sz val="18"/>
      <color rgb="FFFF0000"/>
      <name val="ＭＳ ゴシック"/>
      <family val="3"/>
      <charset val="128"/>
    </font>
    <font>
      <sz val="8"/>
      <color rgb="FFFF0000"/>
      <name val="ＭＳ Ｐゴシック"/>
      <family val="3"/>
      <charset val="128"/>
    </font>
    <font>
      <sz val="7"/>
      <color rgb="FFFF0000"/>
      <name val="ＭＳ ゴシック"/>
      <family val="3"/>
      <charset val="128"/>
    </font>
    <font>
      <b/>
      <sz val="9"/>
      <color rgb="FFFF0000"/>
      <name val="ＭＳ ゴシック"/>
      <family val="3"/>
      <charset val="128"/>
    </font>
    <font>
      <sz val="11"/>
      <color rgb="FF00B0F0"/>
      <name val="ＭＳ ゴシック"/>
      <family val="3"/>
      <charset val="128"/>
    </font>
    <font>
      <sz val="12"/>
      <color rgb="FFFF0000"/>
      <name val="ＭＳ ゴシック"/>
      <family val="3"/>
      <charset val="128"/>
    </font>
    <font>
      <b/>
      <sz val="11"/>
      <name val="ＭＳ ゴシック"/>
      <family val="3"/>
      <charset val="128"/>
    </font>
    <font>
      <sz val="10"/>
      <color indexed="8"/>
      <name val="ＭＳ ゴシック"/>
      <family val="3"/>
      <charset val="128"/>
    </font>
    <font>
      <sz val="6"/>
      <name val="游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u/>
      <sz val="9"/>
      <color rgb="FFFF0000"/>
      <name val="ＭＳ ゴシック"/>
      <family val="3"/>
      <charset val="128"/>
    </font>
    <font>
      <b/>
      <sz val="11"/>
      <color rgb="FFFF0000"/>
      <name val="ＭＳ ゴシック"/>
      <family val="3"/>
      <charset val="128"/>
    </font>
    <font>
      <sz val="11"/>
      <color rgb="FFFF0000"/>
      <name val="HGｺﾞｼｯｸM"/>
      <family val="3"/>
      <charset val="128"/>
    </font>
    <font>
      <b/>
      <sz val="11"/>
      <name val="HGｺﾞｼｯｸM"/>
      <family val="3"/>
      <charset val="128"/>
    </font>
    <font>
      <sz val="9"/>
      <color rgb="FF00B0F0"/>
      <name val="ＭＳ ゴシック"/>
      <family val="3"/>
      <charset val="128"/>
    </font>
    <font>
      <b/>
      <sz val="14"/>
      <name val="ＭＳ Ｐゴシック"/>
      <family val="3"/>
      <charset val="128"/>
    </font>
    <font>
      <b/>
      <sz val="14"/>
      <color rgb="FFFF0000"/>
      <name val="ＭＳ Ｐゴシック"/>
      <family val="3"/>
      <charset val="128"/>
    </font>
    <font>
      <u/>
      <sz val="11"/>
      <name val="ＭＳ ゴシック"/>
      <family val="3"/>
      <charset val="128"/>
    </font>
    <font>
      <b/>
      <u/>
      <sz val="11"/>
      <name val="ＭＳ ゴシック"/>
      <family val="3"/>
      <charset val="128"/>
    </font>
    <font>
      <b/>
      <sz val="12"/>
      <color rgb="FFFF0000"/>
      <name val="ＭＳ ゴシック"/>
      <family val="3"/>
      <charset val="128"/>
    </font>
    <font>
      <b/>
      <sz val="14"/>
      <name val="HGｺﾞｼｯｸM"/>
      <family val="3"/>
      <charset val="128"/>
    </font>
    <font>
      <u/>
      <sz val="11"/>
      <name val="HGｺﾞｼｯｸM"/>
      <family val="3"/>
      <charset val="128"/>
    </font>
    <font>
      <sz val="12"/>
      <name val="HGｺﾞｼｯｸM"/>
      <family val="3"/>
      <charset val="128"/>
    </font>
    <font>
      <b/>
      <sz val="10"/>
      <color rgb="FFFF0000"/>
      <name val="ＭＳ ゴシック"/>
      <family val="3"/>
      <charset val="128"/>
    </font>
    <font>
      <b/>
      <sz val="9"/>
      <color rgb="FF6600CC"/>
      <name val="ＭＳ Ｐゴシック"/>
      <family val="3"/>
      <charset val="128"/>
    </font>
    <font>
      <b/>
      <u/>
      <sz val="9"/>
      <color rgb="FF6600CC"/>
      <name val="ＭＳ Ｐゴシック"/>
      <family val="3"/>
      <charset val="128"/>
    </font>
    <font>
      <b/>
      <sz val="11"/>
      <name val="BIZ UDPゴシック"/>
      <family val="3"/>
      <charset val="128"/>
    </font>
    <font>
      <sz val="6"/>
      <name val="ＭＳ Ｐゴシック"/>
      <family val="2"/>
      <charset val="128"/>
    </font>
  </fonts>
  <fills count="18">
    <fill>
      <patternFill patternType="none"/>
    </fill>
    <fill>
      <patternFill patternType="gray125"/>
    </fill>
    <fill>
      <patternFill patternType="solid">
        <fgColor indexed="47"/>
        <bgColor indexed="64"/>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solid">
        <fgColor indexed="22"/>
        <bgColor indexed="64"/>
      </patternFill>
    </fill>
    <fill>
      <patternFill patternType="solid">
        <fgColor rgb="FFFFFF99"/>
        <bgColor indexed="64"/>
      </patternFill>
    </fill>
    <fill>
      <patternFill patternType="solid">
        <fgColor rgb="FFCCFFCC"/>
        <bgColor indexed="64"/>
      </patternFill>
    </fill>
    <fill>
      <patternFill patternType="solid">
        <fgColor theme="0"/>
        <bgColor indexed="64"/>
      </patternFill>
    </fill>
    <fill>
      <patternFill patternType="solid">
        <fgColor rgb="FFFFFF0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rgb="FFCCFF99"/>
        <bgColor indexed="64"/>
      </patternFill>
    </fill>
    <fill>
      <patternFill patternType="solid">
        <fgColor rgb="FFFFFFCC"/>
        <bgColor indexed="64"/>
      </patternFill>
    </fill>
  </fills>
  <borders count="260">
    <border>
      <left/>
      <right/>
      <top/>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right/>
      <top style="dashed">
        <color indexed="64"/>
      </top>
      <bottom style="thin">
        <color indexed="64"/>
      </bottom>
      <diagonal/>
    </border>
    <border>
      <left/>
      <right/>
      <top style="dashed">
        <color indexed="64"/>
      </top>
      <bottom/>
      <diagonal/>
    </border>
    <border>
      <left/>
      <right/>
      <top style="thin">
        <color indexed="64"/>
      </top>
      <bottom style="dashed">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dashed">
        <color indexed="64"/>
      </top>
      <bottom/>
      <diagonal/>
    </border>
    <border>
      <left/>
      <right style="medium">
        <color indexed="64"/>
      </right>
      <top style="thin">
        <color indexed="64"/>
      </top>
      <bottom style="dashed">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dotted">
        <color indexed="64"/>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dotted">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style="dotted">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right style="medium">
        <color indexed="64"/>
      </right>
      <top style="thin">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bottom style="dotted">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bottom style="medium">
        <color indexed="64"/>
      </bottom>
      <diagonal/>
    </border>
    <border>
      <left/>
      <right/>
      <top/>
      <bottom style="dotted">
        <color indexed="64"/>
      </bottom>
      <diagonal/>
    </border>
    <border>
      <left/>
      <right style="thin">
        <color indexed="64"/>
      </right>
      <top style="dotted">
        <color indexed="64"/>
      </top>
      <bottom/>
      <diagonal/>
    </border>
    <border>
      <left style="thin">
        <color indexed="64"/>
      </left>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style="dotted">
        <color indexed="64"/>
      </top>
      <bottom style="thin">
        <color indexed="64"/>
      </bottom>
      <diagonal/>
    </border>
    <border>
      <left/>
      <right style="thin">
        <color indexed="64"/>
      </right>
      <top style="thin">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dotted">
        <color indexed="64"/>
      </left>
      <right/>
      <top style="dotted">
        <color indexed="64"/>
      </top>
      <bottom style="thin">
        <color indexed="64"/>
      </bottom>
      <diagonal/>
    </border>
    <border>
      <left/>
      <right style="dotted">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thin">
        <color indexed="64"/>
      </left>
      <right style="thin">
        <color indexed="64"/>
      </right>
      <top/>
      <bottom/>
      <diagonal/>
    </border>
    <border>
      <left style="dashed">
        <color indexed="64"/>
      </left>
      <right/>
      <top style="thin">
        <color indexed="64"/>
      </top>
      <bottom style="thin">
        <color indexed="64"/>
      </bottom>
      <diagonal/>
    </border>
    <border>
      <left style="dotted">
        <color indexed="64"/>
      </left>
      <right/>
      <top/>
      <bottom style="thin">
        <color indexed="64"/>
      </bottom>
      <diagonal/>
    </border>
    <border>
      <left style="medium">
        <color indexed="64"/>
      </left>
      <right/>
      <top/>
      <bottom style="dotted">
        <color indexed="64"/>
      </bottom>
      <diagonal/>
    </border>
    <border>
      <left style="dotted">
        <color indexed="64"/>
      </left>
      <right/>
      <top style="thin">
        <color indexed="64"/>
      </top>
      <bottom style="medium">
        <color indexed="64"/>
      </bottom>
      <diagonal/>
    </border>
    <border>
      <left style="dashed">
        <color indexed="64"/>
      </left>
      <right style="dotted">
        <color indexed="64"/>
      </right>
      <top style="thin">
        <color indexed="64"/>
      </top>
      <bottom style="medium">
        <color indexed="64"/>
      </bottom>
      <diagonal/>
    </border>
    <border>
      <left style="medium">
        <color indexed="64"/>
      </left>
      <right/>
      <top style="thin">
        <color indexed="64"/>
      </top>
      <bottom style="dotted">
        <color indexed="64"/>
      </bottom>
      <diagonal/>
    </border>
    <border>
      <left/>
      <right/>
      <top style="dotted">
        <color indexed="64"/>
      </top>
      <bottom style="dotted">
        <color indexed="64"/>
      </bottom>
      <diagonal/>
    </border>
    <border>
      <left style="thin">
        <color indexed="64"/>
      </left>
      <right/>
      <top style="dashed">
        <color indexed="64"/>
      </top>
      <bottom style="thin">
        <color indexed="64"/>
      </bottom>
      <diagonal/>
    </border>
    <border>
      <left/>
      <right style="dotted">
        <color indexed="64"/>
      </right>
      <top style="medium">
        <color indexed="64"/>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hair">
        <color indexed="64"/>
      </left>
      <right/>
      <top style="dashed">
        <color indexed="64"/>
      </top>
      <bottom style="thin">
        <color indexed="64"/>
      </bottom>
      <diagonal/>
    </border>
    <border>
      <left/>
      <right style="medium">
        <color indexed="64"/>
      </right>
      <top style="dashed">
        <color indexed="64"/>
      </top>
      <bottom style="thin">
        <color indexed="64"/>
      </bottom>
      <diagonal/>
    </border>
    <border>
      <left style="medium">
        <color indexed="64"/>
      </left>
      <right style="dotted">
        <color indexed="64"/>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medium">
        <color indexed="64"/>
      </left>
      <right/>
      <top style="dashed">
        <color indexed="64"/>
      </top>
      <bottom style="thin">
        <color indexed="64"/>
      </bottom>
      <diagonal/>
    </border>
    <border>
      <left/>
      <right style="hair">
        <color indexed="64"/>
      </right>
      <top style="dashed">
        <color indexed="64"/>
      </top>
      <bottom style="thin">
        <color indexed="64"/>
      </bottom>
      <diagonal/>
    </border>
    <border>
      <left/>
      <right style="dotted">
        <color indexed="64"/>
      </right>
      <top/>
      <bottom/>
      <diagonal/>
    </border>
    <border>
      <left style="dotted">
        <color indexed="64"/>
      </left>
      <right/>
      <top/>
      <bottom/>
      <diagonal/>
    </border>
    <border>
      <left/>
      <right style="dashed">
        <color indexed="64"/>
      </right>
      <top style="medium">
        <color indexed="64"/>
      </top>
      <bottom style="thin">
        <color indexed="64"/>
      </bottom>
      <diagonal/>
    </border>
    <border>
      <left/>
      <right style="dashed">
        <color indexed="64"/>
      </right>
      <top style="thin">
        <color indexed="64"/>
      </top>
      <bottom style="thin">
        <color indexed="64"/>
      </bottom>
      <diagonal/>
    </border>
    <border>
      <left/>
      <right/>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dashed">
        <color indexed="64"/>
      </left>
      <right/>
      <top style="thin">
        <color indexed="64"/>
      </top>
      <bottom style="dashed">
        <color indexed="64"/>
      </bottom>
      <diagonal/>
    </border>
    <border>
      <left style="medium">
        <color indexed="64"/>
      </left>
      <right/>
      <top/>
      <bottom style="dashed">
        <color indexed="64"/>
      </bottom>
      <diagonal/>
    </border>
    <border>
      <left/>
      <right style="dotted">
        <color indexed="64"/>
      </right>
      <top/>
      <bottom style="dashed">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dotted">
        <color indexed="64"/>
      </left>
      <right style="thin">
        <color indexed="64"/>
      </right>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dotted">
        <color indexed="64"/>
      </right>
      <top style="dotted">
        <color indexed="64"/>
      </top>
      <bottom/>
      <diagonal/>
    </border>
    <border>
      <left style="dotted">
        <color indexed="64"/>
      </left>
      <right/>
      <top style="dotted">
        <color indexed="64"/>
      </top>
      <bottom/>
      <diagonal/>
    </border>
    <border>
      <left/>
      <right style="dotted">
        <color indexed="64"/>
      </right>
      <top style="dotted">
        <color indexed="64"/>
      </top>
      <bottom/>
      <diagonal/>
    </border>
    <border>
      <left style="thin">
        <color indexed="64"/>
      </left>
      <right style="thin">
        <color indexed="64"/>
      </right>
      <top/>
      <bottom style="dotted">
        <color indexed="64"/>
      </bottom>
      <diagonal/>
    </border>
    <border>
      <left style="thin">
        <color indexed="64"/>
      </left>
      <right style="dotted">
        <color indexed="64"/>
      </right>
      <top/>
      <bottom style="thin">
        <color indexed="64"/>
      </bottom>
      <diagonal/>
    </border>
    <border>
      <left style="dotted">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style="dotted">
        <color indexed="64"/>
      </right>
      <top style="dotted">
        <color indexed="64"/>
      </top>
      <bottom style="thin">
        <color indexed="64"/>
      </bottom>
      <diagonal/>
    </border>
    <border>
      <left style="dotted">
        <color indexed="64"/>
      </left>
      <right style="thin">
        <color indexed="64"/>
      </right>
      <top/>
      <bottom style="thin">
        <color indexed="64"/>
      </bottom>
      <diagonal/>
    </border>
    <border diagonalDown="1">
      <left/>
      <right style="thin">
        <color indexed="64"/>
      </right>
      <top style="thin">
        <color indexed="64"/>
      </top>
      <bottom style="dotted">
        <color indexed="64"/>
      </bottom>
      <diagonal style="hair">
        <color indexed="64"/>
      </diagonal>
    </border>
    <border diagonalDown="1">
      <left style="thin">
        <color indexed="64"/>
      </left>
      <right style="thin">
        <color indexed="64"/>
      </right>
      <top style="thin">
        <color indexed="64"/>
      </top>
      <bottom style="dotted">
        <color indexed="64"/>
      </bottom>
      <diagonal style="hair">
        <color indexed="64"/>
      </diagonal>
    </border>
    <border diagonalDown="1">
      <left style="thin">
        <color indexed="64"/>
      </left>
      <right style="dotted">
        <color indexed="64"/>
      </right>
      <top style="thin">
        <color indexed="64"/>
      </top>
      <bottom style="dotted">
        <color indexed="64"/>
      </bottom>
      <diagonal style="hair">
        <color indexed="64"/>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dashed">
        <color indexed="64"/>
      </left>
      <right style="thin">
        <color indexed="64"/>
      </right>
      <top style="thin">
        <color indexed="64"/>
      </top>
      <bottom style="dashed">
        <color indexed="64"/>
      </bottom>
      <diagonal/>
    </border>
    <border>
      <left style="thin">
        <color indexed="64"/>
      </left>
      <right style="thin">
        <color indexed="64"/>
      </right>
      <top style="double">
        <color indexed="64"/>
      </top>
      <bottom style="thin">
        <color indexed="64"/>
      </bottom>
      <diagonal/>
    </border>
    <border>
      <left/>
      <right style="dashed">
        <color indexed="64"/>
      </right>
      <top style="dashed">
        <color indexed="64"/>
      </top>
      <bottom style="thin">
        <color indexed="64"/>
      </bottom>
      <diagonal/>
    </border>
    <border>
      <left/>
      <right style="dashed">
        <color indexed="64"/>
      </right>
      <top style="thin">
        <color indexed="64"/>
      </top>
      <bottom style="dashed">
        <color indexed="64"/>
      </bottom>
      <diagonal/>
    </border>
    <border>
      <left/>
      <right style="dashed">
        <color indexed="64"/>
      </right>
      <top/>
      <bottom style="thin">
        <color indexed="64"/>
      </bottom>
      <diagonal/>
    </border>
    <border>
      <left/>
      <right style="dashed">
        <color indexed="64"/>
      </right>
      <top style="thin">
        <color indexed="64"/>
      </top>
      <bottom/>
      <diagonal/>
    </border>
    <border>
      <left style="dashed">
        <color indexed="64"/>
      </left>
      <right/>
      <top style="dashed">
        <color indexed="64"/>
      </top>
      <bottom style="thin">
        <color indexed="64"/>
      </bottom>
      <diagonal/>
    </border>
    <border>
      <left style="dotted">
        <color indexed="64"/>
      </left>
      <right/>
      <top style="medium">
        <color indexed="64"/>
      </top>
      <bottom style="thin">
        <color indexed="64"/>
      </bottom>
      <diagonal/>
    </border>
    <border>
      <left/>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dotted">
        <color indexed="64"/>
      </right>
      <top style="dotted">
        <color indexed="64"/>
      </top>
      <bottom style="dotted">
        <color indexed="64"/>
      </bottom>
      <diagonal/>
    </border>
    <border>
      <left style="hair">
        <color indexed="64"/>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thin">
        <color indexed="64"/>
      </right>
      <top style="dotted">
        <color indexed="64"/>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style="medium">
        <color indexed="64"/>
      </right>
      <top style="double">
        <color indexed="64"/>
      </top>
      <bottom style="thin">
        <color indexed="64"/>
      </bottom>
      <diagonal/>
    </border>
    <border diagonalUp="1">
      <left style="medium">
        <color indexed="64"/>
      </left>
      <right style="thin">
        <color indexed="64"/>
      </right>
      <top style="double">
        <color indexed="64"/>
      </top>
      <bottom style="thin">
        <color indexed="64"/>
      </bottom>
      <diagonal style="thin">
        <color indexed="64"/>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medium">
        <color indexed="64"/>
      </right>
      <top style="double">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thin">
        <color indexed="64"/>
      </right>
      <top/>
      <bottom style="double">
        <color indexed="64"/>
      </bottom>
      <diagonal style="thin">
        <color indexed="64"/>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dotted">
        <color indexed="64"/>
      </top>
      <bottom style="dotted">
        <color indexed="64"/>
      </bottom>
      <diagonal/>
    </border>
    <border>
      <left style="dashed">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dashed">
        <color indexed="64"/>
      </left>
      <right/>
      <top style="medium">
        <color indexed="64"/>
      </top>
      <bottom style="thin">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s>
  <cellStyleXfs count="22">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7" fillId="0" borderId="0"/>
    <xf numFmtId="0" fontId="2" fillId="0" borderId="0">
      <alignment vertical="center"/>
    </xf>
    <xf numFmtId="0" fontId="28" fillId="0" borderId="0">
      <alignment vertical="center"/>
    </xf>
    <xf numFmtId="0" fontId="27" fillId="0" borderId="0"/>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42" fillId="0" borderId="0">
      <alignment vertical="center"/>
    </xf>
    <xf numFmtId="0" fontId="28" fillId="0" borderId="0">
      <alignment vertical="center"/>
    </xf>
    <xf numFmtId="0" fontId="42" fillId="0" borderId="0">
      <alignment vertical="center"/>
    </xf>
  </cellStyleXfs>
  <cellXfs count="1856">
    <xf numFmtId="0" fontId="0" fillId="0" borderId="0" xfId="0"/>
    <xf numFmtId="0" fontId="6" fillId="0" borderId="0" xfId="5" applyFont="1" applyFill="1">
      <alignment vertical="center"/>
    </xf>
    <xf numFmtId="0" fontId="6" fillId="0" borderId="1" xfId="0" applyFont="1" applyBorder="1" applyAlignment="1">
      <alignment vertical="center"/>
    </xf>
    <xf numFmtId="0" fontId="6" fillId="0" borderId="0" xfId="0" applyFont="1"/>
    <xf numFmtId="0" fontId="10" fillId="0" borderId="0" xfId="0" applyFont="1"/>
    <xf numFmtId="0" fontId="11" fillId="0" borderId="7" xfId="5" applyFont="1" applyFill="1" applyBorder="1">
      <alignment vertical="center"/>
    </xf>
    <xf numFmtId="0" fontId="11" fillId="0" borderId="8" xfId="5" applyFont="1" applyFill="1" applyBorder="1">
      <alignment vertical="center"/>
    </xf>
    <xf numFmtId="0" fontId="11" fillId="0" borderId="9" xfId="5" applyFont="1" applyFill="1" applyBorder="1">
      <alignment vertical="center"/>
    </xf>
    <xf numFmtId="0" fontId="11" fillId="0" borderId="10" xfId="5" applyFont="1" applyFill="1" applyBorder="1">
      <alignment vertical="center"/>
    </xf>
    <xf numFmtId="0" fontId="11" fillId="0" borderId="0" xfId="5" applyFont="1" applyFill="1" applyBorder="1" applyAlignment="1">
      <alignment horizontal="left" vertical="center" wrapText="1"/>
    </xf>
    <xf numFmtId="0" fontId="11" fillId="0" borderId="0" xfId="5" applyFont="1" applyFill="1" applyBorder="1">
      <alignment vertical="center"/>
    </xf>
    <xf numFmtId="0" fontId="11" fillId="0" borderId="11" xfId="5" applyFont="1" applyFill="1" applyBorder="1">
      <alignment vertical="center"/>
    </xf>
    <xf numFmtId="0" fontId="11" fillId="0" borderId="12" xfId="5" applyFont="1" applyFill="1" applyBorder="1">
      <alignment vertical="center"/>
    </xf>
    <xf numFmtId="0" fontId="11" fillId="0" borderId="13" xfId="5" applyFont="1" applyFill="1" applyBorder="1">
      <alignment vertical="center"/>
    </xf>
    <xf numFmtId="0" fontId="6" fillId="0" borderId="0" xfId="5" applyFont="1" applyFill="1" applyBorder="1">
      <alignment vertical="center"/>
    </xf>
    <xf numFmtId="0" fontId="11" fillId="0" borderId="9" xfId="5" applyFont="1" applyFill="1" applyBorder="1" applyAlignment="1">
      <alignment horizontal="center" vertical="center"/>
    </xf>
    <xf numFmtId="0" fontId="11" fillId="0" borderId="0" xfId="5" applyFont="1" applyFill="1" applyBorder="1" applyAlignment="1">
      <alignment horizontal="center" vertical="center" textRotation="255" wrapText="1"/>
    </xf>
    <xf numFmtId="0" fontId="11" fillId="0" borderId="0" xfId="5" applyFont="1" applyFill="1" applyBorder="1" applyAlignment="1">
      <alignment horizontal="left" vertical="center"/>
    </xf>
    <xf numFmtId="0" fontId="11" fillId="0" borderId="0" xfId="5" applyFont="1" applyFill="1" applyBorder="1" applyAlignment="1">
      <alignment horizontal="center" vertical="center"/>
    </xf>
    <xf numFmtId="0" fontId="11" fillId="0" borderId="0" xfId="5" applyFont="1" applyFill="1" applyBorder="1" applyAlignment="1">
      <alignment horizontal="right" vertical="center"/>
    </xf>
    <xf numFmtId="0" fontId="11" fillId="0" borderId="0" xfId="5" applyFont="1" applyFill="1" applyBorder="1" applyAlignment="1">
      <alignment horizontal="right" vertical="center" wrapText="1"/>
    </xf>
    <xf numFmtId="0" fontId="6" fillId="0" borderId="12" xfId="5" applyFont="1" applyFill="1" applyBorder="1">
      <alignment vertical="center"/>
    </xf>
    <xf numFmtId="49" fontId="6" fillId="0" borderId="1" xfId="0" applyNumberFormat="1" applyFont="1" applyBorder="1" applyAlignment="1">
      <alignment horizontal="left" wrapText="1"/>
    </xf>
    <xf numFmtId="0" fontId="6" fillId="0" borderId="8" xfId="0" applyFont="1" applyBorder="1" applyAlignment="1">
      <alignment vertical="center"/>
    </xf>
    <xf numFmtId="0" fontId="11" fillId="0" borderId="0" xfId="5" applyFont="1" applyFill="1">
      <alignment vertical="center"/>
    </xf>
    <xf numFmtId="0" fontId="11" fillId="0" borderId="0" xfId="5" applyFont="1" applyFill="1" applyBorder="1" applyAlignment="1">
      <alignment horizontal="left" vertical="center" textRotation="255"/>
    </xf>
    <xf numFmtId="177" fontId="6" fillId="0" borderId="29" xfId="0" applyNumberFormat="1" applyFont="1" applyBorder="1" applyAlignment="1">
      <alignment wrapText="1"/>
    </xf>
    <xf numFmtId="177" fontId="6" fillId="0" borderId="29" xfId="0" applyNumberFormat="1" applyFont="1" applyBorder="1" applyAlignment="1">
      <alignment horizontal="left"/>
    </xf>
    <xf numFmtId="177" fontId="6" fillId="0" borderId="30" xfId="0" applyNumberFormat="1" applyFont="1" applyBorder="1" applyAlignment="1">
      <alignment horizontal="left"/>
    </xf>
    <xf numFmtId="0" fontId="6" fillId="0" borderId="31" xfId="0" applyFont="1" applyBorder="1" applyAlignment="1">
      <alignment vertical="center"/>
    </xf>
    <xf numFmtId="0" fontId="6" fillId="0" borderId="32" xfId="0" applyFont="1" applyBorder="1" applyAlignment="1">
      <alignment vertical="center"/>
    </xf>
    <xf numFmtId="177" fontId="6" fillId="2" borderId="29" xfId="0" applyNumberFormat="1" applyFont="1" applyFill="1" applyBorder="1" applyAlignment="1">
      <alignment wrapText="1"/>
    </xf>
    <xf numFmtId="0" fontId="6" fillId="2" borderId="33" xfId="0" applyFont="1" applyFill="1" applyBorder="1" applyAlignment="1">
      <alignment vertical="center"/>
    </xf>
    <xf numFmtId="0" fontId="9" fillId="0" borderId="0" xfId="0" applyFont="1" applyAlignment="1">
      <alignment vertical="center"/>
    </xf>
    <xf numFmtId="0" fontId="9" fillId="0" borderId="43" xfId="0" applyFont="1" applyBorder="1" applyAlignment="1">
      <alignment horizontal="center" vertical="center"/>
    </xf>
    <xf numFmtId="0" fontId="19" fillId="0" borderId="44" xfId="0" applyFont="1" applyBorder="1" applyAlignment="1">
      <alignment horizontal="center" vertical="center"/>
    </xf>
    <xf numFmtId="0" fontId="12" fillId="0" borderId="0" xfId="0" applyFont="1" applyAlignment="1">
      <alignment vertical="center"/>
    </xf>
    <xf numFmtId="0" fontId="9" fillId="0" borderId="0" xfId="0" applyFont="1" applyBorder="1" applyAlignment="1">
      <alignment vertical="center"/>
    </xf>
    <xf numFmtId="0" fontId="9" fillId="0" borderId="0" xfId="0" applyFont="1" applyBorder="1" applyAlignment="1">
      <alignment horizontal="center" vertical="center" wrapText="1"/>
    </xf>
    <xf numFmtId="0" fontId="11" fillId="0" borderId="0" xfId="0" applyFont="1" applyBorder="1" applyAlignment="1">
      <alignment horizontal="left" vertical="top"/>
    </xf>
    <xf numFmtId="0" fontId="9" fillId="0" borderId="3" xfId="0" applyFont="1" applyBorder="1" applyAlignment="1">
      <alignment vertical="center"/>
    </xf>
    <xf numFmtId="0" fontId="9" fillId="0" borderId="49" xfId="0" applyFont="1" applyBorder="1" applyAlignment="1">
      <alignment vertical="center"/>
    </xf>
    <xf numFmtId="0" fontId="9" fillId="0" borderId="41" xfId="0" applyFont="1" applyBorder="1" applyAlignment="1">
      <alignment vertical="center"/>
    </xf>
    <xf numFmtId="0" fontId="9" fillId="0" borderId="54" xfId="0" applyFont="1" applyBorder="1" applyAlignment="1">
      <alignment vertical="center"/>
    </xf>
    <xf numFmtId="0" fontId="19" fillId="0" borderId="0" xfId="0" applyFont="1"/>
    <xf numFmtId="0" fontId="6" fillId="0" borderId="0" xfId="0" applyFont="1" applyBorder="1"/>
    <xf numFmtId="0" fontId="6" fillId="0" borderId="60" xfId="0" applyFont="1" applyBorder="1"/>
    <xf numFmtId="0" fontId="6" fillId="0" borderId="49" xfId="0" applyFont="1" applyBorder="1"/>
    <xf numFmtId="0" fontId="6" fillId="0" borderId="62" xfId="0" applyFont="1" applyBorder="1"/>
    <xf numFmtId="0" fontId="9" fillId="0" borderId="0" xfId="0" applyFont="1"/>
    <xf numFmtId="0" fontId="9" fillId="0" borderId="63" xfId="0" applyFont="1" applyBorder="1"/>
    <xf numFmtId="0" fontId="9" fillId="0" borderId="54" xfId="0" applyFont="1" applyBorder="1"/>
    <xf numFmtId="0" fontId="9" fillId="0" borderId="65" xfId="0" applyFont="1" applyBorder="1"/>
    <xf numFmtId="0" fontId="9" fillId="0" borderId="66" xfId="0" applyFont="1" applyBorder="1" applyAlignment="1">
      <alignment vertical="center"/>
    </xf>
    <xf numFmtId="0" fontId="6" fillId="4" borderId="52" xfId="0" applyFont="1" applyFill="1" applyBorder="1" applyAlignment="1">
      <alignment horizontal="center" vertical="center" wrapText="1"/>
    </xf>
    <xf numFmtId="0" fontId="10" fillId="0" borderId="0" xfId="5" applyFont="1" applyFill="1" applyAlignment="1">
      <alignment vertical="center"/>
    </xf>
    <xf numFmtId="0" fontId="22" fillId="0" borderId="0" xfId="0" applyFont="1" applyAlignment="1">
      <alignment vertical="center"/>
    </xf>
    <xf numFmtId="0" fontId="23" fillId="0" borderId="0" xfId="0" applyFont="1" applyAlignment="1">
      <alignment vertical="center"/>
    </xf>
    <xf numFmtId="0" fontId="24" fillId="0" borderId="0" xfId="0" applyFont="1" applyAlignment="1">
      <alignment vertical="center"/>
    </xf>
    <xf numFmtId="0" fontId="22" fillId="0" borderId="8" xfId="0" applyFont="1" applyBorder="1" applyAlignment="1">
      <alignment vertical="top"/>
    </xf>
    <xf numFmtId="0" fontId="12" fillId="0" borderId="0" xfId="0" applyFont="1" applyAlignment="1">
      <alignment horizontal="center" vertical="center"/>
    </xf>
    <xf numFmtId="0" fontId="6" fillId="0" borderId="0" xfId="0" applyFont="1" applyAlignment="1">
      <alignment horizontal="left" vertical="center" indent="1"/>
    </xf>
    <xf numFmtId="0" fontId="6" fillId="0" borderId="0" xfId="0" applyFont="1" applyAlignment="1">
      <alignment horizontal="left" indent="1"/>
    </xf>
    <xf numFmtId="0" fontId="6" fillId="0" borderId="0" xfId="0" applyFont="1" applyBorder="1" applyAlignment="1">
      <alignment vertical="top"/>
    </xf>
    <xf numFmtId="0" fontId="12" fillId="0" borderId="0" xfId="0" applyFont="1" applyBorder="1" applyAlignment="1">
      <alignment vertical="center"/>
    </xf>
    <xf numFmtId="0" fontId="17" fillId="0" borderId="0" xfId="0" applyFont="1"/>
    <xf numFmtId="0" fontId="12" fillId="7" borderId="8" xfId="5" applyFont="1" applyFill="1" applyBorder="1" applyAlignment="1">
      <alignment horizontal="center" vertical="center"/>
    </xf>
    <xf numFmtId="0" fontId="11" fillId="7" borderId="17" xfId="5" applyFont="1" applyFill="1" applyBorder="1" applyAlignment="1">
      <alignment horizontal="center" vertical="center" textRotation="255" wrapText="1"/>
    </xf>
    <xf numFmtId="0" fontId="11" fillId="7" borderId="16" xfId="5" applyFont="1" applyFill="1" applyBorder="1" applyAlignment="1">
      <alignment horizontal="center" vertical="center" textRotation="255" wrapText="1"/>
    </xf>
    <xf numFmtId="0" fontId="17" fillId="0" borderId="0" xfId="0" applyFont="1" applyAlignment="1">
      <alignment vertical="center"/>
    </xf>
    <xf numFmtId="0" fontId="9" fillId="7" borderId="40" xfId="0" applyFont="1" applyFill="1" applyBorder="1"/>
    <xf numFmtId="0" fontId="9" fillId="7" borderId="41" xfId="0" applyFont="1" applyFill="1" applyBorder="1"/>
    <xf numFmtId="0" fontId="9" fillId="7" borderId="64" xfId="0" applyFont="1" applyFill="1" applyBorder="1"/>
    <xf numFmtId="0" fontId="9" fillId="7" borderId="27" xfId="0" applyFont="1" applyFill="1" applyBorder="1"/>
    <xf numFmtId="0" fontId="12" fillId="7" borderId="7" xfId="5" applyFont="1" applyFill="1" applyBorder="1" applyAlignment="1">
      <alignment horizontal="center" vertical="center"/>
    </xf>
    <xf numFmtId="0" fontId="12" fillId="0" borderId="0" xfId="5" applyFont="1" applyFill="1" applyBorder="1" applyAlignment="1">
      <alignment horizontal="center" vertical="center" shrinkToFit="1"/>
    </xf>
    <xf numFmtId="0" fontId="11" fillId="7" borderId="14" xfId="5" applyFont="1" applyFill="1" applyBorder="1" applyAlignment="1">
      <alignment horizontal="left" vertical="center"/>
    </xf>
    <xf numFmtId="0" fontId="11" fillId="7" borderId="9" xfId="5" applyFont="1" applyFill="1" applyBorder="1" applyAlignment="1">
      <alignment horizontal="left" vertical="center"/>
    </xf>
    <xf numFmtId="0" fontId="11" fillId="7" borderId="15" xfId="5" applyFont="1" applyFill="1" applyBorder="1" applyAlignment="1">
      <alignment horizontal="left" vertical="center"/>
    </xf>
    <xf numFmtId="0" fontId="11" fillId="7" borderId="16" xfId="5" applyFont="1" applyFill="1" applyBorder="1" applyAlignment="1">
      <alignment horizontal="left" vertical="center"/>
    </xf>
    <xf numFmtId="0" fontId="11" fillId="7" borderId="12" xfId="5" applyFont="1" applyFill="1" applyBorder="1" applyAlignment="1">
      <alignment horizontal="left" vertical="center"/>
    </xf>
    <xf numFmtId="0" fontId="12" fillId="0" borderId="9" xfId="5" applyFont="1" applyFill="1" applyBorder="1" applyAlignment="1">
      <alignment horizontal="center" vertical="center"/>
    </xf>
    <xf numFmtId="0" fontId="12" fillId="0" borderId="0" xfId="5" applyFont="1" applyFill="1" applyBorder="1" applyAlignment="1">
      <alignment horizontal="center" vertical="center"/>
    </xf>
    <xf numFmtId="0" fontId="12" fillId="0" borderId="11" xfId="5" applyFont="1" applyFill="1" applyBorder="1" applyAlignment="1">
      <alignment horizontal="center" vertical="center"/>
    </xf>
    <xf numFmtId="0" fontId="11" fillId="7" borderId="17" xfId="5" applyFont="1" applyFill="1" applyBorder="1" applyAlignment="1">
      <alignment horizontal="left" vertical="center"/>
    </xf>
    <xf numFmtId="0" fontId="11" fillId="7" borderId="0" xfId="5" applyFont="1" applyFill="1" applyBorder="1" applyAlignment="1">
      <alignment horizontal="left" vertical="center"/>
    </xf>
    <xf numFmtId="0" fontId="12" fillId="0" borderId="12" xfId="5" applyFont="1" applyFill="1" applyBorder="1" applyAlignment="1">
      <alignment horizontal="center" vertical="center"/>
    </xf>
    <xf numFmtId="0" fontId="22" fillId="0" borderId="22" xfId="0" applyFont="1" applyBorder="1" applyAlignment="1">
      <alignment horizontal="distributed" vertical="center"/>
    </xf>
    <xf numFmtId="0" fontId="6" fillId="0" borderId="0" xfId="0" applyFont="1" applyAlignment="1">
      <alignment vertical="center"/>
    </xf>
    <xf numFmtId="0" fontId="1" fillId="0" borderId="0" xfId="0" applyFont="1"/>
    <xf numFmtId="0" fontId="6" fillId="0" borderId="0" xfId="0" applyFont="1" applyBorder="1" applyAlignment="1">
      <alignment horizontal="left" vertical="top"/>
    </xf>
    <xf numFmtId="0" fontId="1" fillId="0" borderId="0" xfId="5" applyFont="1" applyFill="1">
      <alignment vertical="center"/>
    </xf>
    <xf numFmtId="0" fontId="1" fillId="0" borderId="0" xfId="0" applyFont="1" applyAlignment="1">
      <alignment horizontal="center" vertical="center"/>
    </xf>
    <xf numFmtId="0" fontId="1" fillId="0" borderId="18" xfId="5" applyFont="1" applyFill="1" applyBorder="1">
      <alignment vertical="center"/>
    </xf>
    <xf numFmtId="0" fontId="9" fillId="0" borderId="0" xfId="12" applyFont="1" applyBorder="1" applyAlignment="1">
      <alignment horizontal="left" vertical="center"/>
    </xf>
    <xf numFmtId="0" fontId="12" fillId="0" borderId="0" xfId="12" applyFont="1" applyBorder="1" applyAlignment="1">
      <alignment horizontal="right"/>
    </xf>
    <xf numFmtId="0" fontId="9" fillId="0" borderId="0" xfId="12" applyFont="1" applyAlignment="1">
      <alignment vertical="center"/>
    </xf>
    <xf numFmtId="0" fontId="11" fillId="0" borderId="55" xfId="12" applyFont="1" applyBorder="1" applyAlignment="1">
      <alignment horizontal="left" vertical="center"/>
    </xf>
    <xf numFmtId="0" fontId="11" fillId="0" borderId="3" xfId="12" applyFont="1" applyBorder="1" applyAlignment="1">
      <alignment horizontal="left" vertical="center"/>
    </xf>
    <xf numFmtId="0" fontId="11" fillId="0" borderId="48" xfId="12" applyFont="1" applyBorder="1" applyAlignment="1">
      <alignment horizontal="left" vertical="center"/>
    </xf>
    <xf numFmtId="0" fontId="9" fillId="0" borderId="0" xfId="12" applyFont="1" applyBorder="1" applyAlignment="1">
      <alignment vertical="center"/>
    </xf>
    <xf numFmtId="0" fontId="5" fillId="0" borderId="3" xfId="12" applyFont="1" applyBorder="1" applyAlignment="1">
      <alignment vertical="center"/>
    </xf>
    <xf numFmtId="0" fontId="4" fillId="0" borderId="3" xfId="12" applyFont="1" applyBorder="1" applyAlignment="1">
      <alignment vertical="center"/>
    </xf>
    <xf numFmtId="0" fontId="12" fillId="0" borderId="0" xfId="12" applyFont="1" applyBorder="1" applyAlignment="1">
      <alignment horizontal="left" vertical="center" wrapText="1"/>
    </xf>
    <xf numFmtId="0" fontId="11" fillId="0" borderId="0" xfId="12" applyFont="1" applyBorder="1" applyAlignment="1">
      <alignment horizontal="center" vertical="center" wrapText="1"/>
    </xf>
    <xf numFmtId="180" fontId="9" fillId="0" borderId="0" xfId="12" applyNumberFormat="1" applyFont="1" applyBorder="1" applyAlignment="1">
      <alignment horizontal="right" vertical="center" wrapText="1"/>
    </xf>
    <xf numFmtId="0" fontId="4" fillId="0" borderId="0" xfId="12" applyFont="1" applyBorder="1" applyAlignment="1">
      <alignment horizontal="left" vertical="center" wrapText="1"/>
    </xf>
    <xf numFmtId="0" fontId="6" fillId="0" borderId="0" xfId="12" applyFont="1" applyBorder="1" applyAlignment="1">
      <alignment horizontal="left" vertical="center" wrapText="1"/>
    </xf>
    <xf numFmtId="0" fontId="12" fillId="0" borderId="0" xfId="12" applyFont="1" applyBorder="1" applyAlignment="1">
      <alignment horizontal="left" vertical="center"/>
    </xf>
    <xf numFmtId="0" fontId="11" fillId="0" borderId="0" xfId="12" applyFont="1" applyBorder="1" applyAlignment="1">
      <alignment horizontal="left" vertical="center"/>
    </xf>
    <xf numFmtId="0" fontId="12" fillId="0" borderId="0" xfId="12" applyFont="1" applyBorder="1" applyAlignment="1">
      <alignment horizontal="right" vertical="center"/>
    </xf>
    <xf numFmtId="0" fontId="9" fillId="0" borderId="1" xfId="12" applyFont="1" applyBorder="1" applyAlignment="1">
      <alignment horizontal="center" vertical="center"/>
    </xf>
    <xf numFmtId="0" fontId="9" fillId="0" borderId="3" xfId="12" applyFont="1" applyBorder="1" applyAlignment="1">
      <alignment horizontal="center" vertical="center"/>
    </xf>
    <xf numFmtId="0" fontId="9" fillId="0" borderId="49" xfId="12" applyFont="1" applyBorder="1" applyAlignment="1">
      <alignment horizontal="center" vertical="center"/>
    </xf>
    <xf numFmtId="0" fontId="9" fillId="0" borderId="48" xfId="12" applyFont="1" applyBorder="1" applyAlignment="1">
      <alignment horizontal="center" vertical="center"/>
    </xf>
    <xf numFmtId="0" fontId="9" fillId="0" borderId="56" xfId="12" applyFont="1" applyBorder="1" applyAlignment="1">
      <alignment horizontal="center" vertical="center"/>
    </xf>
    <xf numFmtId="0" fontId="9" fillId="0" borderId="57" xfId="12" applyFont="1" applyBorder="1" applyAlignment="1">
      <alignment horizontal="center" vertical="center"/>
    </xf>
    <xf numFmtId="0" fontId="9" fillId="0" borderId="58" xfId="12" applyFont="1" applyBorder="1" applyAlignment="1">
      <alignment horizontal="center" vertical="center"/>
    </xf>
    <xf numFmtId="0" fontId="0" fillId="0" borderId="0" xfId="12" applyFont="1">
      <alignment vertical="center"/>
    </xf>
    <xf numFmtId="0" fontId="0" fillId="0" borderId="3" xfId="12" applyFont="1" applyBorder="1" applyAlignment="1">
      <alignment vertical="center"/>
    </xf>
    <xf numFmtId="0" fontId="0" fillId="0" borderId="48" xfId="12" applyFont="1" applyBorder="1" applyAlignment="1">
      <alignment vertical="center"/>
    </xf>
    <xf numFmtId="0" fontId="0" fillId="0" borderId="0" xfId="12" applyFont="1" applyBorder="1" applyAlignment="1">
      <alignment horizontal="left" vertical="center" wrapText="1"/>
    </xf>
    <xf numFmtId="0" fontId="9" fillId="0" borderId="0" xfId="12" applyFont="1">
      <alignment vertical="center"/>
    </xf>
    <xf numFmtId="0" fontId="6" fillId="0" borderId="59" xfId="12" applyFont="1" applyBorder="1" applyAlignment="1">
      <alignment horizontal="left" vertical="center" wrapText="1"/>
    </xf>
    <xf numFmtId="0" fontId="9" fillId="0" borderId="213" xfId="12" applyFont="1" applyBorder="1" applyAlignment="1">
      <alignment horizontal="right" vertical="center"/>
    </xf>
    <xf numFmtId="0" fontId="9" fillId="0" borderId="200" xfId="12" applyFont="1" applyBorder="1" applyAlignment="1">
      <alignment horizontal="right" vertical="center"/>
    </xf>
    <xf numFmtId="0" fontId="9" fillId="0" borderId="216" xfId="12" applyFont="1" applyBorder="1" applyAlignment="1">
      <alignment horizontal="right" vertical="center"/>
    </xf>
    <xf numFmtId="0" fontId="9" fillId="0" borderId="217" xfId="12" applyFont="1" applyBorder="1" applyAlignment="1">
      <alignment horizontal="right" vertical="center"/>
    </xf>
    <xf numFmtId="0" fontId="9" fillId="0" borderId="214" xfId="12" applyFont="1" applyBorder="1" applyAlignment="1">
      <alignment horizontal="right" vertical="center"/>
    </xf>
    <xf numFmtId="0" fontId="11" fillId="0" borderId="217" xfId="12" applyFont="1" applyBorder="1" applyAlignment="1">
      <alignment horizontal="center" vertical="center"/>
    </xf>
    <xf numFmtId="0" fontId="11" fillId="0" borderId="200" xfId="12" applyFont="1" applyBorder="1" applyAlignment="1">
      <alignment horizontal="center" vertical="center"/>
    </xf>
    <xf numFmtId="0" fontId="11" fillId="0" borderId="214" xfId="12" applyFont="1" applyBorder="1" applyAlignment="1">
      <alignment horizontal="center" vertical="center"/>
    </xf>
    <xf numFmtId="0" fontId="11" fillId="0" borderId="216" xfId="12" applyFont="1" applyBorder="1" applyAlignment="1">
      <alignment horizontal="center" vertical="center"/>
    </xf>
    <xf numFmtId="0" fontId="9" fillId="0" borderId="207" xfId="12" applyFont="1" applyBorder="1" applyAlignment="1">
      <alignment horizontal="right" vertical="center"/>
    </xf>
    <xf numFmtId="0" fontId="9" fillId="0" borderId="208" xfId="12" applyFont="1" applyBorder="1" applyAlignment="1">
      <alignment horizontal="right" vertical="center"/>
    </xf>
    <xf numFmtId="0" fontId="9" fillId="0" borderId="209" xfId="12" applyFont="1" applyBorder="1" applyAlignment="1">
      <alignment horizontal="right" vertical="center"/>
    </xf>
    <xf numFmtId="0" fontId="9" fillId="0" borderId="205" xfId="12" applyFont="1" applyBorder="1" applyAlignment="1">
      <alignment horizontal="right" vertical="center"/>
    </xf>
    <xf numFmtId="0" fontId="9" fillId="0" borderId="206" xfId="12" applyFont="1" applyBorder="1" applyAlignment="1">
      <alignment horizontal="right" vertical="center"/>
    </xf>
    <xf numFmtId="0" fontId="11" fillId="0" borderId="205" xfId="12" applyFont="1" applyBorder="1" applyAlignment="1">
      <alignment horizontal="center" vertical="center"/>
    </xf>
    <xf numFmtId="0" fontId="11" fillId="0" borderId="208" xfId="12" applyFont="1" applyBorder="1" applyAlignment="1">
      <alignment horizontal="center" vertical="center"/>
    </xf>
    <xf numFmtId="0" fontId="11" fillId="0" borderId="206" xfId="12" applyFont="1" applyBorder="1" applyAlignment="1">
      <alignment horizontal="center" vertical="center"/>
    </xf>
    <xf numFmtId="0" fontId="11" fillId="0" borderId="209" xfId="12" applyFont="1" applyBorder="1" applyAlignment="1">
      <alignment horizontal="center" vertical="center"/>
    </xf>
    <xf numFmtId="0" fontId="0" fillId="0" borderId="0" xfId="12" applyFont="1" applyAlignment="1">
      <alignment vertical="center"/>
    </xf>
    <xf numFmtId="0" fontId="5" fillId="0" borderId="65" xfId="0" applyFont="1" applyBorder="1" applyAlignment="1">
      <alignment horizontal="right" vertical="center"/>
    </xf>
    <xf numFmtId="0" fontId="22" fillId="0" borderId="7" xfId="0" applyFont="1" applyBorder="1" applyAlignment="1">
      <alignment vertical="top"/>
    </xf>
    <xf numFmtId="0" fontId="0" fillId="0" borderId="0" xfId="5" applyFont="1" applyFill="1" applyAlignment="1">
      <alignment horizontal="right" vertical="center"/>
    </xf>
    <xf numFmtId="0" fontId="1" fillId="0" borderId="3" xfId="5" applyFont="1" applyFill="1" applyBorder="1" applyAlignment="1">
      <alignment vertical="center"/>
    </xf>
    <xf numFmtId="0" fontId="1" fillId="0" borderId="63" xfId="5" applyFont="1" applyFill="1" applyBorder="1" applyAlignment="1">
      <alignment vertical="center"/>
    </xf>
    <xf numFmtId="0" fontId="5" fillId="0" borderId="66" xfId="0" applyFont="1" applyBorder="1" applyAlignment="1">
      <alignment vertical="center"/>
    </xf>
    <xf numFmtId="0" fontId="43" fillId="0" borderId="32" xfId="14" applyFont="1" applyFill="1" applyBorder="1" applyAlignment="1">
      <alignment horizontal="center" vertical="center"/>
    </xf>
    <xf numFmtId="0" fontId="40" fillId="9" borderId="0" xfId="1" applyFont="1" applyFill="1">
      <alignment vertical="center"/>
    </xf>
    <xf numFmtId="0" fontId="38" fillId="9" borderId="0" xfId="13" applyFont="1" applyFill="1" applyAlignment="1">
      <alignment vertical="center"/>
    </xf>
    <xf numFmtId="0" fontId="39" fillId="9" borderId="0" xfId="13" applyFont="1" applyFill="1">
      <alignment vertical="center"/>
    </xf>
    <xf numFmtId="0" fontId="39" fillId="9" borderId="9" xfId="13" applyFont="1" applyFill="1" applyBorder="1" applyAlignment="1">
      <alignment vertical="center" shrinkToFit="1"/>
    </xf>
    <xf numFmtId="0" fontId="39" fillId="9" borderId="10" xfId="13" applyFont="1" applyFill="1" applyBorder="1" applyAlignment="1">
      <alignment vertical="center" shrinkToFit="1"/>
    </xf>
    <xf numFmtId="0" fontId="42" fillId="9" borderId="238" xfId="13" applyFont="1" applyFill="1" applyBorder="1" applyAlignment="1">
      <alignment vertical="center" shrinkToFit="1"/>
    </xf>
    <xf numFmtId="0" fontId="46" fillId="9" borderId="239" xfId="1" applyFont="1" applyFill="1" applyBorder="1" applyAlignment="1">
      <alignment vertical="center" shrinkToFit="1"/>
    </xf>
    <xf numFmtId="0" fontId="40" fillId="9" borderId="240" xfId="1" applyFont="1" applyFill="1" applyBorder="1">
      <alignment vertical="center"/>
    </xf>
    <xf numFmtId="0" fontId="47" fillId="10" borderId="24" xfId="13" applyFont="1" applyFill="1" applyBorder="1" applyAlignment="1">
      <alignment vertical="center" shrinkToFit="1"/>
    </xf>
    <xf numFmtId="0" fontId="46" fillId="10" borderId="7" xfId="1" applyFont="1" applyFill="1" applyBorder="1" applyAlignment="1">
      <alignment vertical="center" shrinkToFit="1"/>
    </xf>
    <xf numFmtId="0" fontId="43" fillId="10" borderId="32" xfId="14" applyFont="1" applyFill="1" applyBorder="1" applyAlignment="1">
      <alignment horizontal="center" vertical="center"/>
    </xf>
    <xf numFmtId="0" fontId="42" fillId="9" borderId="241" xfId="13" applyFont="1" applyFill="1" applyBorder="1" applyAlignment="1">
      <alignment vertical="center" shrinkToFit="1"/>
    </xf>
    <xf numFmtId="0" fontId="46" fillId="9" borderId="72" xfId="1" applyFont="1" applyFill="1" applyBorder="1" applyAlignment="1">
      <alignment vertical="center" shrinkToFit="1"/>
    </xf>
    <xf numFmtId="0" fontId="40" fillId="9" borderId="225" xfId="1" applyFont="1" applyFill="1" applyBorder="1">
      <alignment vertical="center"/>
    </xf>
    <xf numFmtId="0" fontId="42" fillId="0" borderId="24" xfId="14" applyFont="1" applyFill="1" applyBorder="1" applyAlignment="1">
      <alignment vertical="center" shrinkToFit="1"/>
    </xf>
    <xf numFmtId="0" fontId="42" fillId="0" borderId="3" xfId="14" applyFont="1" applyFill="1" applyBorder="1" applyAlignment="1">
      <alignment vertical="center" shrinkToFit="1"/>
    </xf>
    <xf numFmtId="0" fontId="49" fillId="10" borderId="24" xfId="13" applyFont="1" applyFill="1" applyBorder="1" applyAlignment="1">
      <alignment vertical="center" shrinkToFit="1"/>
    </xf>
    <xf numFmtId="0" fontId="40" fillId="10" borderId="8" xfId="1" applyFont="1" applyFill="1" applyBorder="1">
      <alignment vertical="center"/>
    </xf>
    <xf numFmtId="0" fontId="41" fillId="0" borderId="24" xfId="14" applyFont="1" applyFill="1" applyBorder="1" applyAlignment="1">
      <alignment vertical="center" wrapText="1" shrinkToFit="1"/>
    </xf>
    <xf numFmtId="0" fontId="42" fillId="0" borderId="3" xfId="14" applyFont="1" applyFill="1" applyBorder="1" applyAlignment="1">
      <alignment vertical="center" wrapText="1" shrinkToFit="1"/>
    </xf>
    <xf numFmtId="0" fontId="32" fillId="10" borderId="24" xfId="13" applyFont="1" applyFill="1" applyBorder="1" applyAlignment="1">
      <alignment vertical="center" shrinkToFit="1"/>
    </xf>
    <xf numFmtId="0" fontId="32" fillId="10" borderId="3" xfId="14" applyFont="1" applyFill="1" applyBorder="1" applyAlignment="1">
      <alignment vertical="center" wrapText="1"/>
    </xf>
    <xf numFmtId="0" fontId="42" fillId="10" borderId="24" xfId="13" applyFont="1" applyFill="1" applyBorder="1" applyAlignment="1">
      <alignment vertical="center" shrinkToFit="1"/>
    </xf>
    <xf numFmtId="0" fontId="49" fillId="10" borderId="247" xfId="13" applyFont="1" applyFill="1" applyBorder="1" applyAlignment="1">
      <alignment vertical="center" shrinkToFit="1"/>
    </xf>
    <xf numFmtId="0" fontId="46" fillId="10" borderId="191" xfId="1" applyFont="1" applyFill="1" applyBorder="1" applyAlignment="1">
      <alignment vertical="center" shrinkToFit="1"/>
    </xf>
    <xf numFmtId="0" fontId="40" fillId="10" borderId="246" xfId="1" applyFont="1" applyFill="1" applyBorder="1">
      <alignment vertical="center"/>
    </xf>
    <xf numFmtId="0" fontId="47" fillId="10" borderId="248" xfId="13" applyFont="1" applyFill="1" applyBorder="1" applyAlignment="1">
      <alignment vertical="center" shrinkToFit="1"/>
    </xf>
    <xf numFmtId="0" fontId="46" fillId="10" borderId="193" xfId="1" applyFont="1" applyFill="1" applyBorder="1" applyAlignment="1">
      <alignment vertical="center" shrinkToFit="1"/>
    </xf>
    <xf numFmtId="0" fontId="42" fillId="9" borderId="24" xfId="13" applyFont="1" applyFill="1" applyBorder="1" applyAlignment="1">
      <alignment vertical="center" shrinkToFit="1"/>
    </xf>
    <xf numFmtId="0" fontId="46" fillId="9" borderId="7" xfId="1" applyFont="1" applyFill="1" applyBorder="1" applyAlignment="1">
      <alignment vertical="center" shrinkToFit="1"/>
    </xf>
    <xf numFmtId="0" fontId="52" fillId="10" borderId="7" xfId="1" applyFont="1" applyFill="1" applyBorder="1" applyAlignment="1">
      <alignment vertical="center" shrinkToFit="1"/>
    </xf>
    <xf numFmtId="0" fontId="9" fillId="0" borderId="24" xfId="14" applyFont="1" applyFill="1" applyBorder="1" applyAlignment="1">
      <alignment vertical="center" wrapText="1"/>
    </xf>
    <xf numFmtId="0" fontId="10" fillId="0" borderId="3" xfId="14" applyFont="1" applyFill="1" applyBorder="1" applyAlignment="1">
      <alignment vertical="center" wrapText="1"/>
    </xf>
    <xf numFmtId="0" fontId="53" fillId="0" borderId="32" xfId="14" applyFont="1" applyFill="1" applyBorder="1" applyAlignment="1">
      <alignment horizontal="center" vertical="center"/>
    </xf>
    <xf numFmtId="0" fontId="40" fillId="9" borderId="8" xfId="1" applyFont="1" applyFill="1" applyBorder="1">
      <alignment vertical="center"/>
    </xf>
    <xf numFmtId="0" fontId="49" fillId="10" borderId="248" xfId="13" applyFont="1" applyFill="1" applyBorder="1" applyAlignment="1">
      <alignment vertical="center" shrinkToFit="1"/>
    </xf>
    <xf numFmtId="0" fontId="40" fillId="10" borderId="237" xfId="1" applyFont="1" applyFill="1" applyBorder="1">
      <alignment vertical="center"/>
    </xf>
    <xf numFmtId="0" fontId="47" fillId="10" borderId="24" xfId="13" applyFont="1" applyFill="1" applyBorder="1" applyAlignment="1">
      <alignment vertical="center" wrapText="1" shrinkToFit="1"/>
    </xf>
    <xf numFmtId="0" fontId="42" fillId="10" borderId="24" xfId="14" applyFont="1" applyFill="1" applyBorder="1" applyAlignment="1">
      <alignment vertical="center" shrinkToFit="1"/>
    </xf>
    <xf numFmtId="0" fontId="42" fillId="10" borderId="3" xfId="14" applyFont="1" applyFill="1" applyBorder="1" applyAlignment="1">
      <alignment vertical="center" shrinkToFit="1"/>
    </xf>
    <xf numFmtId="0" fontId="49" fillId="10" borderId="39" xfId="13" applyFont="1" applyFill="1" applyBorder="1" applyAlignment="1">
      <alignment vertical="center" shrinkToFit="1"/>
    </xf>
    <xf numFmtId="0" fontId="46" fillId="10" borderId="35" xfId="1" applyFont="1" applyFill="1" applyBorder="1" applyAlignment="1">
      <alignment vertical="center" shrinkToFit="1"/>
    </xf>
    <xf numFmtId="0" fontId="40" fillId="10" borderId="38" xfId="1" applyFont="1" applyFill="1" applyBorder="1">
      <alignment vertical="center"/>
    </xf>
    <xf numFmtId="0" fontId="42" fillId="9" borderId="9" xfId="13" applyFont="1" applyFill="1" applyBorder="1" applyAlignment="1">
      <alignment horizontal="left" vertical="center"/>
    </xf>
    <xf numFmtId="0" fontId="42" fillId="9" borderId="9" xfId="13" applyFont="1" applyFill="1" applyBorder="1" applyAlignment="1">
      <alignment horizontal="left" vertical="center" wrapText="1" shrinkToFit="1"/>
    </xf>
    <xf numFmtId="0" fontId="42" fillId="9" borderId="0" xfId="13" applyFont="1" applyFill="1">
      <alignment vertical="center"/>
    </xf>
    <xf numFmtId="0" fontId="55" fillId="9" borderId="0" xfId="13" applyFont="1" applyFill="1" applyBorder="1" applyAlignment="1">
      <alignment horizontal="left" vertical="center"/>
    </xf>
    <xf numFmtId="0" fontId="55" fillId="9" borderId="0" xfId="13" applyFont="1" applyFill="1" applyBorder="1" applyAlignment="1">
      <alignment horizontal="left" vertical="center" wrapText="1" shrinkToFit="1"/>
    </xf>
    <xf numFmtId="0" fontId="56" fillId="9" borderId="0" xfId="1" applyFont="1" applyFill="1">
      <alignment vertical="center"/>
    </xf>
    <xf numFmtId="0" fontId="55" fillId="9" borderId="0" xfId="13" applyFont="1" applyFill="1" applyAlignment="1">
      <alignment horizontal="left" vertical="center"/>
    </xf>
    <xf numFmtId="0" fontId="40" fillId="9" borderId="0" xfId="1" applyFont="1" applyFill="1" applyAlignment="1">
      <alignment vertical="center"/>
    </xf>
    <xf numFmtId="0" fontId="50" fillId="9" borderId="0" xfId="1" applyFont="1" applyFill="1" applyAlignment="1">
      <alignment vertical="center"/>
    </xf>
    <xf numFmtId="0" fontId="14" fillId="9" borderId="0" xfId="13" applyFont="1" applyFill="1" applyAlignment="1">
      <alignment horizontal="left" vertical="center"/>
    </xf>
    <xf numFmtId="0" fontId="57" fillId="9" borderId="0" xfId="1" applyFont="1" applyFill="1" applyAlignment="1">
      <alignment horizontal="left" vertical="center"/>
    </xf>
    <xf numFmtId="0" fontId="14" fillId="9" borderId="0" xfId="1" applyFont="1" applyFill="1" applyAlignment="1">
      <alignment horizontal="left" vertical="center"/>
    </xf>
    <xf numFmtId="0" fontId="56" fillId="9" borderId="0" xfId="1" applyFont="1" applyFill="1" applyAlignment="1">
      <alignment vertical="center"/>
    </xf>
    <xf numFmtId="0" fontId="56" fillId="10" borderId="0" xfId="1" applyFont="1" applyFill="1" applyAlignment="1">
      <alignment vertical="center"/>
    </xf>
    <xf numFmtId="0" fontId="56" fillId="10" borderId="0" xfId="1" applyFont="1" applyFill="1">
      <alignment vertical="center"/>
    </xf>
    <xf numFmtId="0" fontId="56" fillId="9" borderId="0" xfId="13" applyFont="1" applyFill="1" applyAlignment="1">
      <alignment horizontal="left" vertical="center"/>
    </xf>
    <xf numFmtId="0" fontId="60" fillId="9" borderId="0" xfId="1" applyFont="1" applyFill="1" applyAlignment="1">
      <alignment vertical="center"/>
    </xf>
    <xf numFmtId="0" fontId="61" fillId="0" borderId="0" xfId="12" applyFont="1" applyBorder="1" applyAlignment="1">
      <alignment horizontal="left" vertical="center"/>
    </xf>
    <xf numFmtId="0" fontId="61" fillId="0" borderId="0" xfId="12" applyFont="1" applyBorder="1" applyAlignment="1">
      <alignment horizontal="center" vertical="center" wrapText="1"/>
    </xf>
    <xf numFmtId="180" fontId="62" fillId="0" borderId="0" xfId="12" applyNumberFormat="1" applyFont="1" applyBorder="1" applyAlignment="1">
      <alignment horizontal="right" vertical="center" wrapText="1"/>
    </xf>
    <xf numFmtId="0" fontId="1" fillId="0" borderId="5" xfId="5" applyFont="1" applyFill="1" applyBorder="1">
      <alignment vertical="center"/>
    </xf>
    <xf numFmtId="0" fontId="1" fillId="0" borderId="6" xfId="5" applyFont="1" applyFill="1" applyBorder="1">
      <alignment vertical="center"/>
    </xf>
    <xf numFmtId="0" fontId="10" fillId="4" borderId="7" xfId="2" applyFont="1" applyFill="1" applyBorder="1" applyAlignment="1">
      <alignment horizontal="center" vertical="center" wrapText="1" shrinkToFit="1"/>
    </xf>
    <xf numFmtId="0" fontId="10" fillId="4" borderId="7" xfId="2" applyFont="1" applyFill="1" applyBorder="1" applyAlignment="1">
      <alignment horizontal="center" vertical="center" wrapText="1"/>
    </xf>
    <xf numFmtId="0" fontId="15" fillId="0" borderId="0" xfId="2" applyFont="1">
      <alignment vertical="center"/>
    </xf>
    <xf numFmtId="0" fontId="15" fillId="0" borderId="0" xfId="15" applyFont="1">
      <alignment vertical="center"/>
    </xf>
    <xf numFmtId="0" fontId="9" fillId="0" borderId="0" xfId="2" applyFont="1">
      <alignment vertical="center"/>
    </xf>
    <xf numFmtId="0" fontId="19" fillId="0" borderId="0" xfId="16" applyFont="1"/>
    <xf numFmtId="0" fontId="9" fillId="0" borderId="0" xfId="16" applyFont="1" applyAlignment="1">
      <alignment horizontal="left"/>
    </xf>
    <xf numFmtId="0" fontId="9" fillId="0" borderId="0" xfId="16" applyFont="1"/>
    <xf numFmtId="0" fontId="63" fillId="0" borderId="0" xfId="0" applyFont="1" applyAlignment="1">
      <alignment vertical="center"/>
    </xf>
    <xf numFmtId="0" fontId="19" fillId="0" borderId="0" xfId="17" applyFont="1"/>
    <xf numFmtId="0" fontId="9" fillId="0" borderId="0" xfId="17" applyFont="1" applyAlignment="1">
      <alignment horizontal="left"/>
    </xf>
    <xf numFmtId="0" fontId="9" fillId="0" borderId="0" xfId="17" applyFont="1" applyBorder="1" applyAlignment="1">
      <alignment horizontal="center" vertical="center"/>
    </xf>
    <xf numFmtId="0" fontId="9" fillId="0" borderId="0" xfId="17" applyFont="1"/>
    <xf numFmtId="0" fontId="9" fillId="0" borderId="0" xfId="0" quotePrefix="1" applyFont="1"/>
    <xf numFmtId="0" fontId="9" fillId="0" borderId="0" xfId="0" applyFont="1" applyAlignment="1">
      <alignment horizontal="right" vertical="center"/>
    </xf>
    <xf numFmtId="0" fontId="6" fillId="4" borderId="52" xfId="0" applyFont="1" applyFill="1" applyBorder="1" applyAlignment="1">
      <alignment horizontal="center" shrinkToFit="1"/>
    </xf>
    <xf numFmtId="176" fontId="6" fillId="4" borderId="52" xfId="0" quotePrefix="1" applyNumberFormat="1" applyFont="1" applyFill="1" applyBorder="1" applyAlignment="1">
      <alignment horizontal="center" wrapText="1" shrinkToFit="1"/>
    </xf>
    <xf numFmtId="0" fontId="6" fillId="4" borderId="52" xfId="0" quotePrefix="1" applyFont="1" applyFill="1" applyBorder="1" applyAlignment="1">
      <alignment horizontal="center" wrapText="1" shrinkToFit="1"/>
    </xf>
    <xf numFmtId="0" fontId="11" fillId="0" borderId="0" xfId="0" applyFont="1" applyAlignment="1">
      <alignment vertical="center" wrapText="1"/>
    </xf>
    <xf numFmtId="0" fontId="1" fillId="0" borderId="0" xfId="0" applyFont="1" applyFill="1" applyAlignment="1">
      <alignment vertical="center"/>
    </xf>
    <xf numFmtId="0" fontId="1" fillId="0" borderId="0" xfId="0" applyFont="1" applyFill="1" applyBorder="1" applyAlignment="1">
      <alignment vertical="center" shrinkToFit="1"/>
    </xf>
    <xf numFmtId="0" fontId="5" fillId="0" borderId="0" xfId="0" applyFont="1" applyFill="1" applyBorder="1" applyAlignment="1">
      <alignment horizontal="left" vertical="center" shrinkToFit="1"/>
    </xf>
    <xf numFmtId="0" fontId="19" fillId="0" borderId="0" xfId="0" applyFont="1" applyFill="1" applyBorder="1" applyAlignment="1">
      <alignment horizontal="center" vertical="center" shrinkToFit="1"/>
    </xf>
    <xf numFmtId="179" fontId="19" fillId="0" borderId="0" xfId="0" applyNumberFormat="1" applyFont="1" applyFill="1" applyBorder="1" applyAlignment="1">
      <alignment horizontal="right" vertical="center" shrinkToFit="1"/>
    </xf>
    <xf numFmtId="179" fontId="0" fillId="0" borderId="0" xfId="0" applyNumberFormat="1" applyFont="1" applyFill="1" applyBorder="1" applyAlignment="1">
      <alignment horizontal="right" vertical="center" shrinkToFit="1"/>
    </xf>
    <xf numFmtId="0" fontId="10" fillId="0" borderId="0" xfId="3" applyFont="1" applyAlignment="1">
      <alignment vertical="center" wrapText="1"/>
    </xf>
    <xf numFmtId="0" fontId="10" fillId="0" borderId="0" xfId="3" applyFont="1" applyAlignment="1">
      <alignment horizontal="center" vertical="center" wrapText="1"/>
    </xf>
    <xf numFmtId="0" fontId="10" fillId="0" borderId="0" xfId="3" applyFont="1" applyAlignment="1">
      <alignment horizontal="left" vertical="center" shrinkToFit="1"/>
    </xf>
    <xf numFmtId="0" fontId="10" fillId="0" borderId="0" xfId="3" applyFont="1">
      <alignment vertical="center"/>
    </xf>
    <xf numFmtId="0" fontId="10" fillId="0" borderId="0" xfId="3" applyFont="1" applyAlignment="1">
      <alignment horizontal="left" vertical="center" wrapText="1"/>
    </xf>
    <xf numFmtId="0" fontId="10" fillId="0" borderId="59" xfId="3" applyFont="1" applyBorder="1" applyAlignment="1">
      <alignment horizontal="center" vertical="center"/>
    </xf>
    <xf numFmtId="0" fontId="6" fillId="0" borderId="0" xfId="0" applyFont="1" applyBorder="1" applyAlignment="1">
      <alignment horizontal="left" vertical="center" wrapText="1" shrinkToFit="1"/>
    </xf>
    <xf numFmtId="0" fontId="6" fillId="0" borderId="0" xfId="0" applyFont="1" applyBorder="1" applyAlignment="1">
      <alignment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shrinkToFit="1"/>
    </xf>
    <xf numFmtId="0" fontId="6" fillId="0" borderId="7" xfId="18" applyFont="1" applyBorder="1" applyAlignment="1">
      <alignment vertical="center" wrapText="1" shrinkToFit="1"/>
    </xf>
    <xf numFmtId="0" fontId="6" fillId="0" borderId="114" xfId="2" applyFont="1" applyBorder="1" applyAlignment="1">
      <alignment horizontal="center" vertical="center" wrapText="1"/>
    </xf>
    <xf numFmtId="0" fontId="6" fillId="0" borderId="48" xfId="2" applyFont="1" applyBorder="1" applyAlignment="1">
      <alignment horizontal="left" vertical="center" shrinkToFit="1"/>
    </xf>
    <xf numFmtId="0" fontId="1" fillId="0" borderId="0" xfId="2" applyFont="1">
      <alignment vertical="center"/>
    </xf>
    <xf numFmtId="0" fontId="12" fillId="7" borderId="7" xfId="5" applyFont="1" applyFill="1" applyBorder="1" applyAlignment="1">
      <alignment horizontal="center" vertical="center"/>
    </xf>
    <xf numFmtId="0" fontId="6" fillId="0" borderId="11" xfId="5" applyFont="1" applyFill="1" applyBorder="1">
      <alignment vertical="center"/>
    </xf>
    <xf numFmtId="0" fontId="10" fillId="0" borderId="0" xfId="14" applyFont="1" applyAlignment="1">
      <alignment vertical="top"/>
    </xf>
    <xf numFmtId="0" fontId="10" fillId="0" borderId="0" xfId="14" applyFont="1">
      <alignment vertical="center"/>
    </xf>
    <xf numFmtId="0" fontId="9" fillId="0" borderId="0" xfId="0" quotePrefix="1" applyFont="1" applyAlignment="1">
      <alignment vertical="center"/>
    </xf>
    <xf numFmtId="0" fontId="6" fillId="4" borderId="87" xfId="0" applyFont="1" applyFill="1" applyBorder="1" applyAlignment="1">
      <alignment horizontal="center" shrinkToFit="1"/>
    </xf>
    <xf numFmtId="0" fontId="12" fillId="7" borderId="7" xfId="5" applyFont="1" applyFill="1" applyBorder="1" applyAlignment="1">
      <alignment horizontal="center" vertical="center"/>
    </xf>
    <xf numFmtId="0" fontId="9" fillId="0" borderId="59" xfId="0" applyFont="1" applyBorder="1" applyAlignment="1">
      <alignment vertical="center"/>
    </xf>
    <xf numFmtId="0" fontId="9" fillId="0" borderId="0" xfId="16" applyFont="1" applyAlignment="1">
      <alignment horizontal="left" vertical="center"/>
    </xf>
    <xf numFmtId="0" fontId="6" fillId="0" borderId="0" xfId="0" applyFont="1" applyAlignment="1">
      <alignment vertical="center"/>
    </xf>
    <xf numFmtId="177" fontId="6" fillId="2" borderId="253" xfId="0" applyNumberFormat="1" applyFont="1" applyFill="1" applyBorder="1" applyAlignment="1">
      <alignment wrapText="1"/>
    </xf>
    <xf numFmtId="0" fontId="6" fillId="2" borderId="36" xfId="0" applyFont="1" applyFill="1" applyBorder="1" applyAlignment="1">
      <alignment vertical="center"/>
    </xf>
    <xf numFmtId="0" fontId="70" fillId="0" borderId="0" xfId="14" applyFont="1" applyAlignment="1">
      <alignment horizontal="left" vertical="center"/>
    </xf>
    <xf numFmtId="0" fontId="10" fillId="0" borderId="0" xfId="14" applyFont="1" applyAlignment="1">
      <alignment vertical="center" textRotation="255" shrinkToFit="1"/>
    </xf>
    <xf numFmtId="0" fontId="6" fillId="0" borderId="0" xfId="14" applyFont="1" applyAlignment="1">
      <alignment horizontal="left" vertical="center"/>
    </xf>
    <xf numFmtId="0" fontId="9" fillId="0" borderId="0" xfId="14" applyFont="1" applyAlignment="1">
      <alignment horizontal="left" vertical="center"/>
    </xf>
    <xf numFmtId="0" fontId="9" fillId="0" borderId="0" xfId="14" applyFont="1">
      <alignment vertical="center"/>
    </xf>
    <xf numFmtId="0" fontId="33" fillId="0" borderId="0" xfId="8" applyFont="1">
      <alignment vertical="center"/>
    </xf>
    <xf numFmtId="0" fontId="9" fillId="0" borderId="0" xfId="14" applyFont="1" applyAlignment="1">
      <alignment horizontal="right" vertical="center"/>
    </xf>
    <xf numFmtId="0" fontId="9" fillId="0" borderId="0" xfId="14" applyFont="1" applyAlignment="1">
      <alignment horizontal="center" vertical="center"/>
    </xf>
    <xf numFmtId="0" fontId="39" fillId="0" borderId="0" xfId="8" applyFont="1">
      <alignment vertical="center"/>
    </xf>
    <xf numFmtId="0" fontId="42" fillId="0" borderId="0" xfId="8" applyFont="1">
      <alignment vertical="center"/>
    </xf>
    <xf numFmtId="0" fontId="42" fillId="0" borderId="0" xfId="8" applyFont="1" applyAlignment="1">
      <alignment horizontal="right" vertical="center"/>
    </xf>
    <xf numFmtId="0" fontId="42" fillId="14" borderId="7" xfId="8" applyFont="1" applyFill="1" applyBorder="1">
      <alignment vertical="center"/>
    </xf>
    <xf numFmtId="0" fontId="11" fillId="0" borderId="0" xfId="14" applyFont="1" applyAlignment="1">
      <alignment horizontal="center" vertical="center"/>
    </xf>
    <xf numFmtId="183" fontId="11" fillId="0" borderId="7" xfId="14" applyNumberFormat="1" applyFont="1" applyBorder="1">
      <alignment vertical="center"/>
    </xf>
    <xf numFmtId="184" fontId="11" fillId="0" borderId="7" xfId="14" applyNumberFormat="1" applyFont="1" applyBorder="1">
      <alignment vertical="center"/>
    </xf>
    <xf numFmtId="0" fontId="9" fillId="0" borderId="7" xfId="14" applyFont="1" applyBorder="1">
      <alignment vertical="center"/>
    </xf>
    <xf numFmtId="0" fontId="11" fillId="11" borderId="7" xfId="14" applyFont="1" applyFill="1" applyBorder="1" applyAlignment="1">
      <alignment horizontal="left" vertical="center"/>
    </xf>
    <xf numFmtId="0" fontId="11" fillId="11" borderId="1" xfId="14" applyFont="1" applyFill="1" applyBorder="1" applyAlignment="1">
      <alignment horizontal="center" vertical="center"/>
    </xf>
    <xf numFmtId="0" fontId="11" fillId="13" borderId="7" xfId="14" applyFont="1" applyFill="1" applyBorder="1">
      <alignment vertical="center"/>
    </xf>
    <xf numFmtId="0" fontId="11" fillId="13" borderId="1" xfId="14" applyFont="1" applyFill="1" applyBorder="1">
      <alignment vertical="center"/>
    </xf>
    <xf numFmtId="0" fontId="11" fillId="12" borderId="7" xfId="14" applyFont="1" applyFill="1" applyBorder="1" applyAlignment="1">
      <alignment horizontal="right" vertical="center"/>
    </xf>
    <xf numFmtId="0" fontId="11" fillId="0" borderId="48" xfId="14" applyFont="1" applyBorder="1" applyAlignment="1">
      <alignment horizontal="right" vertical="center"/>
    </xf>
    <xf numFmtId="176" fontId="11" fillId="0" borderId="7" xfId="14" applyNumberFormat="1" applyFont="1" applyBorder="1" applyAlignment="1">
      <alignment horizontal="right" vertical="center"/>
    </xf>
    <xf numFmtId="0" fontId="11" fillId="0" borderId="7" xfId="14" applyFont="1" applyBorder="1" applyAlignment="1">
      <alignment horizontal="right" vertical="center"/>
    </xf>
    <xf numFmtId="0" fontId="11" fillId="12" borderId="26" xfId="14" applyFont="1" applyFill="1" applyBorder="1" applyAlignment="1">
      <alignment horizontal="right" vertical="center"/>
    </xf>
    <xf numFmtId="0" fontId="11" fillId="0" borderId="72" xfId="14" applyFont="1" applyBorder="1" applyAlignment="1">
      <alignment horizontal="right" vertical="center"/>
    </xf>
    <xf numFmtId="0" fontId="11" fillId="0" borderId="0" xfId="14" applyFont="1">
      <alignment vertical="center"/>
    </xf>
    <xf numFmtId="0" fontId="28" fillId="0" borderId="0" xfId="8">
      <alignment vertical="center"/>
    </xf>
    <xf numFmtId="0" fontId="11" fillId="0" borderId="0" xfId="14" applyFont="1" applyAlignment="1">
      <alignment horizontal="left" vertical="center"/>
    </xf>
    <xf numFmtId="0" fontId="11" fillId="0" borderId="0" xfId="14" applyFont="1" applyAlignment="1">
      <alignment horizontal="right" vertical="center"/>
    </xf>
    <xf numFmtId="0" fontId="11" fillId="0" borderId="7" xfId="14" applyFont="1" applyBorder="1" applyAlignment="1">
      <alignment horizontal="center" vertical="center" wrapText="1"/>
    </xf>
    <xf numFmtId="0" fontId="12" fillId="0" borderId="0" xfId="14" applyFont="1">
      <alignment vertical="center"/>
    </xf>
    <xf numFmtId="0" fontId="11" fillId="0" borderId="1" xfId="19" applyFont="1" applyBorder="1" applyAlignment="1">
      <alignment horizontal="center" vertical="center"/>
    </xf>
    <xf numFmtId="0" fontId="11" fillId="0" borderId="7" xfId="19" applyFont="1" applyBorder="1" applyAlignment="1">
      <alignment horizontal="center" vertical="center"/>
    </xf>
    <xf numFmtId="0" fontId="11" fillId="0" borderId="7" xfId="14" applyFont="1" applyBorder="1" applyAlignment="1">
      <alignment horizontal="center" vertical="center"/>
    </xf>
    <xf numFmtId="0" fontId="73" fillId="0" borderId="0" xfId="19" applyFont="1" applyAlignment="1">
      <alignment horizontal="center" vertical="center"/>
    </xf>
    <xf numFmtId="0" fontId="9" fillId="0" borderId="0" xfId="19" applyFont="1" applyAlignment="1">
      <alignment horizontal="center" vertical="center"/>
    </xf>
    <xf numFmtId="0" fontId="74" fillId="0" borderId="0" xfId="14" applyFont="1" applyAlignment="1">
      <alignment horizontal="center" vertical="center"/>
    </xf>
    <xf numFmtId="0" fontId="74" fillId="0" borderId="0" xfId="14" applyFont="1">
      <alignment vertical="center"/>
    </xf>
    <xf numFmtId="0" fontId="73" fillId="0" borderId="0" xfId="14" applyFont="1">
      <alignment vertical="center"/>
    </xf>
    <xf numFmtId="0" fontId="73" fillId="0" borderId="0" xfId="14" applyFont="1" applyAlignment="1">
      <alignment horizontal="center" vertical="center"/>
    </xf>
    <xf numFmtId="0" fontId="11" fillId="0" borderId="0" xfId="14" applyFont="1" applyAlignment="1">
      <alignment vertical="center" textRotation="255" shrinkToFit="1"/>
    </xf>
    <xf numFmtId="0" fontId="11" fillId="0" borderId="7" xfId="14" applyFont="1" applyBorder="1" applyAlignment="1">
      <alignment vertical="center" textRotation="255" shrinkToFit="1"/>
    </xf>
    <xf numFmtId="0" fontId="6" fillId="0" borderId="0" xfId="5" applyFont="1">
      <alignment vertical="center"/>
    </xf>
    <xf numFmtId="0" fontId="32" fillId="0" borderId="0" xfId="5" applyFont="1" applyAlignment="1">
      <alignment vertical="top" wrapText="1"/>
    </xf>
    <xf numFmtId="0" fontId="79" fillId="0" borderId="0" xfId="5" applyFont="1" applyFill="1">
      <alignment vertical="center"/>
    </xf>
    <xf numFmtId="0" fontId="12" fillId="0" borderId="49" xfId="5" applyFont="1" applyFill="1" applyBorder="1" applyAlignment="1">
      <alignment vertical="center" shrinkToFit="1"/>
    </xf>
    <xf numFmtId="0" fontId="12" fillId="0" borderId="0" xfId="5" applyFont="1" applyFill="1" applyBorder="1" applyAlignment="1">
      <alignment vertical="center" shrinkToFit="1"/>
    </xf>
    <xf numFmtId="0" fontId="12" fillId="0" borderId="54" xfId="5" applyFont="1" applyFill="1" applyBorder="1" applyAlignment="1">
      <alignment vertical="center" shrinkToFit="1"/>
    </xf>
    <xf numFmtId="0" fontId="12" fillId="0" borderId="11" xfId="5" applyFont="1" applyFill="1" applyBorder="1" applyAlignment="1">
      <alignment vertical="center" shrinkToFit="1"/>
    </xf>
    <xf numFmtId="0" fontId="12" fillId="0" borderId="12" xfId="5" applyFont="1" applyFill="1" applyBorder="1" applyAlignment="1">
      <alignment vertical="center" shrinkToFit="1"/>
    </xf>
    <xf numFmtId="0" fontId="12" fillId="0" borderId="13" xfId="5" applyFont="1" applyFill="1" applyBorder="1" applyAlignment="1">
      <alignment vertical="center" shrinkToFit="1"/>
    </xf>
    <xf numFmtId="0" fontId="12" fillId="0" borderId="9" xfId="5" applyFont="1" applyFill="1" applyBorder="1" applyAlignment="1">
      <alignment vertical="center" shrinkToFit="1"/>
    </xf>
    <xf numFmtId="0" fontId="12" fillId="0" borderId="10" xfId="5" applyFont="1" applyFill="1" applyBorder="1" applyAlignment="1">
      <alignment vertical="center" shrinkToFit="1"/>
    </xf>
    <xf numFmtId="0" fontId="22" fillId="0" borderId="0" xfId="0" applyFont="1" applyAlignment="1">
      <alignment horizontal="left" vertical="top" wrapText="1"/>
    </xf>
    <xf numFmtId="0" fontId="22" fillId="0" borderId="0" xfId="0" applyFont="1" applyAlignment="1">
      <alignment horizontal="center" vertical="top"/>
    </xf>
    <xf numFmtId="0" fontId="81" fillId="0" borderId="0" xfId="0" applyFont="1" applyAlignment="1">
      <alignment vertical="center"/>
    </xf>
    <xf numFmtId="0" fontId="9" fillId="0" borderId="0" xfId="0" applyFont="1" applyAlignment="1">
      <alignment horizontal="center" vertical="center"/>
    </xf>
    <xf numFmtId="0" fontId="0" fillId="0" borderId="5" xfId="0" applyBorder="1" applyAlignment="1">
      <alignment horizontal="center" vertical="center" shrinkToFit="1"/>
    </xf>
    <xf numFmtId="0" fontId="0" fillId="0" borderId="254" xfId="0" applyBorder="1" applyAlignment="1">
      <alignment horizontal="center" vertical="center" shrinkToFit="1"/>
    </xf>
    <xf numFmtId="0" fontId="9" fillId="0" borderId="5" xfId="0" applyFont="1" applyBorder="1" applyAlignment="1">
      <alignment vertical="center" shrinkToFit="1"/>
    </xf>
    <xf numFmtId="0" fontId="9" fillId="0" borderId="5" xfId="0" applyFont="1" applyBorder="1" applyAlignment="1">
      <alignment horizontal="center" vertical="center" shrinkToFit="1"/>
    </xf>
    <xf numFmtId="0" fontId="0" fillId="0" borderId="53" xfId="0" applyBorder="1" applyAlignment="1">
      <alignment horizontal="center" vertical="center" shrinkToFit="1"/>
    </xf>
    <xf numFmtId="0" fontId="9" fillId="0" borderId="6" xfId="0" applyFont="1" applyBorder="1" applyAlignment="1">
      <alignment vertical="center" shrinkToFit="1"/>
    </xf>
    <xf numFmtId="0" fontId="9" fillId="0" borderId="0" xfId="0" applyFont="1" applyAlignment="1">
      <alignment horizontal="center" vertical="center" wrapText="1"/>
    </xf>
    <xf numFmtId="0" fontId="11" fillId="0" borderId="0" xfId="0" applyFont="1" applyAlignment="1">
      <alignment horizontal="left" vertical="top"/>
    </xf>
    <xf numFmtId="0" fontId="0" fillId="0" borderId="0" xfId="0" applyAlignment="1">
      <alignment vertical="center"/>
    </xf>
    <xf numFmtId="0" fontId="12" fillId="0" borderId="0" xfId="0" applyFont="1" applyAlignment="1">
      <alignment horizontal="right"/>
    </xf>
    <xf numFmtId="0" fontId="11" fillId="0" borderId="0" xfId="0" applyFont="1" applyAlignment="1">
      <alignment horizontal="left" vertical="center"/>
    </xf>
    <xf numFmtId="0" fontId="19" fillId="0" borderId="0" xfId="0" applyFont="1" applyAlignment="1">
      <alignment horizontal="center" vertical="center" wrapText="1"/>
    </xf>
    <xf numFmtId="0" fontId="9" fillId="0" borderId="0" xfId="16" applyFont="1" applyAlignment="1">
      <alignment horizontal="center" vertical="center"/>
    </xf>
    <xf numFmtId="0" fontId="19" fillId="0" borderId="0" xfId="0" applyFont="1" applyAlignment="1">
      <alignment horizontal="center" vertical="top" wrapText="1"/>
    </xf>
    <xf numFmtId="0" fontId="9" fillId="0" borderId="0" xfId="17" applyFont="1" applyAlignment="1">
      <alignment horizontal="center" vertical="center"/>
    </xf>
    <xf numFmtId="0" fontId="6" fillId="0" borderId="0" xfId="0" applyFont="1" applyAlignment="1">
      <alignment vertical="center"/>
    </xf>
    <xf numFmtId="0" fontId="11" fillId="0" borderId="7" xfId="14" applyFont="1" applyBorder="1" applyAlignment="1">
      <alignment horizontal="center" vertical="center"/>
    </xf>
    <xf numFmtId="0" fontId="11" fillId="0" borderId="7" xfId="14" applyFont="1" applyBorder="1" applyAlignment="1">
      <alignment horizontal="center" vertical="center" wrapText="1"/>
    </xf>
    <xf numFmtId="0" fontId="11" fillId="0" borderId="7" xfId="14" applyFont="1" applyBorder="1" applyAlignment="1">
      <alignment horizontal="right" vertical="center"/>
    </xf>
    <xf numFmtId="0" fontId="11" fillId="12" borderId="7" xfId="14" applyFont="1" applyFill="1" applyBorder="1" applyAlignment="1">
      <alignment horizontal="right" vertical="center"/>
    </xf>
    <xf numFmtId="185" fontId="11" fillId="0" borderId="7" xfId="14" applyNumberFormat="1" applyFont="1" applyBorder="1" applyAlignment="1">
      <alignment horizontal="center" vertical="center"/>
    </xf>
    <xf numFmtId="0" fontId="11" fillId="11" borderId="1" xfId="14" applyFont="1" applyFill="1" applyBorder="1" applyAlignment="1">
      <alignment horizontal="center" vertical="center"/>
    </xf>
    <xf numFmtId="0" fontId="9" fillId="0" borderId="7" xfId="14" applyFont="1" applyBorder="1">
      <alignment vertical="center"/>
    </xf>
    <xf numFmtId="0" fontId="42" fillId="14" borderId="7" xfId="8" applyFont="1" applyFill="1" applyBorder="1">
      <alignment vertical="center"/>
    </xf>
    <xf numFmtId="0" fontId="10" fillId="8" borderId="7" xfId="18" applyFont="1" applyFill="1" applyBorder="1" applyAlignment="1">
      <alignment vertical="center" wrapText="1"/>
    </xf>
    <xf numFmtId="0" fontId="83" fillId="0" borderId="0" xfId="2" applyFont="1" applyAlignment="1">
      <alignment horizontal="left" vertical="center"/>
    </xf>
    <xf numFmtId="0" fontId="14" fillId="0" borderId="0" xfId="2" applyFont="1" applyAlignment="1">
      <alignment vertical="center" wrapText="1"/>
    </xf>
    <xf numFmtId="0" fontId="14" fillId="0" borderId="0" xfId="2" applyFont="1" applyAlignment="1">
      <alignment horizontal="center" vertical="center" wrapText="1"/>
    </xf>
    <xf numFmtId="0" fontId="14" fillId="0" borderId="0" xfId="2" applyFont="1" applyAlignment="1">
      <alignment vertical="center" wrapText="1" shrinkToFit="1"/>
    </xf>
    <xf numFmtId="0" fontId="14" fillId="0" borderId="0" xfId="2" applyFont="1" applyAlignment="1">
      <alignment horizontal="center" vertical="center" shrinkToFit="1"/>
    </xf>
    <xf numFmtId="0" fontId="14" fillId="0" borderId="0" xfId="2" applyFont="1">
      <alignment vertical="center"/>
    </xf>
    <xf numFmtId="0" fontId="6" fillId="0" borderId="7" xfId="2" applyFont="1" applyBorder="1" applyAlignment="1">
      <alignment vertical="center" wrapText="1" shrinkToFit="1"/>
    </xf>
    <xf numFmtId="0" fontId="6" fillId="3" borderId="114" xfId="0" applyFont="1" applyFill="1" applyBorder="1" applyAlignment="1">
      <alignment horizontal="center" vertical="center" wrapText="1"/>
    </xf>
    <xf numFmtId="0" fontId="6" fillId="3" borderId="48" xfId="0" applyFont="1" applyFill="1" applyBorder="1" applyAlignment="1">
      <alignment horizontal="left" vertical="center" shrinkToFit="1"/>
    </xf>
    <xf numFmtId="0" fontId="10" fillId="8" borderId="7" xfId="0" applyFont="1" applyFill="1" applyBorder="1" applyAlignment="1">
      <alignment horizontal="left" vertical="center" wrapText="1" shrinkToFit="1"/>
    </xf>
    <xf numFmtId="0" fontId="6" fillId="0" borderId="114" xfId="0" applyFont="1" applyBorder="1" applyAlignment="1">
      <alignment horizontal="center" vertical="center" wrapText="1"/>
    </xf>
    <xf numFmtId="0" fontId="6" fillId="0" borderId="116" xfId="0" applyFont="1" applyBorder="1" applyAlignment="1">
      <alignment horizontal="left" vertical="center" shrinkToFit="1"/>
    </xf>
    <xf numFmtId="0" fontId="23" fillId="0" borderId="0" xfId="1" applyFont="1">
      <alignment vertical="center"/>
    </xf>
    <xf numFmtId="0" fontId="22" fillId="0" borderId="0" xfId="1" applyFont="1">
      <alignment vertical="center"/>
    </xf>
    <xf numFmtId="0" fontId="80" fillId="0" borderId="0" xfId="1" applyFont="1">
      <alignment vertical="center"/>
    </xf>
    <xf numFmtId="0" fontId="22" fillId="0" borderId="0" xfId="1" applyFont="1" applyAlignment="1">
      <alignment horizontal="right" vertical="center"/>
    </xf>
    <xf numFmtId="0" fontId="23" fillId="0" borderId="0" xfId="1" applyFont="1" applyAlignment="1">
      <alignment horizontal="center" vertical="center"/>
    </xf>
    <xf numFmtId="0" fontId="22" fillId="8" borderId="7" xfId="1" applyFont="1" applyFill="1" applyBorder="1" applyAlignment="1">
      <alignment horizontal="left" vertical="center"/>
    </xf>
    <xf numFmtId="0" fontId="22" fillId="8" borderId="1" xfId="1" applyFont="1" applyFill="1" applyBorder="1" applyAlignment="1">
      <alignment horizontal="left" vertical="center"/>
    </xf>
    <xf numFmtId="0" fontId="22" fillId="0" borderId="61" xfId="1" applyFont="1" applyBorder="1">
      <alignment vertical="center"/>
    </xf>
    <xf numFmtId="0" fontId="22" fillId="0" borderId="19" xfId="1" applyFont="1" applyBorder="1">
      <alignment vertical="center"/>
    </xf>
    <xf numFmtId="0" fontId="22" fillId="0" borderId="7" xfId="1" applyFont="1" applyBorder="1" applyAlignment="1">
      <alignment horizontal="distributed" vertical="center" wrapText="1" justifyLastLine="1"/>
    </xf>
    <xf numFmtId="0" fontId="22" fillId="0" borderId="7" xfId="1" applyFont="1" applyBorder="1" applyAlignment="1">
      <alignment horizontal="right" vertical="center" indent="1"/>
    </xf>
    <xf numFmtId="0" fontId="22" fillId="0" borderId="61" xfId="1" applyFont="1" applyBorder="1" applyAlignment="1">
      <alignment horizontal="right" vertical="center"/>
    </xf>
    <xf numFmtId="0" fontId="22" fillId="0" borderId="31" xfId="1" applyFont="1" applyBorder="1">
      <alignment vertical="center"/>
    </xf>
    <xf numFmtId="0" fontId="22" fillId="0" borderId="59" xfId="1" applyFont="1" applyBorder="1">
      <alignment vertical="center"/>
    </xf>
    <xf numFmtId="0" fontId="22" fillId="0" borderId="69" xfId="1" applyFont="1" applyBorder="1">
      <alignment vertical="center"/>
    </xf>
    <xf numFmtId="0" fontId="22" fillId="0" borderId="49" xfId="1" applyFont="1" applyBorder="1">
      <alignment vertical="center"/>
    </xf>
    <xf numFmtId="0" fontId="22" fillId="0" borderId="62" xfId="1" applyFont="1" applyBorder="1">
      <alignment vertical="center"/>
    </xf>
    <xf numFmtId="0" fontId="22" fillId="0" borderId="7" xfId="1" applyFont="1" applyBorder="1" applyAlignment="1">
      <alignment horizontal="center" vertical="center"/>
    </xf>
    <xf numFmtId="0" fontId="22" fillId="0" borderId="1" xfId="1" applyFont="1" applyBorder="1">
      <alignment vertical="center"/>
    </xf>
    <xf numFmtId="0" fontId="22" fillId="0" borderId="0" xfId="1" applyFont="1" applyAlignment="1">
      <alignment horizontal="left" vertical="center"/>
    </xf>
    <xf numFmtId="0" fontId="22" fillId="0" borderId="0" xfId="1" applyFont="1" applyAlignment="1">
      <alignment horizontal="left" vertical="center" wrapText="1"/>
    </xf>
    <xf numFmtId="0" fontId="90" fillId="0" borderId="0" xfId="0" applyFont="1" applyAlignment="1">
      <alignment vertical="center"/>
    </xf>
    <xf numFmtId="0" fontId="22" fillId="0" borderId="0" xfId="0" applyFont="1" applyAlignment="1">
      <alignment horizontal="center" vertical="center"/>
    </xf>
    <xf numFmtId="9" fontId="22" fillId="0" borderId="67" xfId="14" applyNumberFormat="1" applyFont="1" applyBorder="1" applyAlignment="1">
      <alignment horizontal="center" vertical="center"/>
    </xf>
    <xf numFmtId="0" fontId="90" fillId="0" borderId="0" xfId="14" applyFont="1">
      <alignment vertical="center"/>
    </xf>
    <xf numFmtId="0" fontId="22" fillId="0" borderId="0" xfId="14" applyFont="1">
      <alignment vertical="center"/>
    </xf>
    <xf numFmtId="0" fontId="91" fillId="0" borderId="0" xfId="14" applyFont="1">
      <alignment vertical="center"/>
    </xf>
    <xf numFmtId="0" fontId="32" fillId="0" borderId="0" xfId="20" applyFont="1">
      <alignment vertical="center"/>
    </xf>
    <xf numFmtId="0" fontId="17" fillId="0" borderId="0" xfId="14" applyFont="1">
      <alignment vertical="center"/>
    </xf>
    <xf numFmtId="0" fontId="1" fillId="0" borderId="59" xfId="5" applyFont="1" applyFill="1" applyBorder="1" applyAlignment="1">
      <alignment vertical="center"/>
    </xf>
    <xf numFmtId="0" fontId="1" fillId="0" borderId="68" xfId="5" applyFont="1" applyFill="1" applyBorder="1" applyAlignment="1">
      <alignment vertical="center"/>
    </xf>
    <xf numFmtId="0" fontId="11" fillId="12" borderId="71" xfId="14" applyFont="1" applyFill="1" applyBorder="1" applyAlignment="1">
      <alignment horizontal="right" vertical="center"/>
    </xf>
    <xf numFmtId="0" fontId="11" fillId="12" borderId="23" xfId="14" applyFont="1" applyFill="1" applyBorder="1" applyAlignment="1">
      <alignment horizontal="right" vertical="center"/>
    </xf>
    <xf numFmtId="0" fontId="11" fillId="12" borderId="35" xfId="14" applyFont="1" applyFill="1" applyBorder="1" applyAlignment="1">
      <alignment horizontal="right" vertical="center"/>
    </xf>
    <xf numFmtId="0" fontId="32" fillId="0" borderId="0" xfId="14" applyFont="1" applyAlignment="1">
      <alignment horizontal="left" vertical="center"/>
    </xf>
    <xf numFmtId="0" fontId="73" fillId="0" borderId="0" xfId="11" applyFont="1" applyAlignment="1">
      <alignment horizontal="center" vertical="center"/>
    </xf>
    <xf numFmtId="0" fontId="9" fillId="0" borderId="0" xfId="11" applyFont="1" applyAlignment="1">
      <alignment horizontal="center" vertical="center"/>
    </xf>
    <xf numFmtId="0" fontId="74" fillId="0" borderId="0" xfId="21" applyFont="1" applyAlignment="1">
      <alignment horizontal="center" vertical="center"/>
    </xf>
    <xf numFmtId="0" fontId="73" fillId="0" borderId="0" xfId="21" applyFont="1" applyAlignment="1">
      <alignment horizontal="center" vertical="center"/>
    </xf>
    <xf numFmtId="0" fontId="77" fillId="0" borderId="0" xfId="14" applyFont="1">
      <alignment vertical="center"/>
    </xf>
    <xf numFmtId="0" fontId="9" fillId="17" borderId="1" xfId="14" applyFont="1" applyFill="1" applyBorder="1" applyAlignment="1">
      <alignment horizontal="left" vertical="center"/>
    </xf>
    <xf numFmtId="0" fontId="9" fillId="17" borderId="3" xfId="14" applyFont="1" applyFill="1" applyBorder="1" applyAlignment="1">
      <alignment horizontal="left" vertical="center"/>
    </xf>
    <xf numFmtId="0" fontId="11" fillId="17" borderId="48" xfId="14" applyFont="1" applyFill="1" applyBorder="1">
      <alignment vertical="center"/>
    </xf>
    <xf numFmtId="0" fontId="70" fillId="8" borderId="0" xfId="0" applyFont="1" applyFill="1" applyBorder="1" applyAlignment="1">
      <alignment vertical="top" wrapText="1" shrinkToFit="1"/>
    </xf>
    <xf numFmtId="0" fontId="1" fillId="0" borderId="0" xfId="5" applyFont="1" applyFill="1" applyBorder="1">
      <alignment vertical="center"/>
    </xf>
    <xf numFmtId="0" fontId="1" fillId="0" borderId="11" xfId="5" applyFont="1" applyFill="1" applyBorder="1">
      <alignment vertical="center"/>
    </xf>
    <xf numFmtId="0" fontId="5" fillId="0" borderId="80" xfId="0" applyFont="1" applyBorder="1" applyAlignment="1">
      <alignment vertical="center"/>
    </xf>
    <xf numFmtId="0" fontId="5" fillId="0" borderId="258" xfId="0" applyFont="1" applyBorder="1" applyAlignment="1">
      <alignment vertical="center"/>
    </xf>
    <xf numFmtId="0" fontId="5" fillId="0" borderId="259" xfId="0" applyFont="1" applyBorder="1" applyAlignment="1">
      <alignment vertical="center"/>
    </xf>
    <xf numFmtId="0" fontId="11" fillId="0" borderId="1" xfId="21" applyFont="1" applyBorder="1" applyAlignment="1">
      <alignment horizontal="center" vertical="center"/>
    </xf>
    <xf numFmtId="0" fontId="11" fillId="0" borderId="7" xfId="21" applyFont="1" applyBorder="1" applyAlignment="1">
      <alignment horizontal="center" vertical="center"/>
    </xf>
    <xf numFmtId="0" fontId="9" fillId="0" borderId="0" xfId="21" applyFont="1" applyAlignment="1">
      <alignment horizontal="center" vertical="center"/>
    </xf>
    <xf numFmtId="0" fontId="10" fillId="8" borderId="7" xfId="2" applyFont="1" applyFill="1" applyBorder="1" applyAlignment="1">
      <alignment horizontal="left" vertical="center" wrapText="1"/>
    </xf>
    <xf numFmtId="0" fontId="6" fillId="0" borderId="182" xfId="0" applyFont="1" applyBorder="1" applyAlignment="1">
      <alignment horizontal="left" vertical="top" wrapText="1" shrinkToFit="1"/>
    </xf>
    <xf numFmtId="0" fontId="6" fillId="0" borderId="183" xfId="0" applyFont="1" applyBorder="1" applyAlignment="1">
      <alignment horizontal="left" vertical="top" wrapText="1" shrinkToFit="1"/>
    </xf>
    <xf numFmtId="0" fontId="6" fillId="0" borderId="245" xfId="0" applyFont="1" applyBorder="1" applyAlignment="1">
      <alignment horizontal="left" vertical="top" wrapText="1" shrinkToFit="1"/>
    </xf>
    <xf numFmtId="0" fontId="10" fillId="0" borderId="7" xfId="0" applyFont="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wrapText="1"/>
    </xf>
    <xf numFmtId="0" fontId="6" fillId="0" borderId="48" xfId="0" applyFont="1" applyBorder="1" applyAlignment="1">
      <alignment horizontal="left" vertical="center" wrapText="1"/>
    </xf>
    <xf numFmtId="0" fontId="6" fillId="0" borderId="105" xfId="0" applyFont="1" applyBorder="1" applyAlignment="1">
      <alignment horizontal="left" vertical="center" wrapText="1"/>
    </xf>
    <xf numFmtId="0" fontId="6" fillId="0" borderId="106" xfId="0" applyFont="1" applyBorder="1" applyAlignment="1">
      <alignment horizontal="left" vertical="center" wrapText="1"/>
    </xf>
    <xf numFmtId="0" fontId="6" fillId="0" borderId="107" xfId="0" applyFont="1" applyBorder="1" applyAlignment="1">
      <alignment horizontal="left" vertical="center" wrapText="1"/>
    </xf>
    <xf numFmtId="0" fontId="6" fillId="0" borderId="108" xfId="0" applyFont="1" applyBorder="1" applyAlignment="1">
      <alignment horizontal="left" vertical="center" wrapText="1"/>
    </xf>
    <xf numFmtId="0" fontId="6" fillId="0" borderId="0" xfId="0" applyFont="1" applyBorder="1" applyAlignment="1">
      <alignment horizontal="left" vertical="center" wrapText="1"/>
    </xf>
    <xf numFmtId="0" fontId="6" fillId="0" borderId="109" xfId="0" applyFont="1" applyBorder="1" applyAlignment="1">
      <alignment horizontal="left" vertical="center" wrapText="1"/>
    </xf>
    <xf numFmtId="0" fontId="6" fillId="0" borderId="110" xfId="0" applyFont="1" applyBorder="1" applyAlignment="1">
      <alignment horizontal="left" vertical="center" wrapText="1"/>
    </xf>
    <xf numFmtId="0" fontId="6" fillId="0" borderId="89" xfId="0" applyFont="1" applyBorder="1" applyAlignment="1">
      <alignment horizontal="left" vertical="center" wrapText="1"/>
    </xf>
    <xf numFmtId="0" fontId="6" fillId="0" borderId="111" xfId="0" applyFont="1" applyBorder="1" applyAlignment="1">
      <alignment horizontal="left" vertical="center" wrapText="1"/>
    </xf>
    <xf numFmtId="0" fontId="5" fillId="5" borderId="28" xfId="5" applyFont="1" applyFill="1" applyBorder="1" applyAlignment="1">
      <alignment vertical="center" textRotation="255"/>
    </xf>
    <xf numFmtId="0" fontId="5" fillId="5" borderId="24" xfId="5" applyFont="1" applyFill="1" applyBorder="1" applyAlignment="1">
      <alignment vertical="center" textRotation="255"/>
    </xf>
    <xf numFmtId="0" fontId="5" fillId="5" borderId="78" xfId="5" applyFont="1" applyFill="1" applyBorder="1" applyAlignment="1">
      <alignment vertical="center" textRotation="255"/>
    </xf>
    <xf numFmtId="0" fontId="5" fillId="5" borderId="39" xfId="5" applyFont="1" applyFill="1" applyBorder="1" applyAlignment="1">
      <alignment vertical="center" textRotation="255"/>
    </xf>
    <xf numFmtId="0" fontId="1" fillId="0" borderId="23" xfId="5" applyFont="1" applyFill="1" applyBorder="1">
      <alignment vertical="center"/>
    </xf>
    <xf numFmtId="0" fontId="1" fillId="0" borderId="87" xfId="5" applyFont="1" applyFill="1" applyBorder="1">
      <alignment vertical="center"/>
    </xf>
    <xf numFmtId="0" fontId="1" fillId="0" borderId="7" xfId="5" applyFont="1" applyFill="1" applyBorder="1">
      <alignment vertical="center"/>
    </xf>
    <xf numFmtId="0" fontId="1" fillId="0" borderId="8" xfId="5" applyFont="1" applyFill="1" applyBorder="1">
      <alignment vertical="center"/>
    </xf>
    <xf numFmtId="0" fontId="1" fillId="0" borderId="1" xfId="5" applyFont="1" applyFill="1" applyBorder="1" applyAlignment="1">
      <alignment horizontal="center" vertical="center"/>
    </xf>
    <xf numFmtId="0" fontId="1" fillId="0" borderId="3" xfId="5" applyFont="1" applyFill="1" applyBorder="1" applyAlignment="1">
      <alignment horizontal="center" vertical="center"/>
    </xf>
    <xf numFmtId="0" fontId="1" fillId="0" borderId="48" xfId="5" applyFont="1" applyFill="1" applyBorder="1" applyAlignment="1">
      <alignment horizontal="center" vertical="center"/>
    </xf>
    <xf numFmtId="0" fontId="5" fillId="0" borderId="7" xfId="0" applyFont="1" applyBorder="1" applyAlignment="1">
      <alignment horizontal="center" vertical="center"/>
    </xf>
    <xf numFmtId="0" fontId="5" fillId="5" borderId="22" xfId="0" applyFont="1" applyFill="1" applyBorder="1" applyAlignment="1">
      <alignment horizontal="left" vertical="center" wrapText="1" shrinkToFit="1"/>
    </xf>
    <xf numFmtId="0" fontId="5" fillId="5" borderId="23" xfId="0" applyFont="1" applyFill="1" applyBorder="1" applyAlignment="1">
      <alignment horizontal="left" vertical="center" wrapText="1" shrinkToFit="1"/>
    </xf>
    <xf numFmtId="0" fontId="5" fillId="5" borderId="24" xfId="0" applyFont="1" applyFill="1" applyBorder="1" applyAlignment="1">
      <alignment horizontal="left" vertical="center" wrapText="1" shrinkToFit="1"/>
    </xf>
    <xf numFmtId="0" fontId="5" fillId="5" borderId="7" xfId="0" applyFont="1" applyFill="1" applyBorder="1" applyAlignment="1">
      <alignment horizontal="left" vertical="center" wrapText="1" shrinkToFit="1"/>
    </xf>
    <xf numFmtId="0" fontId="5" fillId="5" borderId="39" xfId="0" applyFont="1" applyFill="1" applyBorder="1" applyAlignment="1">
      <alignment horizontal="left" vertical="center" wrapText="1" shrinkToFit="1"/>
    </xf>
    <xf numFmtId="0" fontId="5" fillId="5" borderId="35" xfId="0" applyFont="1" applyFill="1" applyBorder="1" applyAlignment="1">
      <alignment horizontal="left" vertical="center" wrapText="1" shrinkToFit="1"/>
    </xf>
    <xf numFmtId="0" fontId="5" fillId="5" borderId="35" xfId="0" applyFont="1" applyFill="1" applyBorder="1" applyAlignment="1">
      <alignment horizontal="center" vertical="center" shrinkToFit="1"/>
    </xf>
    <xf numFmtId="0" fontId="1" fillId="0" borderId="80" xfId="5" applyFont="1" applyFill="1" applyBorder="1" applyAlignment="1">
      <alignment horizontal="right" vertical="center"/>
    </xf>
    <xf numFmtId="0" fontId="1" fillId="0" borderId="66" xfId="5" applyFont="1" applyFill="1" applyBorder="1" applyAlignment="1">
      <alignment horizontal="right" vertical="center"/>
    </xf>
    <xf numFmtId="0" fontId="1" fillId="0" borderId="104" xfId="5" applyFont="1" applyFill="1" applyBorder="1" applyAlignment="1">
      <alignment horizontal="right" vertical="center"/>
    </xf>
    <xf numFmtId="0" fontId="6" fillId="5" borderId="16" xfId="0" applyFont="1" applyFill="1" applyBorder="1" applyAlignment="1">
      <alignment horizontal="center" vertical="center" shrinkToFit="1"/>
    </xf>
    <xf numFmtId="0" fontId="6" fillId="5" borderId="12" xfId="0" applyFont="1" applyFill="1" applyBorder="1" applyAlignment="1">
      <alignment horizontal="center" vertical="center" shrinkToFit="1"/>
    </xf>
    <xf numFmtId="0" fontId="5" fillId="5" borderId="90" xfId="0" applyFont="1" applyFill="1" applyBorder="1" applyAlignment="1">
      <alignment horizontal="center" vertical="center"/>
    </xf>
    <xf numFmtId="0" fontId="5" fillId="5" borderId="91" xfId="0" applyFont="1" applyFill="1" applyBorder="1" applyAlignment="1">
      <alignment horizontal="center" vertical="center"/>
    </xf>
    <xf numFmtId="0" fontId="5" fillId="5" borderId="97" xfId="0" applyFont="1" applyFill="1" applyBorder="1" applyAlignment="1">
      <alignment horizontal="center" vertical="center"/>
    </xf>
    <xf numFmtId="0" fontId="5" fillId="5" borderId="100" xfId="0" applyFont="1" applyFill="1" applyBorder="1" applyAlignment="1">
      <alignment horizontal="center" vertical="center"/>
    </xf>
    <xf numFmtId="0" fontId="5" fillId="0" borderId="97" xfId="0" applyFont="1" applyBorder="1" applyAlignment="1">
      <alignment horizontal="center" vertical="center"/>
    </xf>
    <xf numFmtId="0" fontId="5" fillId="0" borderId="95" xfId="0" applyFont="1" applyBorder="1" applyAlignment="1">
      <alignment horizontal="center" vertical="center"/>
    </xf>
    <xf numFmtId="0" fontId="5" fillId="0" borderId="100" xfId="0" applyFont="1" applyBorder="1" applyAlignment="1">
      <alignment horizontal="center" vertical="center"/>
    </xf>
    <xf numFmtId="0" fontId="5" fillId="5" borderId="60" xfId="0" applyFont="1" applyFill="1" applyBorder="1" applyAlignment="1">
      <alignment horizontal="center" vertical="center"/>
    </xf>
    <xf numFmtId="0" fontId="1" fillId="5" borderId="62" xfId="0" applyFont="1" applyFill="1" applyBorder="1"/>
    <xf numFmtId="0" fontId="1" fillId="5" borderId="61" xfId="0" applyFont="1" applyFill="1" applyBorder="1"/>
    <xf numFmtId="0" fontId="1" fillId="5" borderId="19" xfId="0" applyFont="1" applyFill="1" applyBorder="1"/>
    <xf numFmtId="0" fontId="1" fillId="5" borderId="31" xfId="0" applyFont="1" applyFill="1" applyBorder="1"/>
    <xf numFmtId="0" fontId="1" fillId="5" borderId="69" xfId="0" applyFont="1" applyFill="1" applyBorder="1"/>
    <xf numFmtId="0" fontId="6" fillId="5" borderId="52" xfId="0" applyFont="1" applyFill="1" applyBorder="1" applyAlignment="1">
      <alignment horizontal="center" vertical="center"/>
    </xf>
    <xf numFmtId="0" fontId="6" fillId="5" borderId="53" xfId="0" applyFont="1" applyFill="1" applyBorder="1" applyAlignment="1">
      <alignment horizontal="center" vertical="center"/>
    </xf>
    <xf numFmtId="0" fontId="6" fillId="0" borderId="52" xfId="0" applyFont="1" applyBorder="1" applyAlignment="1">
      <alignment horizontal="center" vertical="center"/>
    </xf>
    <xf numFmtId="0" fontId="6" fillId="0" borderId="5" xfId="0" applyFont="1" applyBorder="1" applyAlignment="1">
      <alignment horizontal="center" vertical="center"/>
    </xf>
    <xf numFmtId="0" fontId="6" fillId="0" borderId="53" xfId="0" applyFont="1" applyBorder="1" applyAlignment="1">
      <alignment horizontal="center" vertical="center"/>
    </xf>
    <xf numFmtId="0" fontId="4" fillId="5" borderId="81" xfId="5" applyFont="1" applyFill="1" applyBorder="1" applyAlignment="1">
      <alignment horizontal="center" vertical="center" wrapText="1"/>
    </xf>
    <xf numFmtId="0" fontId="4" fillId="5" borderId="15" xfId="5" applyFont="1" applyFill="1" applyBorder="1" applyAlignment="1">
      <alignment horizontal="center" vertical="center" wrapText="1"/>
    </xf>
    <xf numFmtId="0" fontId="4" fillId="5" borderId="31" xfId="5" applyFont="1" applyFill="1" applyBorder="1" applyAlignment="1">
      <alignment horizontal="center" vertical="center" wrapText="1"/>
    </xf>
    <xf numFmtId="0" fontId="4" fillId="5" borderId="69" xfId="5" applyFont="1" applyFill="1" applyBorder="1" applyAlignment="1">
      <alignment horizontal="center" vertical="center" wrapText="1"/>
    </xf>
    <xf numFmtId="0" fontId="1" fillId="0" borderId="65" xfId="5" applyFont="1" applyFill="1" applyBorder="1" applyAlignment="1">
      <alignment horizontal="right" vertical="center"/>
    </xf>
    <xf numFmtId="0" fontId="5" fillId="5" borderId="35" xfId="5" applyFont="1" applyFill="1" applyBorder="1" applyAlignment="1">
      <alignment vertical="center" wrapText="1"/>
    </xf>
    <xf numFmtId="0" fontId="4" fillId="5" borderId="61" xfId="5" applyFont="1" applyFill="1" applyBorder="1" applyAlignment="1">
      <alignment horizontal="center" vertical="center"/>
    </xf>
    <xf numFmtId="0" fontId="4" fillId="5" borderId="19" xfId="5" applyFont="1" applyFill="1" applyBorder="1" applyAlignment="1">
      <alignment horizontal="center" vertical="center"/>
    </xf>
    <xf numFmtId="0" fontId="4" fillId="5" borderId="31" xfId="5" applyFont="1" applyFill="1" applyBorder="1" applyAlignment="1">
      <alignment horizontal="center" vertical="center"/>
    </xf>
    <xf numFmtId="0" fontId="4" fillId="5" borderId="69" xfId="5" applyFont="1" applyFill="1" applyBorder="1" applyAlignment="1">
      <alignment horizontal="center" vertical="center"/>
    </xf>
    <xf numFmtId="0" fontId="5" fillId="5" borderId="61" xfId="0" applyFont="1" applyFill="1" applyBorder="1" applyAlignment="1">
      <alignment horizontal="center" vertical="center"/>
    </xf>
    <xf numFmtId="0" fontId="5" fillId="5" borderId="19" xfId="0" applyFont="1" applyFill="1" applyBorder="1" applyAlignment="1">
      <alignment horizontal="center" vertical="center"/>
    </xf>
    <xf numFmtId="0" fontId="5" fillId="5" borderId="33" xfId="0" applyFont="1" applyFill="1" applyBorder="1" applyAlignment="1">
      <alignment horizontal="center" vertical="center"/>
    </xf>
    <xf numFmtId="0" fontId="5" fillId="5" borderId="94" xfId="0" applyFont="1" applyFill="1" applyBorder="1" applyAlignment="1">
      <alignment horizontal="center" vertical="center"/>
    </xf>
    <xf numFmtId="0" fontId="5" fillId="0" borderId="60" xfId="0" applyFont="1" applyBorder="1" applyAlignment="1">
      <alignment vertical="center"/>
    </xf>
    <xf numFmtId="0" fontId="5" fillId="0" borderId="49" xfId="0" applyFont="1" applyBorder="1" applyAlignment="1">
      <alignment vertical="center"/>
    </xf>
    <xf numFmtId="0" fontId="5" fillId="0" borderId="54" xfId="0" applyFont="1" applyBorder="1" applyAlignment="1">
      <alignment vertical="center"/>
    </xf>
    <xf numFmtId="0" fontId="5" fillId="5" borderId="23" xfId="5" applyFont="1" applyFill="1" applyBorder="1" applyAlignment="1">
      <alignment horizontal="center" vertical="center"/>
    </xf>
    <xf numFmtId="0" fontId="6" fillId="0" borderId="80" xfId="0" applyFont="1" applyBorder="1" applyAlignment="1">
      <alignment horizontal="center" vertical="center"/>
    </xf>
    <xf numFmtId="0" fontId="6" fillId="0" borderId="66" xfId="0" applyFont="1" applyBorder="1" applyAlignment="1">
      <alignment horizontal="center" vertical="center"/>
    </xf>
    <xf numFmtId="0" fontId="6" fillId="0" borderId="65" xfId="0" applyFont="1" applyBorder="1" applyAlignment="1">
      <alignment horizontal="center" vertical="center"/>
    </xf>
    <xf numFmtId="0" fontId="5" fillId="5" borderId="82" xfId="0" applyFont="1" applyFill="1" applyBorder="1" applyAlignment="1">
      <alignment horizontal="center" vertical="center" textRotation="255" wrapText="1"/>
    </xf>
    <xf numFmtId="0" fontId="5" fillId="5" borderId="79" xfId="0" applyFont="1" applyFill="1" applyBorder="1" applyAlignment="1">
      <alignment horizontal="center" vertical="center" textRotation="255" wrapText="1"/>
    </xf>
    <xf numFmtId="0" fontId="5" fillId="5" borderId="37" xfId="0" applyFont="1" applyFill="1" applyBorder="1" applyAlignment="1">
      <alignment horizontal="center" vertical="center" textRotation="255" wrapText="1"/>
    </xf>
    <xf numFmtId="0" fontId="5" fillId="5" borderId="80" xfId="0" applyFont="1" applyFill="1" applyBorder="1" applyAlignment="1">
      <alignment horizontal="center" vertical="center"/>
    </xf>
    <xf numFmtId="0" fontId="1" fillId="5" borderId="104" xfId="0" applyFont="1" applyFill="1" applyBorder="1"/>
    <xf numFmtId="0" fontId="5" fillId="0" borderId="259" xfId="0" applyFont="1" applyBorder="1" applyAlignment="1">
      <alignment horizontal="center" vertical="center"/>
    </xf>
    <xf numFmtId="0" fontId="5" fillId="0" borderId="66" xfId="0" applyFont="1" applyBorder="1" applyAlignment="1">
      <alignment horizontal="center" vertical="center"/>
    </xf>
    <xf numFmtId="0" fontId="5" fillId="0" borderId="104" xfId="0" applyFont="1" applyBorder="1" applyAlignment="1">
      <alignment horizontal="center" vertical="center"/>
    </xf>
    <xf numFmtId="0" fontId="5" fillId="5" borderId="1" xfId="0" applyFont="1" applyFill="1" applyBorder="1" applyAlignment="1">
      <alignment horizontal="center" vertical="distributed"/>
    </xf>
    <xf numFmtId="0" fontId="5" fillId="5" borderId="3" xfId="0" applyFont="1" applyFill="1" applyBorder="1" applyAlignment="1">
      <alignment horizontal="center" vertical="distributed"/>
    </xf>
    <xf numFmtId="0" fontId="5" fillId="5" borderId="48" xfId="0" applyFont="1" applyFill="1" applyBorder="1" applyAlignment="1">
      <alignment horizontal="center" vertical="distributed"/>
    </xf>
    <xf numFmtId="0" fontId="5" fillId="5" borderId="66" xfId="0" applyFont="1" applyFill="1" applyBorder="1" applyAlignment="1">
      <alignment horizontal="center" vertical="center"/>
    </xf>
    <xf numFmtId="0" fontId="5" fillId="5" borderId="104" xfId="0" applyFont="1" applyFill="1" applyBorder="1" applyAlignment="1">
      <alignment horizontal="center" vertical="center"/>
    </xf>
    <xf numFmtId="0" fontId="5" fillId="5" borderId="60" xfId="0" applyFont="1" applyFill="1" applyBorder="1" applyAlignment="1">
      <alignment horizontal="center" vertical="center" wrapText="1"/>
    </xf>
    <xf numFmtId="0" fontId="5" fillId="5" borderId="62" xfId="0" applyFont="1" applyFill="1" applyBorder="1" applyAlignment="1">
      <alignment horizontal="center" vertical="center" wrapText="1"/>
    </xf>
    <xf numFmtId="0" fontId="5" fillId="5" borderId="61"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33" xfId="0" applyFont="1" applyFill="1" applyBorder="1" applyAlignment="1">
      <alignment horizontal="center" vertical="center" wrapText="1"/>
    </xf>
    <xf numFmtId="0" fontId="5" fillId="5" borderId="94" xfId="0" applyFont="1" applyFill="1" applyBorder="1" applyAlignment="1">
      <alignment horizontal="center" vertical="center" wrapText="1"/>
    </xf>
    <xf numFmtId="0" fontId="4" fillId="5" borderId="61" xfId="5" applyFont="1" applyFill="1" applyBorder="1" applyAlignment="1">
      <alignment horizontal="center" vertical="center" wrapText="1"/>
    </xf>
    <xf numFmtId="0" fontId="4" fillId="5" borderId="19" xfId="5" applyFont="1" applyFill="1" applyBorder="1" applyAlignment="1">
      <alignment horizontal="center" vertical="center" wrapText="1"/>
    </xf>
    <xf numFmtId="0" fontId="5" fillId="0" borderId="1" xfId="5" applyFont="1" applyFill="1" applyBorder="1" applyAlignment="1">
      <alignment horizontal="right" vertical="center"/>
    </xf>
    <xf numFmtId="0" fontId="5" fillId="0" borderId="48" xfId="5" applyFont="1" applyFill="1" applyBorder="1" applyAlignment="1">
      <alignment horizontal="right" vertical="center"/>
    </xf>
    <xf numFmtId="0" fontId="5" fillId="5" borderId="61" xfId="5" applyFont="1" applyFill="1" applyBorder="1" applyAlignment="1">
      <alignment horizontal="center" vertical="center" wrapText="1"/>
    </xf>
    <xf numFmtId="0" fontId="5" fillId="5" borderId="19" xfId="5" applyFont="1" applyFill="1" applyBorder="1" applyAlignment="1">
      <alignment horizontal="center" vertical="center" wrapText="1"/>
    </xf>
    <xf numFmtId="0" fontId="5" fillId="5" borderId="31" xfId="5" applyFont="1" applyFill="1" applyBorder="1" applyAlignment="1">
      <alignment horizontal="center" vertical="center" wrapText="1"/>
    </xf>
    <xf numFmtId="0" fontId="5" fillId="5" borderId="69" xfId="5" applyFont="1" applyFill="1" applyBorder="1" applyAlignment="1">
      <alignment horizontal="center" vertical="center" wrapText="1"/>
    </xf>
    <xf numFmtId="0" fontId="5" fillId="0" borderId="60" xfId="0" applyFont="1" applyBorder="1" applyAlignment="1">
      <alignment horizontal="left" vertical="top"/>
    </xf>
    <xf numFmtId="0" fontId="1" fillId="0" borderId="49" xfId="0" applyFont="1" applyBorder="1"/>
    <xf numFmtId="0" fontId="1" fillId="0" borderId="54" xfId="0" applyFont="1" applyBorder="1"/>
    <xf numFmtId="0" fontId="8" fillId="0" borderId="0" xfId="5" applyFont="1" applyFill="1" applyAlignment="1">
      <alignment horizontal="center" vertical="center"/>
    </xf>
    <xf numFmtId="0" fontId="5" fillId="0" borderId="60" xfId="0" applyFont="1" applyBorder="1" applyAlignment="1">
      <alignment horizontal="left" vertical="center"/>
    </xf>
    <xf numFmtId="0" fontId="5" fillId="0" borderId="61" xfId="0" applyFont="1" applyBorder="1" applyAlignment="1">
      <alignment vertical="center"/>
    </xf>
    <xf numFmtId="0" fontId="5" fillId="0" borderId="0" xfId="0" applyFont="1" applyBorder="1" applyAlignment="1">
      <alignment vertical="center"/>
    </xf>
    <xf numFmtId="0" fontId="5" fillId="0" borderId="11" xfId="0" applyFont="1" applyBorder="1" applyAlignment="1">
      <alignment vertical="center"/>
    </xf>
    <xf numFmtId="0" fontId="5" fillId="5" borderId="98" xfId="0" applyFont="1" applyFill="1" applyBorder="1" applyAlignment="1">
      <alignment horizontal="center" vertical="center"/>
    </xf>
    <xf numFmtId="0" fontId="5" fillId="5" borderId="96" xfId="0" applyFont="1" applyFill="1" applyBorder="1" applyAlignment="1">
      <alignment horizontal="center" vertical="center"/>
    </xf>
    <xf numFmtId="0" fontId="5" fillId="0" borderId="98" xfId="0" applyFont="1" applyBorder="1" applyAlignment="1">
      <alignment horizontal="center" vertical="center"/>
    </xf>
    <xf numFmtId="0" fontId="5" fillId="0" borderId="99" xfId="0" applyFont="1" applyBorder="1" applyAlignment="1">
      <alignment horizontal="center" vertical="center"/>
    </xf>
    <xf numFmtId="0" fontId="5" fillId="0" borderId="96" xfId="0" applyFont="1" applyBorder="1" applyAlignment="1">
      <alignment horizontal="center" vertical="center"/>
    </xf>
    <xf numFmtId="0" fontId="5" fillId="0" borderId="33" xfId="0" applyFont="1" applyBorder="1" applyAlignment="1">
      <alignment horizontal="center" vertical="center"/>
    </xf>
    <xf numFmtId="0" fontId="5" fillId="0" borderId="12" xfId="0" applyFont="1" applyBorder="1" applyAlignment="1">
      <alignment horizontal="center" vertical="center"/>
    </xf>
    <xf numFmtId="0" fontId="5" fillId="0" borderId="94" xfId="0" applyFont="1" applyBorder="1" applyAlignment="1">
      <alignment horizontal="center" vertical="center"/>
    </xf>
    <xf numFmtId="0" fontId="5" fillId="0" borderId="97" xfId="0" applyFont="1" applyBorder="1" applyAlignment="1"/>
    <xf numFmtId="0" fontId="5" fillId="0" borderId="95" xfId="0" applyFont="1" applyBorder="1" applyAlignment="1"/>
    <xf numFmtId="0" fontId="5" fillId="0" borderId="86" xfId="0" applyFont="1" applyBorder="1" applyAlignment="1"/>
    <xf numFmtId="0" fontId="5" fillId="0" borderId="255" xfId="0" applyFont="1" applyBorder="1" applyAlignment="1">
      <alignment horizontal="center" vertical="center"/>
    </xf>
    <xf numFmtId="0" fontId="5" fillId="0" borderId="256" xfId="0" applyFont="1" applyBorder="1" applyAlignment="1">
      <alignment horizontal="center" vertical="center"/>
    </xf>
    <xf numFmtId="0" fontId="5" fillId="0" borderId="257" xfId="0" applyFont="1" applyBorder="1" applyAlignment="1">
      <alignment horizontal="center" vertical="center"/>
    </xf>
    <xf numFmtId="0" fontId="5" fillId="0" borderId="0" xfId="5" applyFont="1" applyFill="1" applyBorder="1" applyAlignment="1">
      <alignment horizontal="right" vertical="center"/>
    </xf>
    <xf numFmtId="0" fontId="5" fillId="0" borderId="11" xfId="5" applyFont="1" applyFill="1" applyBorder="1" applyAlignment="1">
      <alignment horizontal="right" vertical="center"/>
    </xf>
    <xf numFmtId="0" fontId="5" fillId="0" borderId="31" xfId="0" applyFont="1" applyBorder="1" applyAlignment="1">
      <alignment vertical="top"/>
    </xf>
    <xf numFmtId="0" fontId="1" fillId="0" borderId="59" xfId="0" applyFont="1" applyBorder="1"/>
    <xf numFmtId="0" fontId="1" fillId="0" borderId="68" xfId="0" applyFont="1" applyBorder="1"/>
    <xf numFmtId="0" fontId="5" fillId="0" borderId="90" xfId="0" applyFont="1" applyBorder="1" applyAlignment="1">
      <alignment horizontal="left" vertical="center"/>
    </xf>
    <xf numFmtId="0" fontId="1" fillId="0" borderId="101" xfId="0" applyFont="1" applyBorder="1"/>
    <xf numFmtId="0" fontId="1" fillId="0" borderId="102" xfId="0" applyFont="1" applyBorder="1"/>
    <xf numFmtId="0" fontId="5" fillId="0" borderId="1" xfId="0" applyFont="1" applyBorder="1" applyAlignment="1">
      <alignment horizontal="left" vertical="center"/>
    </xf>
    <xf numFmtId="0" fontId="1" fillId="0" borderId="3" xfId="0" applyFont="1" applyBorder="1"/>
    <xf numFmtId="0" fontId="1" fillId="0" borderId="63" xfId="0" applyFont="1" applyBorder="1"/>
    <xf numFmtId="0" fontId="5" fillId="5" borderId="1" xfId="0" applyFont="1" applyFill="1" applyBorder="1" applyAlignment="1">
      <alignment horizontal="center" vertical="center"/>
    </xf>
    <xf numFmtId="0" fontId="1" fillId="5" borderId="48" xfId="0" applyFont="1" applyFill="1" applyBorder="1"/>
    <xf numFmtId="0" fontId="7" fillId="0" borderId="0" xfId="5" applyFont="1" applyFill="1" applyAlignment="1">
      <alignment horizontal="center" vertical="center"/>
    </xf>
    <xf numFmtId="0" fontId="5" fillId="0" borderId="60" xfId="0" applyFont="1" applyBorder="1" applyAlignment="1">
      <alignment horizontal="right" vertical="distributed"/>
    </xf>
    <xf numFmtId="0" fontId="5" fillId="0" borderId="62" xfId="0" applyFont="1" applyBorder="1" applyAlignment="1">
      <alignment horizontal="right" vertical="distributed"/>
    </xf>
    <xf numFmtId="0" fontId="5" fillId="0" borderId="61" xfId="0" applyFont="1" applyBorder="1" applyAlignment="1">
      <alignment horizontal="right" vertical="distributed"/>
    </xf>
    <xf numFmtId="0" fontId="5" fillId="0" borderId="19" xfId="0" applyFont="1" applyBorder="1" applyAlignment="1">
      <alignment horizontal="right" vertical="distributed"/>
    </xf>
    <xf numFmtId="0" fontId="5" fillId="0" borderId="33" xfId="0" applyFont="1" applyBorder="1" applyAlignment="1">
      <alignment horizontal="right" vertical="distributed"/>
    </xf>
    <xf numFmtId="0" fontId="5" fillId="0" borderId="94" xfId="0" applyFont="1" applyBorder="1" applyAlignment="1">
      <alignment horizontal="right" vertical="distributed"/>
    </xf>
    <xf numFmtId="0" fontId="5" fillId="5" borderId="48" xfId="0" applyFont="1" applyFill="1" applyBorder="1" applyAlignment="1">
      <alignment horizontal="center" vertical="center"/>
    </xf>
    <xf numFmtId="0" fontId="1" fillId="0" borderId="48" xfId="0" applyFont="1" applyBorder="1"/>
    <xf numFmtId="0" fontId="5" fillId="5" borderId="23" xfId="0" applyFont="1" applyFill="1" applyBorder="1" applyAlignment="1">
      <alignment horizontal="center" vertical="center"/>
    </xf>
    <xf numFmtId="0" fontId="5" fillId="5" borderId="0" xfId="0" applyFont="1" applyFill="1" applyBorder="1" applyAlignment="1">
      <alignment horizontal="left" vertical="center" wrapText="1"/>
    </xf>
    <xf numFmtId="0" fontId="5" fillId="5" borderId="12" xfId="0" applyFont="1" applyFill="1" applyBorder="1" applyAlignment="1">
      <alignment horizontal="left" vertical="center" wrapText="1"/>
    </xf>
    <xf numFmtId="0" fontId="4" fillId="5" borderId="60" xfId="5" applyFont="1" applyFill="1" applyBorder="1" applyAlignment="1">
      <alignment horizontal="center" vertical="center" wrapText="1"/>
    </xf>
    <xf numFmtId="0" fontId="4" fillId="5" borderId="49" xfId="5" applyFont="1" applyFill="1" applyBorder="1" applyAlignment="1">
      <alignment horizontal="center" vertical="center" wrapText="1"/>
    </xf>
    <xf numFmtId="0" fontId="4" fillId="5" borderId="62" xfId="5" applyFont="1" applyFill="1" applyBorder="1" applyAlignment="1">
      <alignment horizontal="center" vertical="center" wrapText="1"/>
    </xf>
    <xf numFmtId="0" fontId="4" fillId="5" borderId="59" xfId="5" applyFont="1" applyFill="1" applyBorder="1" applyAlignment="1">
      <alignment horizontal="center" vertical="center" wrapText="1"/>
    </xf>
    <xf numFmtId="0" fontId="5" fillId="0" borderId="33" xfId="5" applyFont="1" applyFill="1" applyBorder="1" applyAlignment="1">
      <alignment horizontal="right" vertical="center"/>
    </xf>
    <xf numFmtId="0" fontId="5" fillId="0" borderId="12" xfId="5" applyFont="1" applyFill="1" applyBorder="1" applyAlignment="1">
      <alignment horizontal="right" vertical="center"/>
    </xf>
    <xf numFmtId="0" fontId="5" fillId="0" borderId="94" xfId="5" applyFont="1" applyFill="1" applyBorder="1" applyAlignment="1">
      <alignment horizontal="right" vertical="center"/>
    </xf>
    <xf numFmtId="0" fontId="5" fillId="0" borderId="60" xfId="0" applyFont="1" applyBorder="1" applyAlignment="1">
      <alignment horizontal="center" vertical="distributed"/>
    </xf>
    <xf numFmtId="0" fontId="5" fillId="0" borderId="62" xfId="0" applyFont="1" applyBorder="1" applyAlignment="1">
      <alignment horizontal="center" vertical="distributed"/>
    </xf>
    <xf numFmtId="0" fontId="5" fillId="0" borderId="61" xfId="0" applyFont="1" applyBorder="1" applyAlignment="1">
      <alignment horizontal="center" vertical="distributed"/>
    </xf>
    <xf numFmtId="0" fontId="5" fillId="0" borderId="19" xfId="0" applyFont="1" applyBorder="1" applyAlignment="1">
      <alignment horizontal="center" vertical="distributed"/>
    </xf>
    <xf numFmtId="0" fontId="5" fillId="0" borderId="33" xfId="0" applyFont="1" applyBorder="1" applyAlignment="1">
      <alignment horizontal="center" vertical="distributed"/>
    </xf>
    <xf numFmtId="0" fontId="5" fillId="0" borderId="94" xfId="0" applyFont="1" applyBorder="1" applyAlignment="1">
      <alignment horizontal="center" vertical="distributed"/>
    </xf>
    <xf numFmtId="0" fontId="5" fillId="5" borderId="93" xfId="0" applyFont="1" applyFill="1" applyBorder="1" applyAlignment="1">
      <alignment horizontal="center" vertical="center"/>
    </xf>
    <xf numFmtId="0" fontId="5" fillId="5" borderId="103" xfId="0" applyFont="1" applyFill="1" applyBorder="1" applyAlignment="1">
      <alignment horizontal="center" vertical="center"/>
    </xf>
    <xf numFmtId="0" fontId="5" fillId="0" borderId="93" xfId="0" applyFont="1" applyBorder="1" applyAlignment="1">
      <alignment horizontal="left" vertical="center"/>
    </xf>
    <xf numFmtId="0" fontId="1" fillId="0" borderId="92" xfId="0" applyFont="1" applyBorder="1"/>
    <xf numFmtId="0" fontId="1" fillId="0" borderId="85" xfId="0" applyFont="1" applyBorder="1"/>
    <xf numFmtId="0" fontId="4" fillId="0" borderId="0" xfId="5" applyFont="1" applyFill="1" applyBorder="1" applyAlignment="1">
      <alignment horizontal="center" vertical="center" wrapText="1"/>
    </xf>
    <xf numFmtId="0" fontId="4" fillId="5" borderId="26" xfId="5" applyFont="1" applyFill="1" applyBorder="1" applyAlignment="1">
      <alignment horizontal="center" vertical="center" wrapText="1"/>
    </xf>
    <xf numFmtId="0" fontId="4" fillId="5" borderId="7" xfId="5" applyFont="1" applyFill="1" applyBorder="1" applyAlignment="1">
      <alignment horizontal="center" vertical="center" wrapText="1"/>
    </xf>
    <xf numFmtId="0" fontId="4" fillId="5" borderId="1" xfId="5" applyFont="1" applyFill="1" applyBorder="1" applyAlignment="1">
      <alignment horizontal="center" vertical="center" wrapText="1"/>
    </xf>
    <xf numFmtId="0" fontId="5" fillId="0" borderId="7" xfId="5" applyFont="1" applyFill="1" applyBorder="1" applyAlignment="1">
      <alignment horizontal="right" vertical="center"/>
    </xf>
    <xf numFmtId="0" fontId="1" fillId="5" borderId="77" xfId="5" applyFont="1" applyFill="1" applyBorder="1" applyAlignment="1">
      <alignment horizontal="center" vertical="center"/>
    </xf>
    <xf numFmtId="0" fontId="1" fillId="5" borderId="5" xfId="5" applyFont="1" applyFill="1" applyBorder="1" applyAlignment="1">
      <alignment horizontal="center" vertical="center"/>
    </xf>
    <xf numFmtId="0" fontId="1" fillId="5" borderId="53" xfId="5" applyFont="1" applyFill="1" applyBorder="1" applyAlignment="1">
      <alignment horizontal="center" vertical="center"/>
    </xf>
    <xf numFmtId="0" fontId="5" fillId="5" borderId="23" xfId="5" applyFont="1" applyFill="1" applyBorder="1" applyAlignment="1">
      <alignment vertical="center" wrapText="1"/>
    </xf>
    <xf numFmtId="0" fontId="5" fillId="5" borderId="7" xfId="5" applyFont="1" applyFill="1" applyBorder="1" applyAlignment="1">
      <alignment vertical="center" wrapText="1"/>
    </xf>
    <xf numFmtId="0" fontId="1" fillId="0" borderId="62" xfId="0" applyFont="1" applyBorder="1"/>
    <xf numFmtId="0" fontId="6" fillId="0" borderId="41" xfId="0" applyFont="1" applyBorder="1" applyAlignment="1">
      <alignment horizontal="left" vertical="center" wrapText="1"/>
    </xf>
    <xf numFmtId="0" fontId="6" fillId="0" borderId="62" xfId="0" applyFont="1" applyBorder="1" applyAlignment="1">
      <alignment horizontal="left" vertical="center" wrapText="1"/>
    </xf>
    <xf numFmtId="0" fontId="6" fillId="0" borderId="64" xfId="0" applyFont="1" applyBorder="1" applyAlignment="1">
      <alignment horizontal="left" vertical="center" wrapText="1"/>
    </xf>
    <xf numFmtId="0" fontId="6" fillId="0" borderId="69" xfId="0" applyFont="1" applyBorder="1" applyAlignment="1">
      <alignment horizontal="left" vertical="center" wrapText="1"/>
    </xf>
    <xf numFmtId="0" fontId="6" fillId="0" borderId="71" xfId="0" applyFont="1" applyBorder="1" applyAlignment="1">
      <alignment horizontal="center"/>
    </xf>
    <xf numFmtId="0" fontId="6" fillId="0" borderId="26" xfId="0" applyFont="1" applyBorder="1" applyAlignment="1">
      <alignment horizontal="center"/>
    </xf>
    <xf numFmtId="0" fontId="6" fillId="0" borderId="71" xfId="0" applyFont="1" applyBorder="1" applyAlignment="1">
      <alignment horizontal="left" vertical="center" wrapText="1"/>
    </xf>
    <xf numFmtId="0" fontId="6" fillId="0" borderId="26" xfId="0" applyFont="1" applyBorder="1" applyAlignment="1">
      <alignment horizontal="left" vertical="center" wrapText="1"/>
    </xf>
    <xf numFmtId="0" fontId="6" fillId="0" borderId="78" xfId="0" applyFont="1" applyBorder="1" applyAlignment="1">
      <alignment horizontal="center" vertical="center" wrapText="1"/>
    </xf>
    <xf numFmtId="0" fontId="6" fillId="0" borderId="79" xfId="0" applyFont="1" applyBorder="1" applyAlignment="1">
      <alignment horizontal="center" vertical="center" wrapText="1"/>
    </xf>
    <xf numFmtId="0" fontId="6" fillId="0" borderId="28" xfId="0" applyFont="1" applyBorder="1" applyAlignment="1">
      <alignment horizontal="center" vertical="center" wrapText="1"/>
    </xf>
    <xf numFmtId="0" fontId="6" fillId="4" borderId="77" xfId="0" applyFont="1" applyFill="1" applyBorder="1" applyAlignment="1">
      <alignment horizontal="center" vertical="center" wrapText="1"/>
    </xf>
    <xf numFmtId="0" fontId="6" fillId="4" borderId="53" xfId="0" applyFont="1" applyFill="1" applyBorder="1" applyAlignment="1">
      <alignment horizontal="center" vertical="center" wrapText="1"/>
    </xf>
    <xf numFmtId="0" fontId="6" fillId="0" borderId="40" xfId="0" applyFont="1" applyBorder="1" applyAlignment="1">
      <alignment horizontal="left" vertical="center" shrinkToFit="1"/>
    </xf>
    <xf numFmtId="0" fontId="6" fillId="0" borderId="48" xfId="0" applyFont="1" applyBorder="1" applyAlignment="1">
      <alignment horizontal="left" vertical="center" shrinkToFit="1"/>
    </xf>
    <xf numFmtId="0" fontId="6" fillId="0" borderId="71" xfId="0" applyFont="1" applyBorder="1" applyAlignment="1">
      <alignment horizontal="center" vertical="center" wrapText="1"/>
    </xf>
    <xf numFmtId="0" fontId="6" fillId="0" borderId="26" xfId="0" applyFont="1" applyBorder="1" applyAlignment="1">
      <alignment horizontal="center" vertical="center" wrapText="1"/>
    </xf>
    <xf numFmtId="49" fontId="6" fillId="0" borderId="71" xfId="0" applyNumberFormat="1" applyFont="1" applyBorder="1" applyAlignment="1">
      <alignment horizontal="center" wrapText="1"/>
    </xf>
    <xf numFmtId="49" fontId="6" fillId="0" borderId="26" xfId="0" applyNumberFormat="1" applyFont="1" applyBorder="1" applyAlignment="1">
      <alignment horizontal="center" wrapText="1"/>
    </xf>
    <xf numFmtId="0" fontId="6" fillId="0" borderId="71" xfId="0" applyFont="1" applyBorder="1" applyAlignment="1">
      <alignment horizontal="left" vertical="center" shrinkToFit="1"/>
    </xf>
    <xf numFmtId="0" fontId="6" fillId="0" borderId="26" xfId="0" applyFont="1" applyBorder="1" applyAlignment="1">
      <alignment horizontal="left" vertical="center" shrinkToFit="1"/>
    </xf>
    <xf numFmtId="0" fontId="13" fillId="0" borderId="0" xfId="0" applyFont="1" applyBorder="1" applyAlignment="1">
      <alignment horizontal="justify" vertical="center"/>
    </xf>
    <xf numFmtId="0" fontId="13" fillId="0" borderId="0" xfId="0" applyFont="1" applyBorder="1" applyAlignment="1">
      <alignment horizontal="left" vertical="center" wrapText="1"/>
    </xf>
    <xf numFmtId="0" fontId="13" fillId="0" borderId="0" xfId="0" applyFont="1" applyAlignment="1">
      <alignment horizontal="justify" vertical="center" wrapText="1"/>
    </xf>
    <xf numFmtId="0" fontId="6" fillId="0" borderId="71" xfId="0" applyFont="1" applyBorder="1" applyAlignment="1">
      <alignment horizontal="center" vertical="center"/>
    </xf>
    <xf numFmtId="0" fontId="6" fillId="0" borderId="26" xfId="0" applyFont="1" applyBorder="1" applyAlignment="1">
      <alignment horizontal="center" vertical="center"/>
    </xf>
    <xf numFmtId="0" fontId="6" fillId="0" borderId="41" xfId="0" applyFont="1" applyBorder="1" applyAlignment="1">
      <alignment horizontal="center" vertical="center" wrapText="1"/>
    </xf>
    <xf numFmtId="0" fontId="6" fillId="0" borderId="62"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94" xfId="0" applyFont="1" applyBorder="1" applyAlignment="1">
      <alignment horizontal="center" vertical="center" wrapText="1"/>
    </xf>
    <xf numFmtId="0" fontId="6" fillId="0" borderId="36" xfId="0" applyFont="1" applyBorder="1" applyAlignment="1">
      <alignment horizontal="center" vertical="center"/>
    </xf>
    <xf numFmtId="0" fontId="12" fillId="7" borderId="7" xfId="5" applyFont="1" applyFill="1" applyBorder="1" applyAlignment="1">
      <alignment horizontal="center" vertical="center" shrinkToFit="1"/>
    </xf>
    <xf numFmtId="0" fontId="11" fillId="0" borderId="7" xfId="5" applyFont="1" applyFill="1" applyBorder="1" applyAlignment="1">
      <alignment horizontal="center" vertical="center"/>
    </xf>
    <xf numFmtId="0" fontId="32" fillId="0" borderId="9" xfId="5" applyFont="1" applyBorder="1" applyAlignment="1">
      <alignment horizontal="left" vertical="top" wrapText="1"/>
    </xf>
    <xf numFmtId="0" fontId="32" fillId="0" borderId="0" xfId="5" applyFont="1" applyBorder="1" applyAlignment="1">
      <alignment horizontal="left" vertical="top" wrapText="1"/>
    </xf>
    <xf numFmtId="0" fontId="12" fillId="7" borderId="61" xfId="5" applyFont="1" applyFill="1" applyBorder="1" applyAlignment="1">
      <alignment horizontal="center" vertical="center" shrinkToFit="1"/>
    </xf>
    <xf numFmtId="0" fontId="12" fillId="7" borderId="19" xfId="5" applyFont="1" applyFill="1" applyBorder="1" applyAlignment="1">
      <alignment horizontal="center" vertical="center" shrinkToFit="1"/>
    </xf>
    <xf numFmtId="0" fontId="12" fillId="7" borderId="23" xfId="5" applyFont="1" applyFill="1" applyBorder="1" applyAlignment="1">
      <alignment horizontal="center" vertical="center" shrinkToFit="1"/>
    </xf>
    <xf numFmtId="0" fontId="11" fillId="0" borderId="1" xfId="5" applyFont="1" applyFill="1" applyBorder="1" applyAlignment="1">
      <alignment horizontal="center" vertical="center"/>
    </xf>
    <xf numFmtId="0" fontId="11" fillId="0" borderId="48" xfId="5" applyFont="1" applyFill="1" applyBorder="1" applyAlignment="1">
      <alignment horizontal="center" vertical="center"/>
    </xf>
    <xf numFmtId="0" fontId="11" fillId="6" borderId="80" xfId="5" applyFont="1" applyFill="1" applyBorder="1" applyAlignment="1">
      <alignment horizontal="center" vertical="center"/>
    </xf>
    <xf numFmtId="0" fontId="11" fillId="6" borderId="104" xfId="5" applyFont="1" applyFill="1" applyBorder="1" applyAlignment="1">
      <alignment horizontal="center" vertical="center"/>
    </xf>
    <xf numFmtId="0" fontId="11" fillId="6" borderId="35" xfId="5" applyFont="1" applyFill="1" applyBorder="1" applyAlignment="1">
      <alignment horizontal="center" vertical="center"/>
    </xf>
    <xf numFmtId="0" fontId="12" fillId="7" borderId="23" xfId="5" applyFont="1" applyFill="1" applyBorder="1" applyAlignment="1">
      <alignment horizontal="center" vertical="center"/>
    </xf>
    <xf numFmtId="0" fontId="12" fillId="7" borderId="7" xfId="5" applyFont="1" applyFill="1" applyBorder="1" applyAlignment="1">
      <alignment horizontal="center" vertical="center"/>
    </xf>
    <xf numFmtId="0" fontId="12" fillId="7" borderId="80" xfId="5" applyFont="1" applyFill="1" applyBorder="1" applyAlignment="1">
      <alignment horizontal="center" vertical="center"/>
    </xf>
    <xf numFmtId="0" fontId="12" fillId="7" borderId="66" xfId="5" applyFont="1" applyFill="1" applyBorder="1" applyAlignment="1">
      <alignment horizontal="center" vertical="center"/>
    </xf>
    <xf numFmtId="0" fontId="12" fillId="7" borderId="104" xfId="5" applyFont="1" applyFill="1" applyBorder="1" applyAlignment="1">
      <alignment horizontal="center" vertical="center"/>
    </xf>
    <xf numFmtId="0" fontId="11" fillId="6" borderId="7" xfId="5" applyFont="1" applyFill="1" applyBorder="1" applyAlignment="1">
      <alignment horizontal="center" vertical="center"/>
    </xf>
    <xf numFmtId="0" fontId="11" fillId="6" borderId="71" xfId="5" applyFont="1" applyFill="1" applyBorder="1" applyAlignment="1">
      <alignment horizontal="center" vertical="center"/>
    </xf>
    <xf numFmtId="0" fontId="11" fillId="7" borderId="49" xfId="5" applyFont="1" applyFill="1" applyBorder="1" applyAlignment="1">
      <alignment horizontal="left" vertical="center" wrapText="1"/>
    </xf>
    <xf numFmtId="0" fontId="11" fillId="7" borderId="62" xfId="5" applyFont="1" applyFill="1" applyBorder="1" applyAlignment="1">
      <alignment horizontal="left" vertical="center" wrapText="1"/>
    </xf>
    <xf numFmtId="0" fontId="11" fillId="7" borderId="0" xfId="5" applyFont="1" applyFill="1" applyBorder="1" applyAlignment="1">
      <alignment horizontal="left" vertical="center" wrapText="1"/>
    </xf>
    <xf numFmtId="0" fontId="11" fillId="7" borderId="19" xfId="5" applyFont="1" applyFill="1" applyBorder="1" applyAlignment="1">
      <alignment horizontal="left" vertical="center" wrapText="1"/>
    </xf>
    <xf numFmtId="0" fontId="11" fillId="7" borderId="59" xfId="5" applyFont="1" applyFill="1" applyBorder="1" applyAlignment="1">
      <alignment horizontal="left" vertical="center" wrapText="1"/>
    </xf>
    <xf numFmtId="0" fontId="11" fillId="7" borderId="69" xfId="5" applyFont="1" applyFill="1" applyBorder="1" applyAlignment="1">
      <alignment horizontal="left" vertical="center" wrapText="1"/>
    </xf>
    <xf numFmtId="0" fontId="12" fillId="7" borderId="7" xfId="5" applyFont="1" applyFill="1" applyBorder="1" applyAlignment="1">
      <alignment horizontal="center" vertical="center" wrapText="1"/>
    </xf>
    <xf numFmtId="0" fontId="12" fillId="7" borderId="1" xfId="5" applyFont="1" applyFill="1" applyBorder="1" applyAlignment="1">
      <alignment horizontal="center" vertical="center"/>
    </xf>
    <xf numFmtId="0" fontId="12" fillId="7" borderId="48" xfId="5" applyFont="1" applyFill="1" applyBorder="1" applyAlignment="1">
      <alignment horizontal="center" vertical="center"/>
    </xf>
    <xf numFmtId="0" fontId="11" fillId="7" borderId="1" xfId="5" applyFont="1" applyFill="1" applyBorder="1" applyAlignment="1">
      <alignment horizontal="left" vertical="center"/>
    </xf>
    <xf numFmtId="0" fontId="11" fillId="7" borderId="3" xfId="5" applyFont="1" applyFill="1" applyBorder="1" applyAlignment="1">
      <alignment horizontal="left" vertical="center"/>
    </xf>
    <xf numFmtId="0" fontId="11" fillId="7" borderId="48" xfId="5" applyFont="1" applyFill="1" applyBorder="1" applyAlignment="1">
      <alignment horizontal="left" vertical="center"/>
    </xf>
    <xf numFmtId="0" fontId="11" fillId="0" borderId="1" xfId="5" applyFont="1" applyFill="1" applyBorder="1" applyAlignment="1">
      <alignment horizontal="right" vertical="center"/>
    </xf>
    <xf numFmtId="0" fontId="11" fillId="0" borderId="3" xfId="5" applyFont="1" applyFill="1" applyBorder="1" applyAlignment="1">
      <alignment horizontal="right" vertical="center"/>
    </xf>
    <xf numFmtId="0" fontId="11" fillId="0" borderId="48" xfId="5" applyFont="1" applyFill="1" applyBorder="1" applyAlignment="1">
      <alignment horizontal="right" vertical="center"/>
    </xf>
    <xf numFmtId="0" fontId="11" fillId="0" borderId="63" xfId="5" applyFont="1" applyFill="1" applyBorder="1" applyAlignment="1">
      <alignment horizontal="right" vertical="center"/>
    </xf>
    <xf numFmtId="0" fontId="9" fillId="0" borderId="0" xfId="5" applyFont="1" applyFill="1" applyAlignment="1">
      <alignment horizontal="left" vertical="center"/>
    </xf>
    <xf numFmtId="0" fontId="11" fillId="7" borderId="80" xfId="5" applyFont="1" applyFill="1" applyBorder="1" applyAlignment="1">
      <alignment horizontal="left" vertical="center"/>
    </xf>
    <xf numFmtId="0" fontId="11" fillId="7" borderId="66" xfId="5" applyFont="1" applyFill="1" applyBorder="1" applyAlignment="1">
      <alignment horizontal="left" vertical="center"/>
    </xf>
    <xf numFmtId="0" fontId="11" fillId="7" borderId="104" xfId="5" applyFont="1" applyFill="1" applyBorder="1" applyAlignment="1">
      <alignment horizontal="left" vertical="center"/>
    </xf>
    <xf numFmtId="0" fontId="11" fillId="0" borderId="80" xfId="5" applyFont="1" applyFill="1" applyBorder="1" applyAlignment="1">
      <alignment horizontal="right" vertical="center"/>
    </xf>
    <xf numFmtId="0" fontId="11" fillId="0" borderId="66" xfId="5" applyFont="1" applyFill="1" applyBorder="1" applyAlignment="1">
      <alignment horizontal="right" vertical="center"/>
    </xf>
    <xf numFmtId="0" fontId="11" fillId="0" borderId="104" xfId="5" applyFont="1" applyFill="1" applyBorder="1" applyAlignment="1">
      <alignment horizontal="right" vertical="center"/>
    </xf>
    <xf numFmtId="0" fontId="11" fillId="0" borderId="65" xfId="5" applyFont="1" applyFill="1" applyBorder="1" applyAlignment="1">
      <alignment horizontal="right" vertical="center"/>
    </xf>
    <xf numFmtId="0" fontId="9" fillId="0" borderId="0" xfId="5" applyFont="1" applyFill="1" applyAlignment="1">
      <alignment horizontal="left" vertical="top" wrapText="1"/>
    </xf>
    <xf numFmtId="0" fontId="6" fillId="0" borderId="61" xfId="0" applyFont="1" applyBorder="1" applyAlignment="1">
      <alignment horizontal="left" vertical="top" wrapText="1"/>
    </xf>
    <xf numFmtId="0" fontId="6" fillId="0" borderId="0" xfId="0" applyFont="1" applyBorder="1" applyAlignment="1">
      <alignment horizontal="left" vertical="top" wrapText="1"/>
    </xf>
    <xf numFmtId="0" fontId="6" fillId="0" borderId="19" xfId="0" applyFont="1" applyBorder="1" applyAlignment="1">
      <alignment horizontal="left" vertical="top" wrapText="1"/>
    </xf>
    <xf numFmtId="0" fontId="6" fillId="0" borderId="31" xfId="0" applyFont="1" applyBorder="1" applyAlignment="1">
      <alignment horizontal="left" vertical="top" wrapText="1"/>
    </xf>
    <xf numFmtId="0" fontId="6" fillId="0" borderId="59" xfId="0" applyFont="1" applyBorder="1" applyAlignment="1">
      <alignment horizontal="left" vertical="top" wrapText="1"/>
    </xf>
    <xf numFmtId="0" fontId="6" fillId="0" borderId="69" xfId="0" applyFont="1" applyBorder="1" applyAlignment="1">
      <alignment horizontal="left" vertical="top" wrapText="1"/>
    </xf>
    <xf numFmtId="0" fontId="12" fillId="7" borderId="49" xfId="5" applyFont="1" applyFill="1" applyBorder="1" applyAlignment="1">
      <alignment horizontal="center" vertical="center"/>
    </xf>
    <xf numFmtId="0" fontId="12" fillId="7" borderId="62" xfId="5" applyFont="1" applyFill="1" applyBorder="1" applyAlignment="1">
      <alignment horizontal="center" vertical="center"/>
    </xf>
    <xf numFmtId="0" fontId="11" fillId="7" borderId="52" xfId="5" applyFont="1" applyFill="1" applyBorder="1" applyAlignment="1">
      <alignment horizontal="center" vertical="center"/>
    </xf>
    <xf numFmtId="0" fontId="11" fillId="7" borderId="5" xfId="5" applyFont="1" applyFill="1" applyBorder="1" applyAlignment="1">
      <alignment horizontal="center" vertical="center"/>
    </xf>
    <xf numFmtId="0" fontId="11" fillId="7" borderId="53" xfId="5" applyFont="1" applyFill="1" applyBorder="1" applyAlignment="1">
      <alignment horizontal="center" vertical="center"/>
    </xf>
    <xf numFmtId="0" fontId="11" fillId="7" borderId="6" xfId="5" applyFont="1" applyFill="1" applyBorder="1" applyAlignment="1">
      <alignment horizontal="center" vertical="center"/>
    </xf>
    <xf numFmtId="0" fontId="11" fillId="7" borderId="60" xfId="5" applyFont="1" applyFill="1" applyBorder="1" applyAlignment="1">
      <alignment horizontal="left" vertical="center" wrapText="1"/>
    </xf>
    <xf numFmtId="0" fontId="11" fillId="7" borderId="31" xfId="5" applyFont="1" applyFill="1" applyBorder="1" applyAlignment="1">
      <alignment horizontal="left" vertical="center" wrapText="1"/>
    </xf>
    <xf numFmtId="0" fontId="12" fillId="7" borderId="3" xfId="5" applyFont="1" applyFill="1" applyBorder="1" applyAlignment="1">
      <alignment horizontal="center" vertical="center"/>
    </xf>
    <xf numFmtId="0" fontId="6" fillId="0" borderId="12" xfId="5" applyFont="1" applyFill="1" applyBorder="1" applyAlignment="1">
      <alignment vertical="top" wrapText="1"/>
    </xf>
    <xf numFmtId="0" fontId="11" fillId="7" borderId="112" xfId="5" applyFont="1" applyFill="1" applyBorder="1" applyAlignment="1">
      <alignment horizontal="left" vertical="center" textRotation="255"/>
    </xf>
    <xf numFmtId="0" fontId="11" fillId="7" borderId="113" xfId="5" applyFont="1" applyFill="1" applyBorder="1" applyAlignment="1">
      <alignment horizontal="left" vertical="center" textRotation="255"/>
    </xf>
    <xf numFmtId="0" fontId="11" fillId="7" borderId="70" xfId="5" applyFont="1" applyFill="1" applyBorder="1" applyAlignment="1">
      <alignment horizontal="left" vertical="center" textRotation="255"/>
    </xf>
    <xf numFmtId="0" fontId="11" fillId="7" borderId="82" xfId="5" applyFont="1" applyFill="1" applyBorder="1" applyAlignment="1">
      <alignment horizontal="center" vertical="center" textRotation="255" wrapText="1"/>
    </xf>
    <xf numFmtId="0" fontId="11" fillId="7" borderId="79" xfId="5" applyFont="1" applyFill="1" applyBorder="1" applyAlignment="1">
      <alignment horizontal="center" vertical="center" textRotation="255" wrapText="1"/>
    </xf>
    <xf numFmtId="0" fontId="11" fillId="7" borderId="81" xfId="5" applyFont="1" applyFill="1" applyBorder="1" applyAlignment="1">
      <alignment horizontal="left" vertical="center" wrapText="1"/>
    </xf>
    <xf numFmtId="0" fontId="11" fillId="7" borderId="9" xfId="5" applyFont="1" applyFill="1" applyBorder="1" applyAlignment="1">
      <alignment horizontal="left" vertical="center" wrapText="1"/>
    </xf>
    <xf numFmtId="0" fontId="11" fillId="7" borderId="15" xfId="5" applyFont="1" applyFill="1" applyBorder="1" applyAlignment="1">
      <alignment horizontal="left" vertical="center" wrapText="1"/>
    </xf>
    <xf numFmtId="0" fontId="11" fillId="7" borderId="14" xfId="5" applyFont="1" applyFill="1" applyBorder="1" applyAlignment="1">
      <alignment horizontal="left" vertical="center" wrapText="1"/>
    </xf>
    <xf numFmtId="0" fontId="11" fillId="7" borderId="17" xfId="5" applyFont="1" applyFill="1" applyBorder="1" applyAlignment="1">
      <alignment horizontal="left" vertical="center" wrapText="1"/>
    </xf>
    <xf numFmtId="0" fontId="12" fillId="7" borderId="26" xfId="5" applyFont="1" applyFill="1" applyBorder="1" applyAlignment="1">
      <alignment horizontal="center" vertical="center" wrapText="1"/>
    </xf>
    <xf numFmtId="0" fontId="12" fillId="0" borderId="81" xfId="5" applyFont="1" applyFill="1" applyBorder="1" applyAlignment="1">
      <alignment horizontal="center" vertical="center"/>
    </xf>
    <xf numFmtId="0" fontId="12" fillId="0" borderId="9" xfId="5" applyFont="1" applyFill="1" applyBorder="1" applyAlignment="1">
      <alignment horizontal="center" vertical="center"/>
    </xf>
    <xf numFmtId="0" fontId="12" fillId="0" borderId="10" xfId="5" applyFont="1" applyFill="1" applyBorder="1" applyAlignment="1">
      <alignment horizontal="center" vertical="center"/>
    </xf>
    <xf numFmtId="0" fontId="12" fillId="0" borderId="61" xfId="5" applyFont="1" applyFill="1" applyBorder="1" applyAlignment="1">
      <alignment horizontal="center" vertical="center"/>
    </xf>
    <xf numFmtId="0" fontId="12" fillId="0" borderId="0" xfId="5" applyFont="1" applyFill="1" applyBorder="1" applyAlignment="1">
      <alignment horizontal="center" vertical="center"/>
    </xf>
    <xf numFmtId="0" fontId="12" fillId="0" borderId="11" xfId="5" applyFont="1" applyFill="1" applyBorder="1" applyAlignment="1">
      <alignment horizontal="center" vertical="center"/>
    </xf>
    <xf numFmtId="0" fontId="12" fillId="0" borderId="33" xfId="5" applyFont="1" applyFill="1" applyBorder="1" applyAlignment="1">
      <alignment horizontal="center" vertical="center"/>
    </xf>
    <xf numFmtId="0" fontId="12" fillId="0" borderId="12" xfId="5" applyFont="1" applyFill="1" applyBorder="1" applyAlignment="1">
      <alignment horizontal="center" vertical="center"/>
    </xf>
    <xf numFmtId="0" fontId="12" fillId="0" borderId="13" xfId="5" applyFont="1" applyFill="1" applyBorder="1" applyAlignment="1">
      <alignment horizontal="center" vertical="center"/>
    </xf>
    <xf numFmtId="0" fontId="11" fillId="7" borderId="14" xfId="5" applyFont="1" applyFill="1" applyBorder="1" applyAlignment="1">
      <alignment horizontal="left" vertical="center"/>
    </xf>
    <xf numFmtId="0" fontId="11" fillId="7" borderId="9" xfId="5" applyFont="1" applyFill="1" applyBorder="1" applyAlignment="1">
      <alignment horizontal="left" vertical="center"/>
    </xf>
    <xf numFmtId="0" fontId="11" fillId="7" borderId="15" xfId="5" applyFont="1" applyFill="1" applyBorder="1" applyAlignment="1">
      <alignment horizontal="left" vertical="center"/>
    </xf>
    <xf numFmtId="0" fontId="11" fillId="7" borderId="17" xfId="5" applyFont="1" applyFill="1" applyBorder="1" applyAlignment="1">
      <alignment horizontal="left" vertical="center"/>
    </xf>
    <xf numFmtId="0" fontId="11" fillId="7" borderId="0" xfId="5" applyFont="1" applyFill="1" applyBorder="1" applyAlignment="1">
      <alignment horizontal="left" vertical="center"/>
    </xf>
    <xf numFmtId="0" fontId="11" fillId="7" borderId="19" xfId="5" applyFont="1" applyFill="1" applyBorder="1" applyAlignment="1">
      <alignment horizontal="left" vertical="center"/>
    </xf>
    <xf numFmtId="0" fontId="11" fillId="7" borderId="16" xfId="5" applyFont="1" applyFill="1" applyBorder="1" applyAlignment="1">
      <alignment horizontal="left" vertical="center"/>
    </xf>
    <xf numFmtId="0" fontId="11" fillId="7" borderId="12" xfId="5" applyFont="1" applyFill="1" applyBorder="1" applyAlignment="1">
      <alignment horizontal="left" vertical="center"/>
    </xf>
    <xf numFmtId="0" fontId="11" fillId="7" borderId="94" xfId="5" applyFont="1" applyFill="1" applyBorder="1" applyAlignment="1">
      <alignment horizontal="left" vertical="center"/>
    </xf>
    <xf numFmtId="0" fontId="11" fillId="7" borderId="81" xfId="5" applyFont="1" applyFill="1" applyBorder="1" applyAlignment="1">
      <alignment horizontal="center" vertical="center"/>
    </xf>
    <xf numFmtId="0" fontId="11" fillId="7" borderId="9" xfId="5" applyFont="1" applyFill="1" applyBorder="1" applyAlignment="1">
      <alignment horizontal="center" vertical="center"/>
    </xf>
    <xf numFmtId="0" fontId="11" fillId="7" borderId="15" xfId="5" applyFont="1" applyFill="1" applyBorder="1" applyAlignment="1">
      <alignment horizontal="center" vertical="center"/>
    </xf>
    <xf numFmtId="0" fontId="11" fillId="7" borderId="31" xfId="5" applyFont="1" applyFill="1" applyBorder="1" applyAlignment="1">
      <alignment horizontal="center" vertical="center"/>
    </xf>
    <xf numFmtId="0" fontId="11" fillId="7" borderId="59" xfId="5" applyFont="1" applyFill="1" applyBorder="1" applyAlignment="1">
      <alignment horizontal="center" vertical="center"/>
    </xf>
    <xf numFmtId="0" fontId="11" fillId="7" borderId="69" xfId="5" applyFont="1" applyFill="1" applyBorder="1" applyAlignment="1">
      <alignment horizontal="center" vertical="center"/>
    </xf>
    <xf numFmtId="0" fontId="11" fillId="7" borderId="10" xfId="5" applyFont="1" applyFill="1" applyBorder="1" applyAlignment="1">
      <alignment horizontal="center" vertical="center"/>
    </xf>
    <xf numFmtId="0" fontId="11" fillId="7" borderId="121" xfId="5" applyFont="1" applyFill="1" applyBorder="1" applyAlignment="1">
      <alignment horizontal="left" vertical="center" wrapText="1"/>
    </xf>
    <xf numFmtId="0" fontId="11" fillId="7" borderId="92" xfId="5" applyFont="1" applyFill="1" applyBorder="1" applyAlignment="1">
      <alignment horizontal="left" vertical="center" wrapText="1"/>
    </xf>
    <xf numFmtId="0" fontId="11" fillId="7" borderId="85" xfId="5" applyFont="1" applyFill="1" applyBorder="1" applyAlignment="1">
      <alignment horizontal="left" vertical="center" wrapText="1"/>
    </xf>
    <xf numFmtId="0" fontId="11" fillId="0" borderId="143" xfId="5" applyFont="1" applyFill="1" applyBorder="1" applyAlignment="1">
      <alignment horizontal="right" vertical="center"/>
    </xf>
    <xf numFmtId="0" fontId="11" fillId="0" borderId="132" xfId="5" applyFont="1" applyFill="1" applyBorder="1" applyAlignment="1">
      <alignment horizontal="right" vertical="center"/>
    </xf>
    <xf numFmtId="0" fontId="11" fillId="7" borderId="82" xfId="5" applyFont="1" applyFill="1" applyBorder="1" applyAlignment="1">
      <alignment horizontal="left" vertical="center" textRotation="255"/>
    </xf>
    <xf numFmtId="0" fontId="11" fillId="7" borderId="79" xfId="5" applyFont="1" applyFill="1" applyBorder="1" applyAlignment="1">
      <alignment horizontal="left" vertical="center" textRotation="255"/>
    </xf>
    <xf numFmtId="0" fontId="11" fillId="7" borderId="37" xfId="5" applyFont="1" applyFill="1" applyBorder="1" applyAlignment="1">
      <alignment horizontal="left" vertical="center" textRotation="255"/>
    </xf>
    <xf numFmtId="0" fontId="11" fillId="7" borderId="0" xfId="5" applyFont="1" applyFill="1" applyBorder="1" applyAlignment="1">
      <alignment horizontal="center" vertical="center" textRotation="255" wrapText="1"/>
    </xf>
    <xf numFmtId="0" fontId="11" fillId="7" borderId="19" xfId="5" applyFont="1" applyFill="1" applyBorder="1" applyAlignment="1">
      <alignment horizontal="center" vertical="center" textRotation="255" wrapText="1"/>
    </xf>
    <xf numFmtId="0" fontId="11" fillId="7" borderId="94" xfId="5" applyFont="1" applyFill="1" applyBorder="1" applyAlignment="1">
      <alignment horizontal="center" vertical="center" textRotation="255" wrapText="1"/>
    </xf>
    <xf numFmtId="0" fontId="12" fillId="0" borderId="81" xfId="5" applyFont="1" applyFill="1" applyBorder="1" applyAlignment="1">
      <alignment horizontal="center" vertical="center" shrinkToFit="1"/>
    </xf>
    <xf numFmtId="0" fontId="12" fillId="0" borderId="9" xfId="5" applyFont="1" applyFill="1" applyBorder="1" applyAlignment="1">
      <alignment horizontal="center" vertical="center" shrinkToFit="1"/>
    </xf>
    <xf numFmtId="0" fontId="12" fillId="0" borderId="10" xfId="5" applyFont="1" applyFill="1" applyBorder="1" applyAlignment="1">
      <alignment horizontal="center" vertical="center" shrinkToFit="1"/>
    </xf>
    <xf numFmtId="0" fontId="12" fillId="0" borderId="61" xfId="5" applyFont="1" applyFill="1" applyBorder="1" applyAlignment="1">
      <alignment horizontal="center" vertical="center" shrinkToFit="1"/>
    </xf>
    <xf numFmtId="0" fontId="12" fillId="0" borderId="0" xfId="5" applyFont="1" applyFill="1" applyBorder="1" applyAlignment="1">
      <alignment horizontal="center" vertical="center" shrinkToFit="1"/>
    </xf>
    <xf numFmtId="0" fontId="12" fillId="0" borderId="11" xfId="5" applyFont="1" applyFill="1" applyBorder="1" applyAlignment="1">
      <alignment horizontal="center" vertical="center" shrinkToFit="1"/>
    </xf>
    <xf numFmtId="0" fontId="12" fillId="0" borderId="31" xfId="5" applyFont="1" applyFill="1" applyBorder="1" applyAlignment="1">
      <alignment horizontal="center" vertical="center" shrinkToFit="1"/>
    </xf>
    <xf numFmtId="0" fontId="12" fillId="0" borderId="59" xfId="5" applyFont="1" applyFill="1" applyBorder="1" applyAlignment="1">
      <alignment horizontal="center" vertical="center" shrinkToFit="1"/>
    </xf>
    <xf numFmtId="0" fontId="12" fillId="0" borderId="68" xfId="5" applyFont="1" applyFill="1" applyBorder="1" applyAlignment="1">
      <alignment horizontal="center" vertical="center" shrinkToFit="1"/>
    </xf>
    <xf numFmtId="0" fontId="12" fillId="7" borderId="81" xfId="5" applyFont="1" applyFill="1" applyBorder="1" applyAlignment="1">
      <alignment horizontal="center" vertical="center" shrinkToFit="1"/>
    </xf>
    <xf numFmtId="0" fontId="12" fillId="7" borderId="15" xfId="5" applyFont="1" applyFill="1" applyBorder="1" applyAlignment="1">
      <alignment horizontal="center" vertical="center" shrinkToFit="1"/>
    </xf>
    <xf numFmtId="0" fontId="12" fillId="7" borderId="31" xfId="5" applyFont="1" applyFill="1" applyBorder="1" applyAlignment="1">
      <alignment horizontal="center" vertical="center" shrinkToFit="1"/>
    </xf>
    <xf numFmtId="0" fontId="12" fillId="7" borderId="69" xfId="5" applyFont="1" applyFill="1" applyBorder="1" applyAlignment="1">
      <alignment horizontal="center" vertical="center" shrinkToFit="1"/>
    </xf>
    <xf numFmtId="0" fontId="12" fillId="7" borderId="81" xfId="5" applyFont="1" applyFill="1" applyBorder="1" applyAlignment="1">
      <alignment horizontal="center" vertical="center"/>
    </xf>
    <xf numFmtId="0" fontId="12" fillId="7" borderId="15" xfId="5" applyFont="1" applyFill="1" applyBorder="1" applyAlignment="1">
      <alignment horizontal="center" vertical="center"/>
    </xf>
    <xf numFmtId="0" fontId="12" fillId="7" borderId="31" xfId="5" applyFont="1" applyFill="1" applyBorder="1" applyAlignment="1">
      <alignment horizontal="center" vertical="center"/>
    </xf>
    <xf numFmtId="0" fontId="12" fillId="7" borderId="69" xfId="5" applyFont="1" applyFill="1" applyBorder="1" applyAlignment="1">
      <alignment horizontal="center" vertical="center"/>
    </xf>
    <xf numFmtId="0" fontId="6" fillId="0" borderId="12" xfId="5" applyFont="1" applyFill="1" applyBorder="1" applyAlignment="1">
      <alignment horizontal="left" vertical="top" wrapText="1"/>
    </xf>
    <xf numFmtId="0" fontId="12" fillId="0" borderId="31" xfId="5" applyFont="1" applyFill="1" applyBorder="1" applyAlignment="1">
      <alignment horizontal="center" vertical="center"/>
    </xf>
    <xf numFmtId="0" fontId="12" fillId="0" borderId="59" xfId="5" applyFont="1" applyFill="1" applyBorder="1" applyAlignment="1">
      <alignment horizontal="center" vertical="center"/>
    </xf>
    <xf numFmtId="0" fontId="12" fillId="0" borderId="68" xfId="5" applyFont="1" applyFill="1" applyBorder="1" applyAlignment="1">
      <alignment horizontal="center" vertical="center"/>
    </xf>
    <xf numFmtId="0" fontId="12" fillId="7" borderId="60" xfId="5" applyFont="1" applyFill="1" applyBorder="1" applyAlignment="1">
      <alignment horizontal="center" vertical="center"/>
    </xf>
    <xf numFmtId="0" fontId="12" fillId="7" borderId="114" xfId="0" applyFont="1" applyFill="1" applyBorder="1" applyAlignment="1">
      <alignment horizontal="center" vertical="center"/>
    </xf>
    <xf numFmtId="0" fontId="12" fillId="7" borderId="115" xfId="0" applyFont="1" applyFill="1" applyBorder="1" applyAlignment="1">
      <alignment horizontal="center" vertical="center"/>
    </xf>
    <xf numFmtId="0" fontId="12" fillId="7" borderId="116" xfId="0" applyFont="1" applyFill="1" applyBorder="1" applyAlignment="1">
      <alignment horizontal="center" vertical="center"/>
    </xf>
    <xf numFmtId="0" fontId="11" fillId="0" borderId="118" xfId="5" applyFont="1" applyFill="1" applyBorder="1" applyAlignment="1">
      <alignment horizontal="center" vertical="center"/>
    </xf>
    <xf numFmtId="0" fontId="11" fillId="0" borderId="119" xfId="5" applyFont="1" applyFill="1" applyBorder="1" applyAlignment="1">
      <alignment horizontal="center" vertical="center"/>
    </xf>
    <xf numFmtId="0" fontId="11" fillId="0" borderId="1" xfId="5" applyFont="1" applyFill="1" applyBorder="1" applyAlignment="1">
      <alignment horizontal="right" vertical="center" wrapText="1"/>
    </xf>
    <xf numFmtId="0" fontId="11" fillId="0" borderId="3" xfId="5" applyFont="1" applyFill="1" applyBorder="1" applyAlignment="1">
      <alignment horizontal="right" vertical="center" wrapText="1"/>
    </xf>
    <xf numFmtId="0" fontId="11" fillId="0" borderId="63" xfId="5" applyFont="1" applyFill="1" applyBorder="1" applyAlignment="1">
      <alignment horizontal="right" vertical="center" wrapText="1"/>
    </xf>
    <xf numFmtId="0" fontId="11" fillId="7" borderId="28" xfId="5" applyFont="1" applyFill="1" applyBorder="1" applyAlignment="1">
      <alignment horizontal="center" vertical="center"/>
    </xf>
    <xf numFmtId="0" fontId="11" fillId="7" borderId="26" xfId="5" applyFont="1" applyFill="1" applyBorder="1" applyAlignment="1">
      <alignment horizontal="center" vertical="center"/>
    </xf>
    <xf numFmtId="0" fontId="11" fillId="7" borderId="37" xfId="5" applyFont="1" applyFill="1" applyBorder="1" applyAlignment="1">
      <alignment horizontal="center" vertical="center"/>
    </xf>
    <xf numFmtId="0" fontId="11" fillId="7" borderId="36" xfId="5" applyFont="1" applyFill="1" applyBorder="1" applyAlignment="1">
      <alignment horizontal="center" vertical="center"/>
    </xf>
    <xf numFmtId="0" fontId="11" fillId="7" borderId="7" xfId="5" applyFont="1" applyFill="1" applyBorder="1" applyAlignment="1">
      <alignment horizontal="center" vertical="center"/>
    </xf>
    <xf numFmtId="0" fontId="11" fillId="0" borderId="114" xfId="5" applyFont="1" applyFill="1" applyBorder="1" applyAlignment="1">
      <alignment horizontal="center" vertical="center"/>
    </xf>
    <xf numFmtId="0" fontId="11" fillId="0" borderId="115" xfId="5" applyFont="1" applyFill="1" applyBorder="1" applyAlignment="1">
      <alignment horizontal="center" vertical="center"/>
    </xf>
    <xf numFmtId="0" fontId="11" fillId="0" borderId="116" xfId="5" applyFont="1" applyFill="1" applyBorder="1" applyAlignment="1">
      <alignment horizontal="center" vertical="center"/>
    </xf>
    <xf numFmtId="0" fontId="11" fillId="7" borderId="35" xfId="5" applyFont="1" applyFill="1" applyBorder="1" applyAlignment="1">
      <alignment horizontal="center" vertical="center"/>
    </xf>
    <xf numFmtId="0" fontId="11" fillId="0" borderId="117" xfId="5" applyFont="1" applyFill="1" applyBorder="1" applyAlignment="1">
      <alignment horizontal="center" vertical="center"/>
    </xf>
    <xf numFmtId="0" fontId="11" fillId="7" borderId="79" xfId="5" applyFont="1" applyFill="1" applyBorder="1">
      <alignment vertical="center"/>
    </xf>
    <xf numFmtId="0" fontId="11" fillId="7" borderId="37" xfId="5" applyFont="1" applyFill="1" applyBorder="1">
      <alignment vertical="center"/>
    </xf>
    <xf numFmtId="0" fontId="12" fillId="7" borderId="81" xfId="5" applyFont="1" applyFill="1" applyBorder="1" applyAlignment="1">
      <alignment horizontal="center" vertical="center" wrapText="1"/>
    </xf>
    <xf numFmtId="0" fontId="12" fillId="7" borderId="15" xfId="5" applyFont="1" applyFill="1" applyBorder="1" applyAlignment="1">
      <alignment horizontal="center" vertical="center" wrapText="1"/>
    </xf>
    <xf numFmtId="0" fontId="12" fillId="7" borderId="31" xfId="5" applyFont="1" applyFill="1" applyBorder="1" applyAlignment="1">
      <alignment horizontal="center" vertical="center" wrapText="1"/>
    </xf>
    <xf numFmtId="0" fontId="12" fillId="7" borderId="69" xfId="5" applyFont="1" applyFill="1" applyBorder="1" applyAlignment="1">
      <alignment horizontal="center" vertical="center" wrapText="1"/>
    </xf>
    <xf numFmtId="0" fontId="12" fillId="7" borderId="9" xfId="5" applyFont="1" applyFill="1" applyBorder="1" applyAlignment="1">
      <alignment horizontal="center" vertical="center" shrinkToFit="1"/>
    </xf>
    <xf numFmtId="0" fontId="12" fillId="7" borderId="59" xfId="5" applyFont="1" applyFill="1" applyBorder="1" applyAlignment="1">
      <alignment horizontal="center" vertical="center" shrinkToFit="1"/>
    </xf>
    <xf numFmtId="0" fontId="11" fillId="7" borderId="22" xfId="5" applyFont="1" applyFill="1" applyBorder="1" applyAlignment="1">
      <alignment horizontal="left" vertical="center" wrapText="1"/>
    </xf>
    <xf numFmtId="0" fontId="11" fillId="7" borderId="23" xfId="5" applyFont="1" applyFill="1" applyBorder="1" applyAlignment="1">
      <alignment horizontal="left" vertical="center" wrapText="1"/>
    </xf>
    <xf numFmtId="0" fontId="11" fillId="7" borderId="78" xfId="5" applyFont="1" applyFill="1" applyBorder="1" applyAlignment="1">
      <alignment horizontal="left" vertical="center" wrapText="1"/>
    </xf>
    <xf numFmtId="0" fontId="11" fillId="7" borderId="71" xfId="5" applyFont="1" applyFill="1" applyBorder="1" applyAlignment="1">
      <alignment horizontal="left" vertical="center" wrapText="1"/>
    </xf>
    <xf numFmtId="0" fontId="11" fillId="7" borderId="7" xfId="5" applyFont="1" applyFill="1" applyBorder="1" applyAlignment="1">
      <alignment horizontal="left" vertical="center" wrapText="1"/>
    </xf>
    <xf numFmtId="0" fontId="11" fillId="7" borderId="23" xfId="5" applyFont="1" applyFill="1" applyBorder="1" applyAlignment="1">
      <alignment horizontal="center" vertical="center"/>
    </xf>
    <xf numFmtId="0" fontId="11" fillId="7" borderId="23" xfId="5" applyFont="1" applyFill="1" applyBorder="1" applyAlignment="1">
      <alignment vertical="center" wrapText="1"/>
    </xf>
    <xf numFmtId="0" fontId="11" fillId="7" borderId="87" xfId="5" applyFont="1" applyFill="1" applyBorder="1" applyAlignment="1">
      <alignment vertical="center" wrapText="1"/>
    </xf>
    <xf numFmtId="0" fontId="11" fillId="7" borderId="7" xfId="5" applyFont="1" applyFill="1" applyBorder="1" applyAlignment="1">
      <alignment vertical="center" wrapText="1"/>
    </xf>
    <xf numFmtId="0" fontId="11" fillId="7" borderId="8" xfId="5" applyFont="1" applyFill="1" applyBorder="1" applyAlignment="1">
      <alignment vertical="center" wrapText="1"/>
    </xf>
    <xf numFmtId="0" fontId="12" fillId="7" borderId="60" xfId="5" applyFont="1" applyFill="1" applyBorder="1" applyAlignment="1">
      <alignment horizontal="center" vertical="center" shrinkToFit="1"/>
    </xf>
    <xf numFmtId="0" fontId="12" fillId="7" borderId="62" xfId="5" applyFont="1" applyFill="1" applyBorder="1" applyAlignment="1">
      <alignment horizontal="center" vertical="center" shrinkToFit="1"/>
    </xf>
    <xf numFmtId="0" fontId="12" fillId="7" borderId="26" xfId="5" applyFont="1" applyFill="1" applyBorder="1" applyAlignment="1">
      <alignment horizontal="center" vertical="center" shrinkToFit="1"/>
    </xf>
    <xf numFmtId="0" fontId="11" fillId="6" borderId="1" xfId="5" applyFont="1" applyFill="1" applyBorder="1" applyAlignment="1">
      <alignment horizontal="center" vertical="center"/>
    </xf>
    <xf numFmtId="0" fontId="11" fillId="6" borderId="48" xfId="5" applyFont="1" applyFill="1" applyBorder="1" applyAlignment="1">
      <alignment horizontal="center" vertical="center"/>
    </xf>
    <xf numFmtId="0" fontId="11" fillId="6" borderId="42" xfId="5" applyFont="1" applyFill="1" applyBorder="1" applyAlignment="1">
      <alignment horizontal="center" vertical="center"/>
    </xf>
    <xf numFmtId="0" fontId="10" fillId="0" borderId="0" xfId="5" applyFont="1" applyFill="1" applyAlignment="1">
      <alignment horizontal="left" vertical="center"/>
    </xf>
    <xf numFmtId="0" fontId="6" fillId="0" borderId="0" xfId="5" applyFont="1" applyFill="1" applyBorder="1" applyAlignment="1">
      <alignment horizontal="left" vertical="center"/>
    </xf>
    <xf numFmtId="0" fontId="6" fillId="0" borderId="12" xfId="5" applyFont="1" applyFill="1" applyBorder="1" applyAlignment="1">
      <alignment horizontal="left" vertical="center"/>
    </xf>
    <xf numFmtId="0" fontId="11" fillId="0" borderId="8" xfId="5" applyFont="1" applyFill="1" applyBorder="1" applyAlignment="1">
      <alignment horizontal="center" vertical="center"/>
    </xf>
    <xf numFmtId="0" fontId="12" fillId="7" borderId="10" xfId="5" applyFont="1" applyFill="1" applyBorder="1" applyAlignment="1">
      <alignment horizontal="center" vertical="center" shrinkToFit="1"/>
    </xf>
    <xf numFmtId="0" fontId="12" fillId="7" borderId="68" xfId="5" applyFont="1" applyFill="1" applyBorder="1" applyAlignment="1">
      <alignment horizontal="center" vertical="center" shrinkToFit="1"/>
    </xf>
    <xf numFmtId="0" fontId="11" fillId="6" borderId="8" xfId="5" applyFont="1" applyFill="1" applyBorder="1" applyAlignment="1">
      <alignment horizontal="center" vertical="center"/>
    </xf>
    <xf numFmtId="0" fontId="32" fillId="7" borderId="21" xfId="0" applyFont="1" applyFill="1" applyBorder="1" applyAlignment="1">
      <alignment horizontal="center" vertical="distributed"/>
    </xf>
    <xf numFmtId="0" fontId="32" fillId="7" borderId="18" xfId="0" applyFont="1" applyFill="1" applyBorder="1" applyAlignment="1">
      <alignment horizontal="center" vertical="distributed"/>
    </xf>
    <xf numFmtId="0" fontId="32" fillId="7" borderId="120" xfId="0" applyFont="1" applyFill="1" applyBorder="1" applyAlignment="1">
      <alignment horizontal="center" vertical="distributed"/>
    </xf>
    <xf numFmtId="0" fontId="11" fillId="0" borderId="25" xfId="0" applyFont="1" applyBorder="1" applyAlignment="1">
      <alignment horizontal="center" vertical="center"/>
    </xf>
    <xf numFmtId="0" fontId="6" fillId="0" borderId="34" xfId="0" applyFont="1" applyBorder="1" applyAlignment="1">
      <alignment horizontal="center" vertical="center"/>
    </xf>
    <xf numFmtId="0" fontId="6" fillId="0" borderId="18" xfId="0" applyFont="1" applyBorder="1" applyAlignment="1">
      <alignment horizontal="center" vertical="center"/>
    </xf>
    <xf numFmtId="0" fontId="6" fillId="0" borderId="9" xfId="0" applyFont="1" applyBorder="1" applyAlignment="1">
      <alignment horizontal="center" vertical="center"/>
    </xf>
    <xf numFmtId="0" fontId="6" fillId="0" borderId="67" xfId="0" applyFont="1" applyBorder="1" applyAlignment="1">
      <alignment horizontal="center" vertical="center"/>
    </xf>
    <xf numFmtId="0" fontId="11" fillId="6" borderId="60" xfId="5" applyFont="1" applyFill="1" applyBorder="1" applyAlignment="1">
      <alignment horizontal="center" vertical="center"/>
    </xf>
    <xf numFmtId="0" fontId="11" fillId="6" borderId="62" xfId="5" applyFont="1" applyFill="1" applyBorder="1" applyAlignment="1">
      <alignment horizontal="center" vertical="center"/>
    </xf>
    <xf numFmtId="0" fontId="22" fillId="0" borderId="36" xfId="0" applyFont="1" applyBorder="1" applyAlignment="1">
      <alignment horizontal="left" vertical="center"/>
    </xf>
    <xf numFmtId="0" fontId="25" fillId="0" borderId="0" xfId="0" applyFont="1" applyAlignment="1">
      <alignment horizontal="left" vertical="top" wrapText="1"/>
    </xf>
    <xf numFmtId="0" fontId="22" fillId="0" borderId="61" xfId="0" applyFont="1" applyBorder="1" applyAlignment="1">
      <alignment horizontal="center" vertical="center"/>
    </xf>
    <xf numFmtId="0" fontId="22" fillId="0" borderId="0" xfId="0" applyFont="1" applyBorder="1" applyAlignment="1">
      <alignment horizontal="center" vertical="center"/>
    </xf>
    <xf numFmtId="0" fontId="22" fillId="0" borderId="19" xfId="0" applyFont="1" applyBorder="1" applyAlignment="1">
      <alignment horizontal="center" vertical="center"/>
    </xf>
    <xf numFmtId="0" fontId="22" fillId="0" borderId="77" xfId="0" applyFont="1" applyBorder="1" applyAlignment="1">
      <alignment horizontal="center" vertical="center"/>
    </xf>
    <xf numFmtId="0" fontId="22" fillId="0" borderId="5" xfId="0" applyFont="1" applyBorder="1" applyAlignment="1">
      <alignment horizontal="center" vertical="center"/>
    </xf>
    <xf numFmtId="0" fontId="22" fillId="0" borderId="6" xfId="0" applyFont="1" applyBorder="1" applyAlignment="1">
      <alignment horizontal="center" vertical="center"/>
    </xf>
    <xf numFmtId="0" fontId="22" fillId="0" borderId="40" xfId="0" applyFont="1" applyBorder="1" applyAlignment="1">
      <alignment horizontal="center" vertical="center"/>
    </xf>
    <xf numFmtId="0" fontId="22" fillId="0" borderId="3" xfId="0" applyFont="1" applyBorder="1" applyAlignment="1">
      <alignment horizontal="center" vertical="center"/>
    </xf>
    <xf numFmtId="0" fontId="22" fillId="0" borderId="48" xfId="0" applyFont="1" applyBorder="1" applyAlignment="1">
      <alignment horizontal="center" vertical="center"/>
    </xf>
    <xf numFmtId="0" fontId="22" fillId="0" borderId="1" xfId="0" applyFont="1" applyBorder="1" applyAlignment="1">
      <alignment horizontal="center" vertical="center"/>
    </xf>
    <xf numFmtId="0" fontId="24" fillId="0" borderId="0" xfId="0" applyFont="1" applyAlignment="1">
      <alignment horizontal="center" vertical="center"/>
    </xf>
    <xf numFmtId="0" fontId="22" fillId="0" borderId="24" xfId="0" applyFont="1" applyBorder="1" applyAlignment="1">
      <alignment horizontal="distributed" vertical="center"/>
    </xf>
    <xf numFmtId="0" fontId="22" fillId="0" borderId="7" xfId="0" applyFont="1" applyBorder="1" applyAlignment="1">
      <alignment horizontal="distributed"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22" fillId="0" borderId="39" xfId="0" applyFont="1" applyBorder="1" applyAlignment="1">
      <alignment horizontal="left" vertical="center" wrapText="1"/>
    </xf>
    <xf numFmtId="0" fontId="22" fillId="0" borderId="35" xfId="0" applyFont="1" applyBorder="1" applyAlignment="1">
      <alignment horizontal="left" vertical="center"/>
    </xf>
    <xf numFmtId="0" fontId="22" fillId="0" borderId="35" xfId="0" applyFont="1" applyBorder="1" applyAlignment="1">
      <alignment horizontal="left" vertical="top"/>
    </xf>
    <xf numFmtId="0" fontId="22" fillId="0" borderId="38" xfId="0" applyFont="1" applyBorder="1" applyAlignment="1">
      <alignment horizontal="left" vertical="top"/>
    </xf>
    <xf numFmtId="0" fontId="22" fillId="0" borderId="23" xfId="0" applyFont="1" applyBorder="1" applyAlignment="1">
      <alignment horizontal="center" vertical="center"/>
    </xf>
    <xf numFmtId="0" fontId="22" fillId="0" borderId="87" xfId="0" applyFont="1" applyBorder="1" applyAlignment="1">
      <alignment horizontal="center" vertical="center"/>
    </xf>
    <xf numFmtId="0" fontId="22" fillId="0" borderId="22" xfId="0" applyFont="1" applyBorder="1" applyAlignment="1">
      <alignment horizontal="distributed" vertical="center"/>
    </xf>
    <xf numFmtId="0" fontId="22" fillId="0" borderId="23" xfId="0" applyFont="1" applyBorder="1" applyAlignment="1">
      <alignment horizontal="distributed" vertical="center"/>
    </xf>
    <xf numFmtId="0" fontId="22" fillId="0" borderId="17" xfId="0" applyFont="1" applyBorder="1" applyAlignment="1">
      <alignment horizontal="center" vertical="center"/>
    </xf>
    <xf numFmtId="0" fontId="22" fillId="0" borderId="81" xfId="0" applyFont="1" applyBorder="1" applyAlignment="1">
      <alignment horizontal="center" vertical="center"/>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2" fillId="0" borderId="78" xfId="0" applyFont="1" applyBorder="1" applyAlignment="1">
      <alignment horizontal="distributed" vertical="center"/>
    </xf>
    <xf numFmtId="0" fontId="22" fillId="0" borderId="28" xfId="0" applyFont="1" applyBorder="1" applyAlignment="1">
      <alignment horizontal="distributed" vertical="center"/>
    </xf>
    <xf numFmtId="0" fontId="22" fillId="0" borderId="20" xfId="0" applyFont="1" applyBorder="1" applyAlignment="1">
      <alignment horizontal="distributed" vertical="center"/>
    </xf>
    <xf numFmtId="0" fontId="22" fillId="0" borderId="128" xfId="0" applyFont="1" applyBorder="1" applyAlignment="1">
      <alignment horizontal="distributed" vertical="center"/>
    </xf>
    <xf numFmtId="0" fontId="22" fillId="0" borderId="101" xfId="0" applyFont="1" applyBorder="1" applyAlignment="1">
      <alignment horizontal="center" vertical="center"/>
    </xf>
    <xf numFmtId="0" fontId="22" fillId="0" borderId="63" xfId="0" applyFont="1" applyBorder="1" applyAlignment="1">
      <alignment horizontal="center" vertical="center"/>
    </xf>
    <xf numFmtId="0" fontId="22" fillId="0" borderId="41" xfId="0" applyFont="1" applyBorder="1" applyAlignment="1">
      <alignment horizontal="center" vertical="center"/>
    </xf>
    <xf numFmtId="0" fontId="22" fillId="0" borderId="49" xfId="0" applyFont="1" applyBorder="1" applyAlignment="1">
      <alignment horizontal="center" vertical="center"/>
    </xf>
    <xf numFmtId="0" fontId="22" fillId="0" borderId="62" xfId="0" applyFont="1" applyBorder="1" applyAlignment="1">
      <alignment horizontal="center" vertical="center"/>
    </xf>
    <xf numFmtId="0" fontId="22" fillId="0" borderId="60" xfId="0" applyFont="1" applyBorder="1" applyAlignment="1">
      <alignment horizontal="center" vertical="center"/>
    </xf>
    <xf numFmtId="0" fontId="22" fillId="0" borderId="54" xfId="0" applyFont="1" applyBorder="1" applyAlignment="1">
      <alignment horizontal="center" vertical="center"/>
    </xf>
    <xf numFmtId="0" fontId="22" fillId="0" borderId="16" xfId="0" applyFont="1" applyBorder="1" applyAlignment="1">
      <alignment horizontal="center" vertical="center"/>
    </xf>
    <xf numFmtId="0" fontId="22" fillId="0" borderId="12" xfId="0" applyFont="1" applyBorder="1" applyAlignment="1">
      <alignment horizontal="center" vertical="center"/>
    </xf>
    <xf numFmtId="0" fontId="22" fillId="0" borderId="94" xfId="0" applyFont="1" applyBorder="1" applyAlignment="1">
      <alignment horizontal="center" vertical="center"/>
    </xf>
    <xf numFmtId="0" fontId="22" fillId="0" borderId="33" xfId="0" applyFont="1" applyBorder="1" applyAlignment="1">
      <alignment horizontal="center" vertical="center"/>
    </xf>
    <xf numFmtId="0" fontId="22" fillId="0" borderId="14" xfId="0" applyFont="1" applyBorder="1" applyAlignment="1">
      <alignment horizontal="center" vertical="top"/>
    </xf>
    <xf numFmtId="0" fontId="22" fillId="0" borderId="9" xfId="0" applyFont="1" applyBorder="1" applyAlignment="1">
      <alignment horizontal="center" vertical="top"/>
    </xf>
    <xf numFmtId="0" fontId="22" fillId="0" borderId="10" xfId="0" applyFont="1" applyBorder="1" applyAlignment="1">
      <alignment horizontal="center" vertical="top"/>
    </xf>
    <xf numFmtId="0" fontId="22" fillId="0" borderId="7" xfId="0" applyFont="1" applyBorder="1" applyAlignment="1">
      <alignment horizontal="left" vertical="center" wrapText="1"/>
    </xf>
    <xf numFmtId="0" fontId="22" fillId="0" borderId="7" xfId="0" applyFont="1" applyBorder="1" applyAlignment="1">
      <alignment horizontal="left" vertical="center"/>
    </xf>
    <xf numFmtId="0" fontId="22" fillId="0" borderId="36" xfId="0" applyFont="1" applyBorder="1" applyAlignment="1">
      <alignment horizontal="left" vertical="center" wrapText="1"/>
    </xf>
    <xf numFmtId="0" fontId="22" fillId="0" borderId="13" xfId="0" applyFont="1" applyBorder="1" applyAlignment="1">
      <alignment horizontal="center" vertical="center"/>
    </xf>
    <xf numFmtId="0" fontId="22" fillId="0" borderId="41" xfId="0" applyFont="1" applyBorder="1" applyAlignment="1">
      <alignment vertical="center" wrapText="1"/>
    </xf>
    <xf numFmtId="0" fontId="22" fillId="0" borderId="49" xfId="0" applyFont="1" applyBorder="1" applyAlignment="1">
      <alignment vertical="center" wrapText="1"/>
    </xf>
    <xf numFmtId="0" fontId="22" fillId="0" borderId="62" xfId="0" applyFont="1" applyBorder="1" applyAlignment="1">
      <alignment vertical="center" wrapText="1"/>
    </xf>
    <xf numFmtId="0" fontId="22" fillId="0" borderId="17" xfId="0" applyFont="1" applyBorder="1" applyAlignment="1">
      <alignment vertical="center" wrapText="1"/>
    </xf>
    <xf numFmtId="0" fontId="22" fillId="0" borderId="0" xfId="0" applyFont="1" applyAlignment="1">
      <alignment vertical="center" wrapText="1"/>
    </xf>
    <xf numFmtId="0" fontId="22" fillId="0" borderId="19" xfId="0" applyFont="1" applyBorder="1" applyAlignment="1">
      <alignment vertical="center" wrapText="1"/>
    </xf>
    <xf numFmtId="0" fontId="22" fillId="0" borderId="41" xfId="0" applyFont="1" applyBorder="1" applyAlignment="1">
      <alignment horizontal="left" vertical="center" wrapText="1"/>
    </xf>
    <xf numFmtId="0" fontId="22" fillId="0" borderId="49" xfId="0" applyFont="1" applyBorder="1" applyAlignment="1">
      <alignment horizontal="left" vertical="center" wrapText="1"/>
    </xf>
    <xf numFmtId="0" fontId="22" fillId="0" borderId="62" xfId="0" applyFont="1" applyBorder="1" applyAlignment="1">
      <alignment horizontal="left" vertical="center" wrapText="1"/>
    </xf>
    <xf numFmtId="0" fontId="22" fillId="0" borderId="64" xfId="0" applyFont="1" applyBorder="1" applyAlignment="1">
      <alignment horizontal="left" vertical="center" wrapText="1"/>
    </xf>
    <xf numFmtId="0" fontId="22" fillId="0" borderId="59" xfId="0" applyFont="1" applyBorder="1" applyAlignment="1">
      <alignment horizontal="left" vertical="center" wrapText="1"/>
    </xf>
    <xf numFmtId="0" fontId="22" fillId="0" borderId="69" xfId="0" applyFont="1" applyBorder="1" applyAlignment="1">
      <alignment horizontal="left" vertical="center" wrapText="1"/>
    </xf>
    <xf numFmtId="0" fontId="22" fillId="0" borderId="60" xfId="0" applyFont="1" applyBorder="1" applyAlignment="1">
      <alignment horizontal="left" vertical="center"/>
    </xf>
    <xf numFmtId="0" fontId="22" fillId="0" borderId="49" xfId="0" applyFont="1" applyBorder="1" applyAlignment="1">
      <alignment horizontal="left" vertical="center"/>
    </xf>
    <xf numFmtId="0" fontId="22" fillId="0" borderId="54" xfId="0" applyFont="1" applyBorder="1" applyAlignment="1">
      <alignment horizontal="left" vertical="center"/>
    </xf>
    <xf numFmtId="0" fontId="1" fillId="0" borderId="31" xfId="0" applyFont="1" applyBorder="1" applyAlignment="1">
      <alignment horizontal="left" vertical="center"/>
    </xf>
    <xf numFmtId="0" fontId="1" fillId="0" borderId="59" xfId="0" applyFont="1" applyBorder="1" applyAlignment="1">
      <alignment horizontal="left" vertical="center"/>
    </xf>
    <xf numFmtId="0" fontId="1" fillId="0" borderId="68" xfId="0" applyFont="1" applyBorder="1" applyAlignment="1">
      <alignment horizontal="left" vertical="center"/>
    </xf>
    <xf numFmtId="0" fontId="9" fillId="0" borderId="16" xfId="0" applyFont="1" applyBorder="1" applyAlignment="1">
      <alignment horizontal="left" vertical="center"/>
    </xf>
    <xf numFmtId="0" fontId="9" fillId="0" borderId="12" xfId="0" applyFont="1" applyBorder="1" applyAlignment="1">
      <alignment horizontal="left" vertical="center"/>
    </xf>
    <xf numFmtId="0" fontId="9" fillId="0" borderId="13" xfId="0" applyFont="1" applyBorder="1" applyAlignment="1">
      <alignment horizontal="left" vertical="center"/>
    </xf>
    <xf numFmtId="0" fontId="11" fillId="7" borderId="131" xfId="0" applyFont="1" applyFill="1" applyBorder="1" applyAlignment="1">
      <alignment horizontal="center" vertical="center" shrinkToFit="1"/>
    </xf>
    <xf numFmtId="0" fontId="11" fillId="7" borderId="95" xfId="0" applyFont="1" applyFill="1" applyBorder="1" applyAlignment="1">
      <alignment horizontal="center" vertical="center" shrinkToFit="1"/>
    </xf>
    <xf numFmtId="0" fontId="11" fillId="7" borderId="100" xfId="0" applyFont="1" applyFill="1" applyBorder="1" applyAlignment="1">
      <alignment horizontal="center" vertical="center" shrinkToFit="1"/>
    </xf>
    <xf numFmtId="0" fontId="11" fillId="0" borderId="250" xfId="0" applyFont="1" applyBorder="1" applyAlignment="1">
      <alignment horizontal="left" vertical="center" wrapText="1"/>
    </xf>
    <xf numFmtId="0" fontId="11" fillId="0" borderId="135" xfId="0" applyFont="1" applyBorder="1" applyAlignment="1">
      <alignment horizontal="left" vertical="center" wrapText="1"/>
    </xf>
    <xf numFmtId="0" fontId="11" fillId="0" borderId="84" xfId="0" applyFont="1" applyBorder="1" applyAlignment="1">
      <alignment horizontal="left" vertical="center" wrapText="1"/>
    </xf>
    <xf numFmtId="0" fontId="11" fillId="0" borderId="97" xfId="0" applyFont="1" applyBorder="1" applyAlignment="1">
      <alignment horizontal="center" vertical="center"/>
    </xf>
    <xf numFmtId="0" fontId="11" fillId="0" borderId="95" xfId="0" applyFont="1" applyBorder="1" applyAlignment="1">
      <alignment horizontal="center" vertical="center"/>
    </xf>
    <xf numFmtId="0" fontId="11" fillId="0" borderId="86" xfId="0" applyFont="1" applyBorder="1" applyAlignment="1">
      <alignment horizontal="center" vertical="center"/>
    </xf>
    <xf numFmtId="0" fontId="0" fillId="7" borderId="27" xfId="0" applyFill="1" applyBorder="1" applyAlignment="1">
      <alignment vertical="center" shrinkToFit="1"/>
    </xf>
    <xf numFmtId="0" fontId="0" fillId="7" borderId="66" xfId="0" applyFill="1" applyBorder="1" applyAlignment="1">
      <alignment vertical="center" shrinkToFit="1"/>
    </xf>
    <xf numFmtId="0" fontId="5" fillId="0" borderId="251" xfId="0" applyFont="1" applyBorder="1" applyAlignment="1">
      <alignment horizontal="left" vertical="center" shrinkToFit="1"/>
    </xf>
    <xf numFmtId="0" fontId="5" fillId="0" borderId="66" xfId="0" applyFont="1" applyBorder="1" applyAlignment="1">
      <alignment horizontal="left" vertical="center" shrinkToFit="1"/>
    </xf>
    <xf numFmtId="0" fontId="5" fillId="0" borderId="252" xfId="0" applyFont="1" applyBorder="1" applyAlignment="1">
      <alignment horizontal="left" vertical="center" shrinkToFit="1"/>
    </xf>
    <xf numFmtId="0" fontId="9" fillId="7" borderId="133" xfId="0" applyFont="1" applyFill="1" applyBorder="1" applyAlignment="1">
      <alignment horizontal="center" vertical="center" shrinkToFit="1"/>
    </xf>
    <xf numFmtId="0" fontId="19" fillId="7" borderId="118" xfId="0" applyFont="1" applyFill="1" applyBorder="1" applyAlignment="1">
      <alignment horizontal="center" vertical="center" shrinkToFit="1"/>
    </xf>
    <xf numFmtId="0" fontId="19" fillId="7" borderId="132" xfId="0" applyFont="1" applyFill="1" applyBorder="1" applyAlignment="1">
      <alignment horizontal="center" vertical="center" shrinkToFit="1"/>
    </xf>
    <xf numFmtId="179" fontId="19" fillId="0" borderId="251" xfId="0" applyNumberFormat="1" applyFont="1" applyBorder="1" applyAlignment="1">
      <alignment horizontal="right" vertical="center" shrinkToFit="1"/>
    </xf>
    <xf numFmtId="179" fontId="0" fillId="0" borderId="66" xfId="0" applyNumberFormat="1" applyBorder="1" applyAlignment="1">
      <alignment horizontal="right" vertical="center" shrinkToFit="1"/>
    </xf>
    <xf numFmtId="179" fontId="0" fillId="0" borderId="65" xfId="0" applyNumberFormat="1" applyBorder="1" applyAlignment="1">
      <alignment horizontal="right" vertical="center" shrinkToFit="1"/>
    </xf>
    <xf numFmtId="0" fontId="11" fillId="7" borderId="40" xfId="0" applyFont="1" applyFill="1" applyBorder="1" applyAlignment="1">
      <alignment horizontal="center" vertical="center"/>
    </xf>
    <xf numFmtId="0" fontId="11" fillId="7" borderId="3" xfId="0" applyFont="1" applyFill="1" applyBorder="1" applyAlignment="1">
      <alignment horizontal="center" vertical="center"/>
    </xf>
    <xf numFmtId="0" fontId="11" fillId="7" borderId="150" xfId="0" applyFont="1" applyFill="1" applyBorder="1" applyAlignment="1">
      <alignment horizontal="center" vertical="center"/>
    </xf>
    <xf numFmtId="0" fontId="9" fillId="0" borderId="129" xfId="0" applyFont="1" applyBorder="1" applyAlignment="1">
      <alignment horizontal="center" vertical="center"/>
    </xf>
    <xf numFmtId="0" fontId="9" fillId="0" borderId="3" xfId="0" applyFont="1" applyBorder="1" applyAlignment="1">
      <alignment horizontal="center" vertical="center"/>
    </xf>
    <xf numFmtId="0" fontId="9" fillId="0" borderId="48" xfId="0" applyFont="1" applyBorder="1" applyAlignment="1">
      <alignment horizontal="center" vertical="center"/>
    </xf>
    <xf numFmtId="0" fontId="11" fillId="7" borderId="1" xfId="0" applyFont="1" applyFill="1" applyBorder="1" applyAlignment="1">
      <alignment horizontal="center" vertical="center"/>
    </xf>
    <xf numFmtId="0" fontId="12" fillId="0" borderId="129" xfId="0" applyFont="1" applyBorder="1" applyAlignment="1">
      <alignment horizontal="center" vertical="center"/>
    </xf>
    <xf numFmtId="0" fontId="12" fillId="0" borderId="3" xfId="0" applyFont="1" applyBorder="1" applyAlignment="1">
      <alignment horizontal="center" vertical="center"/>
    </xf>
    <xf numFmtId="0" fontId="12" fillId="0" borderId="48" xfId="0" applyFont="1" applyBorder="1" applyAlignment="1">
      <alignment horizontal="center" vertical="center"/>
    </xf>
    <xf numFmtId="0" fontId="9" fillId="0" borderId="63" xfId="0" applyFont="1" applyBorder="1" applyAlignment="1">
      <alignment horizontal="center" vertical="center"/>
    </xf>
    <xf numFmtId="178" fontId="9" fillId="0" borderId="5" xfId="0" applyNumberFormat="1" applyFont="1" applyBorder="1" applyAlignment="1">
      <alignment horizontal="right" vertical="center"/>
    </xf>
    <xf numFmtId="178" fontId="9" fillId="0" borderId="53" xfId="0" applyNumberFormat="1" applyFont="1" applyBorder="1" applyAlignment="1">
      <alignment horizontal="right" vertical="center"/>
    </xf>
    <xf numFmtId="0" fontId="11" fillId="7" borderId="52" xfId="0" applyFont="1" applyFill="1" applyBorder="1" applyAlignment="1">
      <alignment horizontal="center" vertical="center" wrapText="1"/>
    </xf>
    <xf numFmtId="0" fontId="11" fillId="7" borderId="5" xfId="0" applyFont="1" applyFill="1" applyBorder="1" applyAlignment="1">
      <alignment horizontal="center" vertical="center"/>
    </xf>
    <xf numFmtId="0" fontId="11" fillId="7" borderId="137" xfId="0" applyFont="1" applyFill="1" applyBorder="1" applyAlignment="1">
      <alignment horizontal="center" vertical="center"/>
    </xf>
    <xf numFmtId="178" fontId="9" fillId="0" borderId="199" xfId="0" applyNumberFormat="1" applyFont="1" applyBorder="1" applyAlignment="1">
      <alignment horizontal="right" vertical="center"/>
    </xf>
    <xf numFmtId="178" fontId="9" fillId="0" borderId="6" xfId="0" applyNumberFormat="1" applyFont="1" applyBorder="1" applyAlignment="1">
      <alignment horizontal="right" vertical="center"/>
    </xf>
    <xf numFmtId="0" fontId="11" fillId="7" borderId="134" xfId="0" applyFont="1" applyFill="1" applyBorder="1" applyAlignment="1">
      <alignment horizontal="center" vertical="center" wrapText="1" shrinkToFit="1"/>
    </xf>
    <xf numFmtId="0" fontId="11" fillId="7" borderId="124" xfId="0" applyFont="1" applyFill="1" applyBorder="1" applyAlignment="1">
      <alignment horizontal="center" vertical="center" wrapText="1" shrinkToFit="1"/>
    </xf>
    <xf numFmtId="0" fontId="11" fillId="7" borderId="125" xfId="0" applyFont="1" applyFill="1" applyBorder="1" applyAlignment="1">
      <alignment horizontal="center" vertical="center" wrapText="1" shrinkToFit="1"/>
    </xf>
    <xf numFmtId="0" fontId="11" fillId="0" borderId="123" xfId="0" applyFont="1" applyBorder="1" applyAlignment="1">
      <alignment horizontal="center" vertical="center"/>
    </xf>
    <xf numFmtId="0" fontId="0" fillId="0" borderId="124" xfId="0" applyBorder="1" applyAlignment="1">
      <alignment horizontal="center" vertical="center"/>
    </xf>
    <xf numFmtId="0" fontId="11" fillId="0" borderId="124" xfId="0" applyFont="1" applyBorder="1" applyAlignment="1">
      <alignment horizontal="center" vertical="center" shrinkToFit="1"/>
    </xf>
    <xf numFmtId="0" fontId="0" fillId="0" borderId="124" xfId="0" applyBorder="1" applyAlignment="1">
      <alignment horizontal="center" vertical="center" shrinkToFit="1"/>
    </xf>
    <xf numFmtId="0" fontId="0" fillId="0" borderId="83" xfId="0" applyBorder="1" applyAlignment="1">
      <alignment horizontal="center" vertical="center" shrinkToFit="1"/>
    </xf>
    <xf numFmtId="0" fontId="11" fillId="7" borderId="77" xfId="0" applyFont="1" applyFill="1" applyBorder="1" applyAlignment="1">
      <alignment horizontal="center" vertical="center" shrinkToFit="1"/>
    </xf>
    <xf numFmtId="0" fontId="11" fillId="7" borderId="5" xfId="0" applyFont="1" applyFill="1" applyBorder="1" applyAlignment="1">
      <alignment horizontal="center" vertical="center" shrinkToFit="1"/>
    </xf>
    <xf numFmtId="0" fontId="11" fillId="7" borderId="53" xfId="0" applyFont="1" applyFill="1" applyBorder="1" applyAlignment="1">
      <alignment horizontal="center" vertical="center" shrinkToFit="1"/>
    </xf>
    <xf numFmtId="0" fontId="11" fillId="7" borderId="52" xfId="0" applyFont="1" applyFill="1" applyBorder="1" applyAlignment="1">
      <alignment horizontal="center" vertical="center"/>
    </xf>
    <xf numFmtId="0" fontId="11" fillId="7" borderId="142" xfId="0" applyFont="1" applyFill="1" applyBorder="1" applyAlignment="1">
      <alignment horizontal="center" vertical="center" wrapText="1"/>
    </xf>
    <xf numFmtId="0" fontId="11" fillId="7" borderId="118" xfId="0" applyFont="1" applyFill="1" applyBorder="1" applyAlignment="1">
      <alignment horizontal="center" vertical="center" wrapText="1"/>
    </xf>
    <xf numFmtId="0" fontId="11" fillId="7" borderId="132" xfId="0" applyFont="1" applyFill="1" applyBorder="1" applyAlignment="1">
      <alignment horizontal="center" vertical="center" wrapText="1"/>
    </xf>
    <xf numFmtId="0" fontId="11" fillId="0" borderId="118" xfId="0" applyFont="1" applyBorder="1" applyAlignment="1">
      <alignment horizontal="center" vertical="center" wrapText="1"/>
    </xf>
    <xf numFmtId="0" fontId="11" fillId="0" borderId="132" xfId="0" applyFont="1" applyBorder="1" applyAlignment="1">
      <alignment horizontal="center" vertical="center" wrapText="1"/>
    </xf>
    <xf numFmtId="0" fontId="12" fillId="0" borderId="143" xfId="0" applyFont="1" applyBorder="1" applyAlignment="1">
      <alignment horizontal="center" vertical="center" wrapText="1"/>
    </xf>
    <xf numFmtId="0" fontId="12" fillId="0" borderId="118" xfId="0" applyFont="1" applyBorder="1" applyAlignment="1">
      <alignment horizontal="center" vertical="center" wrapText="1"/>
    </xf>
    <xf numFmtId="0" fontId="12" fillId="0" borderId="132" xfId="0" applyFont="1" applyBorder="1" applyAlignment="1">
      <alignment horizontal="center" vertical="center" wrapText="1"/>
    </xf>
    <xf numFmtId="0" fontId="11" fillId="0" borderId="143" xfId="0" applyFont="1" applyBorder="1" applyAlignment="1">
      <alignment horizontal="center" vertical="center" wrapText="1"/>
    </xf>
    <xf numFmtId="0" fontId="11" fillId="0" borderId="144" xfId="0" applyFont="1" applyBorder="1" applyAlignment="1">
      <alignment horizontal="center" vertical="center" wrapText="1"/>
    </xf>
    <xf numFmtId="0" fontId="12" fillId="0" borderId="0" xfId="0" applyFont="1" applyAlignment="1">
      <alignment horizontal="right"/>
    </xf>
    <xf numFmtId="0" fontId="19" fillId="7" borderId="145" xfId="0" applyFont="1" applyFill="1" applyBorder="1" applyAlignment="1">
      <alignment horizontal="center" vertical="center" shrinkToFit="1"/>
    </xf>
    <xf numFmtId="0" fontId="0" fillId="7" borderId="45" xfId="0" applyFill="1" applyBorder="1" applyAlignment="1">
      <alignment horizontal="center" vertical="center" shrinkToFit="1"/>
    </xf>
    <xf numFmtId="0" fontId="0" fillId="7" borderId="194" xfId="0" applyFill="1" applyBorder="1" applyAlignment="1">
      <alignment horizontal="center" vertical="center" shrinkToFit="1"/>
    </xf>
    <xf numFmtId="0" fontId="19" fillId="0" borderId="198" xfId="0" applyFont="1" applyBorder="1" applyAlignment="1">
      <alignment horizontal="left" vertical="center" shrinkToFit="1"/>
    </xf>
    <xf numFmtId="0" fontId="0" fillId="0" borderId="45" xfId="0" applyBorder="1" applyAlignment="1">
      <alignment horizontal="left" vertical="center" shrinkToFit="1"/>
    </xf>
    <xf numFmtId="0" fontId="0" fillId="0" borderId="146" xfId="0" applyBorder="1" applyAlignment="1">
      <alignment horizontal="left" vertical="center" shrinkToFit="1"/>
    </xf>
    <xf numFmtId="0" fontId="19" fillId="0" borderId="140" xfId="0" applyFont="1" applyBorder="1" applyAlignment="1">
      <alignment horizontal="left" vertical="center" shrinkToFit="1"/>
    </xf>
    <xf numFmtId="0" fontId="19" fillId="7" borderId="136" xfId="0" applyFont="1" applyFill="1" applyBorder="1" applyAlignment="1">
      <alignment vertical="center" shrinkToFit="1"/>
    </xf>
    <xf numFmtId="0" fontId="19" fillId="7" borderId="45" xfId="0" applyFont="1" applyFill="1" applyBorder="1" applyAlignment="1">
      <alignment vertical="center" shrinkToFit="1"/>
    </xf>
    <xf numFmtId="0" fontId="19" fillId="0" borderId="198" xfId="0" applyFont="1" applyBorder="1" applyAlignment="1">
      <alignment horizontal="center" vertical="center" shrinkToFit="1"/>
    </xf>
    <xf numFmtId="0" fontId="19" fillId="0" borderId="45" xfId="0" applyFont="1" applyBorder="1" applyAlignment="1">
      <alignment horizontal="center" vertical="center" shrinkToFit="1"/>
    </xf>
    <xf numFmtId="0" fontId="19" fillId="0" borderId="141" xfId="0" applyFont="1" applyBorder="1" applyAlignment="1">
      <alignment horizontal="center" vertical="center" shrinkToFit="1"/>
    </xf>
    <xf numFmtId="0" fontId="5" fillId="0" borderId="45" xfId="0" applyFont="1" applyBorder="1" applyAlignment="1">
      <alignment horizontal="left" vertical="center" shrinkToFit="1"/>
    </xf>
    <xf numFmtId="0" fontId="5" fillId="0" borderId="141" xfId="0" applyFont="1" applyBorder="1" applyAlignment="1">
      <alignment horizontal="left" vertical="center" shrinkToFit="1"/>
    </xf>
    <xf numFmtId="0" fontId="19" fillId="7" borderId="41" xfId="0" applyFont="1" applyFill="1" applyBorder="1" applyAlignment="1">
      <alignment horizontal="left" vertical="center" shrinkToFit="1"/>
    </xf>
    <xf numFmtId="0" fontId="19" fillId="7" borderId="49" xfId="0" applyFont="1" applyFill="1" applyBorder="1" applyAlignment="1">
      <alignment vertical="center" shrinkToFit="1"/>
    </xf>
    <xf numFmtId="0" fontId="19" fillId="0" borderId="192" xfId="0" applyFont="1" applyBorder="1" applyAlignment="1">
      <alignment horizontal="center" vertical="center" shrinkToFit="1"/>
    </xf>
    <xf numFmtId="0" fontId="19" fillId="0" borderId="152" xfId="0" applyFont="1" applyBorder="1" applyAlignment="1">
      <alignment horizontal="center" vertical="center" shrinkToFit="1"/>
    </xf>
    <xf numFmtId="0" fontId="19" fillId="0" borderId="153" xfId="0" applyFont="1" applyBorder="1" applyAlignment="1">
      <alignment horizontal="center" vertical="center" shrinkToFit="1"/>
    </xf>
    <xf numFmtId="0" fontId="19" fillId="7" borderId="153" xfId="0" applyFont="1" applyFill="1" applyBorder="1" applyAlignment="1">
      <alignment horizontal="center" vertical="center" shrinkToFit="1"/>
    </xf>
    <xf numFmtId="0" fontId="19" fillId="7" borderId="47" xfId="0" applyFont="1" applyFill="1" applyBorder="1" applyAlignment="1">
      <alignment horizontal="center" vertical="center" shrinkToFit="1"/>
    </xf>
    <xf numFmtId="0" fontId="19" fillId="7" borderId="195" xfId="0" applyFont="1" applyFill="1" applyBorder="1" applyAlignment="1">
      <alignment horizontal="center" vertical="center" shrinkToFit="1"/>
    </xf>
    <xf numFmtId="0" fontId="19" fillId="0" borderId="154" xfId="0" applyFont="1" applyBorder="1" applyAlignment="1">
      <alignment horizontal="center" vertical="center" shrinkToFit="1"/>
    </xf>
    <xf numFmtId="0" fontId="19" fillId="0" borderId="47" xfId="0" applyFont="1" applyBorder="1" applyAlignment="1">
      <alignment horizontal="center" vertical="center" shrinkToFit="1"/>
    </xf>
    <xf numFmtId="0" fontId="19" fillId="0" borderId="51" xfId="0" applyFont="1" applyBorder="1" applyAlignment="1">
      <alignment horizontal="center" vertical="center" shrinkToFit="1"/>
    </xf>
    <xf numFmtId="0" fontId="11" fillId="7" borderId="41" xfId="0" applyFont="1" applyFill="1" applyBorder="1" applyAlignment="1">
      <alignment horizontal="center" vertical="center" wrapText="1"/>
    </xf>
    <xf numFmtId="0" fontId="11" fillId="7" borderId="49" xfId="0" applyFont="1" applyFill="1" applyBorder="1" applyAlignment="1">
      <alignment horizontal="center" vertical="center" wrapText="1"/>
    </xf>
    <xf numFmtId="0" fontId="11" fillId="7" borderId="138" xfId="0" applyFont="1" applyFill="1" applyBorder="1" applyAlignment="1">
      <alignment horizontal="center" vertical="center" wrapText="1"/>
    </xf>
    <xf numFmtId="0" fontId="0" fillId="7" borderId="155" xfId="0" applyFill="1" applyBorder="1" applyAlignment="1">
      <alignment horizontal="center" vertical="center" wrapText="1"/>
    </xf>
    <xf numFmtId="0" fontId="0" fillId="7" borderId="151" xfId="0" applyFill="1" applyBorder="1" applyAlignment="1">
      <alignment horizontal="center" vertical="center" wrapText="1"/>
    </xf>
    <xf numFmtId="0" fontId="0" fillId="7" borderId="156" xfId="0" applyFill="1" applyBorder="1" applyAlignment="1">
      <alignment horizontal="center" vertical="center" wrapText="1"/>
    </xf>
    <xf numFmtId="0" fontId="19" fillId="7" borderId="60" xfId="0" applyFont="1" applyFill="1" applyBorder="1" applyAlignment="1">
      <alignment horizontal="center" vertical="center" shrinkToFit="1"/>
    </xf>
    <xf numFmtId="0" fontId="19" fillId="7" borderId="49" xfId="0" applyFont="1" applyFill="1" applyBorder="1" applyAlignment="1">
      <alignment horizontal="center" vertical="center" shrinkToFit="1"/>
    </xf>
    <xf numFmtId="0" fontId="19" fillId="7" borderId="138" xfId="0" applyFont="1" applyFill="1" applyBorder="1" applyAlignment="1">
      <alignment horizontal="center" vertical="center" shrinkToFit="1"/>
    </xf>
    <xf numFmtId="0" fontId="5" fillId="0" borderId="139" xfId="0" applyFont="1" applyBorder="1" applyAlignment="1">
      <alignment horizontal="left" vertical="center" shrinkToFit="1"/>
    </xf>
    <xf numFmtId="0" fontId="5" fillId="0" borderId="49" xfId="0" applyFont="1" applyBorder="1" applyAlignment="1">
      <alignment horizontal="left" vertical="center" shrinkToFit="1"/>
    </xf>
    <xf numFmtId="0" fontId="5" fillId="0" borderId="54" xfId="0" applyFont="1" applyBorder="1" applyAlignment="1">
      <alignment horizontal="left" vertical="center" shrinkToFit="1"/>
    </xf>
    <xf numFmtId="0" fontId="19" fillId="7" borderId="61" xfId="0" applyFont="1" applyFill="1" applyBorder="1" applyAlignment="1">
      <alignment horizontal="center" vertical="center" shrinkToFit="1"/>
    </xf>
    <xf numFmtId="0" fontId="19" fillId="7" borderId="0" xfId="0" applyFont="1" applyFill="1" applyAlignment="1">
      <alignment horizontal="center" vertical="center" shrinkToFit="1"/>
    </xf>
    <xf numFmtId="0" fontId="19" fillId="7" borderId="147" xfId="0" applyFont="1" applyFill="1" applyBorder="1" applyAlignment="1">
      <alignment horizontal="center" vertical="center" shrinkToFit="1"/>
    </xf>
    <xf numFmtId="0" fontId="5" fillId="0" borderId="148" xfId="0" applyFont="1" applyBorder="1" applyAlignment="1">
      <alignment horizontal="left" vertical="center" shrinkToFit="1"/>
    </xf>
    <xf numFmtId="0" fontId="5" fillId="0" borderId="0" xfId="0" applyFont="1" applyAlignment="1">
      <alignment horizontal="left" vertical="center" shrinkToFit="1"/>
    </xf>
    <xf numFmtId="0" fontId="5" fillId="0" borderId="11" xfId="0" applyFont="1" applyBorder="1" applyAlignment="1">
      <alignment horizontal="left" vertical="center" shrinkToFit="1"/>
    </xf>
    <xf numFmtId="0" fontId="19" fillId="7" borderId="40" xfId="0" applyFont="1" applyFill="1" applyBorder="1" applyAlignment="1">
      <alignment horizontal="center" vertical="center" shrinkToFit="1"/>
    </xf>
    <xf numFmtId="0" fontId="0" fillId="7" borderId="3" xfId="0" applyFill="1" applyBorder="1" applyAlignment="1">
      <alignment horizontal="center" vertical="center" shrinkToFit="1"/>
    </xf>
    <xf numFmtId="0" fontId="0" fillId="7" borderId="150" xfId="0" applyFill="1" applyBorder="1" applyAlignment="1">
      <alignment horizontal="center" vertical="center" shrinkToFit="1"/>
    </xf>
    <xf numFmtId="0" fontId="19" fillId="0" borderId="129" xfId="0" applyFont="1" applyBorder="1" applyAlignment="1">
      <alignment vertical="center" shrinkToFit="1"/>
    </xf>
    <xf numFmtId="0" fontId="19" fillId="0" borderId="3" xfId="0" applyFont="1" applyBorder="1" applyAlignment="1">
      <alignment vertical="center" shrinkToFit="1"/>
    </xf>
    <xf numFmtId="0" fontId="5" fillId="0" borderId="3" xfId="0" applyFont="1" applyBorder="1" applyAlignment="1">
      <alignment horizontal="left" vertical="center" shrinkToFit="1"/>
    </xf>
    <xf numFmtId="0" fontId="5" fillId="0" borderId="3" xfId="0" applyFont="1" applyBorder="1" applyAlignment="1">
      <alignment horizontal="left" shrinkToFit="1"/>
    </xf>
    <xf numFmtId="0" fontId="5" fillId="0" borderId="63" xfId="0" applyFont="1" applyBorder="1" applyAlignment="1">
      <alignment horizontal="left" shrinkToFit="1"/>
    </xf>
    <xf numFmtId="0" fontId="19" fillId="7" borderId="41" xfId="0" applyFont="1" applyFill="1" applyBorder="1" applyAlignment="1">
      <alignment horizontal="center" vertical="center" shrinkToFit="1"/>
    </xf>
    <xf numFmtId="0" fontId="19" fillId="7" borderId="197" xfId="0" applyFont="1" applyFill="1" applyBorder="1" applyAlignment="1">
      <alignment horizontal="center" vertical="center" shrinkToFit="1"/>
    </xf>
    <xf numFmtId="0" fontId="19" fillId="0" borderId="46" xfId="0" applyFont="1" applyBorder="1" applyAlignment="1">
      <alignment horizontal="center" vertical="center" shrinkToFit="1"/>
    </xf>
    <xf numFmtId="0" fontId="19" fillId="0" borderId="59" xfId="0" applyFont="1" applyBorder="1" applyAlignment="1">
      <alignment horizontal="center" vertical="center" shrinkToFit="1"/>
    </xf>
    <xf numFmtId="0" fontId="19" fillId="0" borderId="46" xfId="0" applyFont="1" applyBorder="1" applyAlignment="1">
      <alignment horizontal="left" vertical="center" shrinkToFit="1"/>
    </xf>
    <xf numFmtId="0" fontId="19" fillId="0" borderId="50" xfId="0" applyFont="1" applyBorder="1" applyAlignment="1">
      <alignment vertical="center"/>
    </xf>
    <xf numFmtId="0" fontId="19" fillId="7" borderId="64" xfId="0" applyFont="1" applyFill="1" applyBorder="1" applyAlignment="1">
      <alignment horizontal="center" vertical="center" shrinkToFit="1"/>
    </xf>
    <xf numFmtId="0" fontId="19" fillId="7" borderId="59" xfId="0" applyFont="1" applyFill="1" applyBorder="1" applyAlignment="1">
      <alignment horizontal="center" vertical="center" shrinkToFit="1"/>
    </xf>
    <xf numFmtId="0" fontId="19" fillId="7" borderId="196" xfId="0" applyFont="1" applyFill="1" applyBorder="1" applyAlignment="1">
      <alignment horizontal="center" vertical="center" shrinkToFit="1"/>
    </xf>
    <xf numFmtId="0" fontId="19" fillId="0" borderId="59" xfId="0" applyFont="1" applyBorder="1" applyAlignment="1">
      <alignment horizontal="left" vertical="center" shrinkToFit="1"/>
    </xf>
    <xf numFmtId="0" fontId="19" fillId="0" borderId="68" xfId="0" applyFont="1" applyBorder="1" applyAlignment="1">
      <alignment vertical="center"/>
    </xf>
    <xf numFmtId="0" fontId="9" fillId="7" borderId="22" xfId="0" applyFont="1" applyFill="1" applyBorder="1" applyAlignment="1">
      <alignment horizontal="center" vertical="center" shrinkToFit="1"/>
    </xf>
    <xf numFmtId="0" fontId="9" fillId="7" borderId="23" xfId="0" applyFont="1" applyFill="1" applyBorder="1" applyAlignment="1">
      <alignment horizontal="center" vertical="center" shrinkToFit="1"/>
    </xf>
    <xf numFmtId="0" fontId="19" fillId="0" borderId="23" xfId="0" applyFont="1" applyBorder="1" applyAlignment="1">
      <alignment horizontal="center" vertical="center"/>
    </xf>
    <xf numFmtId="0" fontId="19" fillId="7" borderId="23" xfId="0" applyFont="1" applyFill="1" applyBorder="1" applyAlignment="1">
      <alignment horizontal="left" vertical="center" shrinkToFit="1"/>
    </xf>
    <xf numFmtId="0" fontId="9" fillId="0" borderId="23" xfId="0" applyFont="1" applyBorder="1" applyAlignment="1">
      <alignment horizontal="right" vertical="center" shrinkToFit="1"/>
    </xf>
    <xf numFmtId="0" fontId="4" fillId="7" borderId="9" xfId="0" applyFont="1" applyFill="1" applyBorder="1" applyAlignment="1">
      <alignment horizontal="left" vertical="center" wrapText="1" shrinkToFit="1"/>
    </xf>
    <xf numFmtId="0" fontId="4" fillId="7" borderId="9" xfId="0" applyFont="1" applyFill="1" applyBorder="1" applyAlignment="1">
      <alignment horizontal="left" vertical="center" shrinkToFit="1"/>
    </xf>
    <xf numFmtId="0" fontId="4" fillId="7" borderId="15" xfId="0" applyFont="1" applyFill="1" applyBorder="1" applyAlignment="1">
      <alignment horizontal="left" vertical="center" shrinkToFit="1"/>
    </xf>
    <xf numFmtId="0" fontId="4" fillId="7" borderId="12" xfId="0" applyFont="1" applyFill="1" applyBorder="1" applyAlignment="1">
      <alignment horizontal="left" vertical="center" shrinkToFit="1"/>
    </xf>
    <xf numFmtId="0" fontId="4" fillId="7" borderId="94" xfId="0" applyFont="1" applyFill="1" applyBorder="1" applyAlignment="1">
      <alignment horizontal="left" vertical="center" shrinkToFit="1"/>
    </xf>
    <xf numFmtId="0" fontId="9" fillId="0" borderId="9" xfId="0" applyFont="1" applyBorder="1" applyAlignment="1">
      <alignment horizontal="right" vertical="center" shrinkToFit="1"/>
    </xf>
    <xf numFmtId="0" fontId="9" fillId="0" borderId="10" xfId="0" applyFont="1" applyBorder="1" applyAlignment="1">
      <alignment horizontal="right" vertical="center" shrinkToFit="1"/>
    </xf>
    <xf numFmtId="0" fontId="9" fillId="0" borderId="12" xfId="0" applyFont="1" applyBorder="1" applyAlignment="1">
      <alignment horizontal="right" vertical="center" shrinkToFit="1"/>
    </xf>
    <xf numFmtId="0" fontId="9" fillId="0" borderId="13" xfId="0" applyFont="1" applyBorder="1" applyAlignment="1">
      <alignment horizontal="right" vertical="center" shrinkToFit="1"/>
    </xf>
    <xf numFmtId="0" fontId="9" fillId="7" borderId="78" xfId="0" applyFont="1" applyFill="1" applyBorder="1" applyAlignment="1">
      <alignment horizontal="center" vertical="center" shrinkToFit="1"/>
    </xf>
    <xf numFmtId="0" fontId="9" fillId="7" borderId="71" xfId="0" applyFont="1" applyFill="1" applyBorder="1" applyAlignment="1">
      <alignment horizontal="center" vertical="center" shrinkToFit="1"/>
    </xf>
    <xf numFmtId="0" fontId="19" fillId="0" borderId="71" xfId="0" applyFont="1" applyBorder="1" applyAlignment="1">
      <alignment horizontal="center" vertical="center"/>
    </xf>
    <xf numFmtId="0" fontId="19" fillId="7" borderId="71" xfId="0" applyFont="1" applyFill="1" applyBorder="1" applyAlignment="1">
      <alignment horizontal="left" vertical="center" shrinkToFit="1"/>
    </xf>
    <xf numFmtId="0" fontId="9" fillId="0" borderId="35" xfId="0" applyFont="1" applyBorder="1" applyAlignment="1">
      <alignment horizontal="right" vertical="center" shrinkToFit="1"/>
    </xf>
    <xf numFmtId="0" fontId="9" fillId="7" borderId="77" xfId="0" applyFont="1" applyFill="1" applyBorder="1" applyAlignment="1">
      <alignment horizontal="center" vertical="center" shrinkToFit="1"/>
    </xf>
    <xf numFmtId="0" fontId="0" fillId="7" borderId="5" xfId="0" applyFill="1" applyBorder="1" applyAlignment="1">
      <alignment horizontal="center" vertical="center" shrinkToFit="1"/>
    </xf>
    <xf numFmtId="0" fontId="0" fillId="7" borderId="137" xfId="0" applyFill="1" applyBorder="1" applyAlignment="1">
      <alignment horizontal="center" vertical="center" shrinkToFit="1"/>
    </xf>
    <xf numFmtId="0" fontId="9" fillId="0" borderId="254" xfId="0" applyFont="1" applyBorder="1" applyAlignment="1">
      <alignment vertical="center" shrinkToFit="1"/>
    </xf>
    <xf numFmtId="0" fontId="0" fillId="0" borderId="5" xfId="0" applyBorder="1" applyAlignment="1">
      <alignment vertical="center" shrinkToFit="1"/>
    </xf>
    <xf numFmtId="0" fontId="9" fillId="0" borderId="254" xfId="0" applyFont="1" applyBorder="1" applyAlignment="1">
      <alignment horizontal="center" vertical="center" shrinkToFit="1"/>
    </xf>
    <xf numFmtId="0" fontId="0" fillId="0" borderId="5" xfId="0" applyBorder="1" applyAlignment="1">
      <alignment horizontal="center" vertical="center" shrinkToFit="1"/>
    </xf>
    <xf numFmtId="0" fontId="11" fillId="0" borderId="145" xfId="0" applyFont="1" applyBorder="1" applyAlignment="1">
      <alignment horizontal="left" vertical="top" wrapText="1"/>
    </xf>
    <xf numFmtId="0" fontId="11" fillId="0" borderId="45" xfId="0" applyFont="1" applyBorder="1" applyAlignment="1">
      <alignment horizontal="left" vertical="top" wrapText="1"/>
    </xf>
    <xf numFmtId="0" fontId="11" fillId="0" borderId="141" xfId="0" applyFont="1" applyBorder="1" applyAlignment="1">
      <alignment horizontal="left" vertical="top" wrapText="1"/>
    </xf>
    <xf numFmtId="0" fontId="12" fillId="0" borderId="9" xfId="0" applyFont="1" applyBorder="1" applyAlignment="1">
      <alignment horizontal="left" vertical="center"/>
    </xf>
    <xf numFmtId="0" fontId="12" fillId="0" borderId="10" xfId="0" applyFont="1" applyBorder="1" applyAlignment="1">
      <alignment horizontal="left" vertical="center"/>
    </xf>
    <xf numFmtId="0" fontId="9" fillId="7" borderId="40" xfId="0" applyFont="1" applyFill="1" applyBorder="1" applyAlignment="1">
      <alignment horizontal="center" vertical="center" shrinkToFit="1"/>
    </xf>
    <xf numFmtId="0" fontId="9" fillId="7" borderId="3" xfId="0" applyFont="1" applyFill="1" applyBorder="1" applyAlignment="1">
      <alignment horizontal="center" vertical="center" shrinkToFit="1"/>
    </xf>
    <xf numFmtId="0" fontId="9" fillId="7" borderId="150" xfId="0" applyFont="1" applyFill="1" applyBorder="1" applyAlignment="1">
      <alignment horizontal="center" vertical="center" shrinkToFit="1"/>
    </xf>
    <xf numFmtId="0" fontId="9" fillId="0" borderId="59" xfId="0" applyFont="1" applyBorder="1" applyAlignment="1">
      <alignment vertical="center"/>
    </xf>
    <xf numFmtId="0" fontId="9" fillId="0" borderId="69" xfId="0" applyFont="1" applyBorder="1" applyAlignment="1">
      <alignment vertical="center"/>
    </xf>
    <xf numFmtId="0" fontId="9" fillId="7" borderId="1" xfId="0" applyFont="1" applyFill="1" applyBorder="1" applyAlignment="1">
      <alignment horizontal="center" vertical="center" shrinkToFit="1"/>
    </xf>
    <xf numFmtId="0" fontId="12" fillId="0" borderId="129" xfId="0" applyFont="1" applyBorder="1" applyAlignment="1">
      <alignment horizontal="left" vertical="center"/>
    </xf>
    <xf numFmtId="0" fontId="12" fillId="0" borderId="3" xfId="0" applyFont="1" applyBorder="1" applyAlignment="1">
      <alignment horizontal="left" vertical="center"/>
    </xf>
    <xf numFmtId="0" fontId="12" fillId="0" borderId="48" xfId="0" applyFont="1" applyBorder="1" applyAlignment="1">
      <alignment horizontal="left" vertical="center"/>
    </xf>
    <xf numFmtId="0" fontId="9" fillId="7" borderId="1" xfId="0" applyFont="1" applyFill="1" applyBorder="1" applyAlignment="1">
      <alignment horizontal="center" vertical="center"/>
    </xf>
    <xf numFmtId="0" fontId="9" fillId="7" borderId="3" xfId="0" applyFont="1" applyFill="1" applyBorder="1" applyAlignment="1">
      <alignment horizontal="center" vertical="center"/>
    </xf>
    <xf numFmtId="0" fontId="9" fillId="7" borderId="150" xfId="0" applyFont="1" applyFill="1" applyBorder="1" applyAlignment="1">
      <alignment horizontal="center" vertical="center"/>
    </xf>
    <xf numFmtId="0" fontId="12" fillId="0" borderId="63" xfId="0" applyFont="1" applyBorder="1" applyAlignment="1">
      <alignment horizontal="left" vertical="center"/>
    </xf>
    <xf numFmtId="0" fontId="9" fillId="7" borderId="77" xfId="0" applyFont="1" applyFill="1" applyBorder="1" applyAlignment="1">
      <alignment horizontal="center" vertical="center"/>
    </xf>
    <xf numFmtId="0" fontId="9" fillId="7" borderId="5" xfId="0" applyFont="1" applyFill="1" applyBorder="1" applyAlignment="1">
      <alignment horizontal="center" vertical="center"/>
    </xf>
    <xf numFmtId="0" fontId="9" fillId="7" borderId="149" xfId="0" applyFont="1" applyFill="1" applyBorder="1" applyAlignment="1">
      <alignment horizontal="center" vertical="center"/>
    </xf>
    <xf numFmtId="0" fontId="12" fillId="0" borderId="5" xfId="0" applyFont="1" applyBorder="1" applyAlignment="1">
      <alignment horizontal="right" vertical="center"/>
    </xf>
    <xf numFmtId="0" fontId="12" fillId="0" borderId="53" xfId="0" applyFont="1" applyBorder="1" applyAlignment="1">
      <alignment horizontal="right" vertical="center"/>
    </xf>
    <xf numFmtId="0" fontId="9" fillId="7" borderId="52" xfId="0" applyFont="1" applyFill="1" applyBorder="1" applyAlignment="1">
      <alignment horizontal="center" vertical="center"/>
    </xf>
    <xf numFmtId="0" fontId="12" fillId="0" borderId="15" xfId="0" applyFont="1" applyBorder="1" applyAlignment="1">
      <alignment horizontal="left" vertical="center"/>
    </xf>
    <xf numFmtId="0" fontId="9" fillId="5" borderId="60" xfId="17" applyFont="1" applyFill="1" applyBorder="1" applyAlignment="1">
      <alignment horizontal="left" vertical="center" wrapText="1" shrinkToFit="1"/>
    </xf>
    <xf numFmtId="0" fontId="9" fillId="5" borderId="49" xfId="17" applyFont="1" applyFill="1" applyBorder="1" applyAlignment="1">
      <alignment horizontal="left" vertical="center" wrapText="1" shrinkToFit="1"/>
    </xf>
    <xf numFmtId="0" fontId="9" fillId="5" borderId="62" xfId="17" applyFont="1" applyFill="1" applyBorder="1" applyAlignment="1">
      <alignment horizontal="left" vertical="center" wrapText="1" shrinkToFit="1"/>
    </xf>
    <xf numFmtId="0" fontId="9" fillId="5" borderId="31" xfId="17" applyFont="1" applyFill="1" applyBorder="1" applyAlignment="1">
      <alignment horizontal="left" vertical="center" wrapText="1" shrinkToFit="1"/>
    </xf>
    <xf numFmtId="0" fontId="9" fillId="5" borderId="59" xfId="17" applyFont="1" applyFill="1" applyBorder="1" applyAlignment="1">
      <alignment horizontal="left" vertical="center" wrapText="1" shrinkToFit="1"/>
    </xf>
    <xf numFmtId="0" fontId="9" fillId="5" borderId="69" xfId="17" applyFont="1" applyFill="1" applyBorder="1" applyAlignment="1">
      <alignment horizontal="left" vertical="center" wrapText="1" shrinkToFit="1"/>
    </xf>
    <xf numFmtId="0" fontId="9" fillId="0" borderId="29" xfId="17" applyFont="1" applyBorder="1" applyAlignment="1">
      <alignment horizontal="left" vertical="center"/>
    </xf>
    <xf numFmtId="0" fontId="9" fillId="0" borderId="203" xfId="17" applyFont="1" applyBorder="1" applyAlignment="1">
      <alignment horizontal="left" vertical="center"/>
    </xf>
    <xf numFmtId="0" fontId="9" fillId="0" borderId="204" xfId="17" applyFont="1" applyBorder="1" applyAlignment="1">
      <alignment horizontal="left" vertical="center"/>
    </xf>
    <xf numFmtId="0" fontId="9" fillId="0" borderId="207" xfId="17" applyFont="1" applyBorder="1" applyAlignment="1">
      <alignment horizontal="left" vertical="center"/>
    </xf>
    <xf numFmtId="0" fontId="9" fillId="0" borderId="208" xfId="17" applyFont="1" applyBorder="1" applyAlignment="1">
      <alignment horizontal="left" vertical="center"/>
    </xf>
    <xf numFmtId="0" fontId="9" fillId="0" borderId="209" xfId="17" applyFont="1" applyBorder="1" applyAlignment="1">
      <alignment horizontal="left" vertical="center"/>
    </xf>
    <xf numFmtId="0" fontId="32" fillId="0" borderId="49" xfId="0" applyFont="1" applyBorder="1" applyAlignment="1">
      <alignment horizontal="left" vertical="center"/>
    </xf>
    <xf numFmtId="0" fontId="32" fillId="0" borderId="0" xfId="0" applyFont="1" applyAlignment="1">
      <alignment horizontal="left" vertical="top" wrapText="1"/>
    </xf>
    <xf numFmtId="0" fontId="47" fillId="5" borderId="1" xfId="17" applyFont="1" applyFill="1" applyBorder="1" applyAlignment="1">
      <alignment horizontal="left" vertical="center" wrapText="1"/>
    </xf>
    <xf numFmtId="0" fontId="47" fillId="5" borderId="3" xfId="17" applyFont="1" applyFill="1" applyBorder="1" applyAlignment="1">
      <alignment horizontal="left" vertical="center" wrapText="1"/>
    </xf>
    <xf numFmtId="0" fontId="47" fillId="5" borderId="48" xfId="17" applyFont="1" applyFill="1" applyBorder="1" applyAlignment="1">
      <alignment horizontal="left" vertical="center" wrapText="1"/>
    </xf>
    <xf numFmtId="0" fontId="9" fillId="0" borderId="1" xfId="17" applyFont="1" applyBorder="1" applyAlignment="1">
      <alignment horizontal="center" vertical="center"/>
    </xf>
    <xf numFmtId="0" fontId="9" fillId="0" borderId="3" xfId="17" applyFont="1" applyBorder="1" applyAlignment="1">
      <alignment horizontal="center" vertical="center"/>
    </xf>
    <xf numFmtId="0" fontId="9" fillId="0" borderId="48" xfId="17" applyFont="1" applyBorder="1" applyAlignment="1">
      <alignment horizontal="center" vertical="center"/>
    </xf>
    <xf numFmtId="0" fontId="9" fillId="5" borderId="61" xfId="17" applyFont="1" applyFill="1" applyBorder="1" applyAlignment="1">
      <alignment horizontal="left" vertical="center" wrapText="1" shrinkToFit="1"/>
    </xf>
    <xf numFmtId="0" fontId="9" fillId="5" borderId="0" xfId="17" applyFont="1" applyFill="1" applyAlignment="1">
      <alignment horizontal="left" vertical="center" wrapText="1" shrinkToFit="1"/>
    </xf>
    <xf numFmtId="0" fontId="9" fillId="5" borderId="19" xfId="17" applyFont="1" applyFill="1" applyBorder="1" applyAlignment="1">
      <alignment horizontal="left" vertical="center" wrapText="1" shrinkToFit="1"/>
    </xf>
    <xf numFmtId="0" fontId="9" fillId="0" borderId="213" xfId="17" applyFont="1" applyBorder="1" applyAlignment="1">
      <alignment horizontal="left" vertical="center"/>
    </xf>
    <xf numFmtId="0" fontId="9" fillId="0" borderId="200" xfId="17" applyFont="1" applyBorder="1" applyAlignment="1">
      <alignment horizontal="left" vertical="center"/>
    </xf>
    <xf numFmtId="0" fontId="9" fillId="0" borderId="216" xfId="17" applyFont="1" applyBorder="1" applyAlignment="1">
      <alignment horizontal="left" vertical="center"/>
    </xf>
    <xf numFmtId="0" fontId="9" fillId="0" borderId="0" xfId="16" applyFont="1" applyAlignment="1">
      <alignment horizontal="left" vertical="center"/>
    </xf>
    <xf numFmtId="0" fontId="9" fillId="0" borderId="59" xfId="16" applyFont="1" applyBorder="1" applyAlignment="1">
      <alignment horizontal="left" vertical="center"/>
    </xf>
    <xf numFmtId="0" fontId="47" fillId="5" borderId="60" xfId="16" applyFont="1" applyFill="1" applyBorder="1" applyAlignment="1">
      <alignment horizontal="left" vertical="center" wrapText="1"/>
    </xf>
    <xf numFmtId="0" fontId="47" fillId="5" borderId="49" xfId="16" applyFont="1" applyFill="1" applyBorder="1" applyAlignment="1">
      <alignment horizontal="left" vertical="center" wrapText="1"/>
    </xf>
    <xf numFmtId="0" fontId="47" fillId="5" borderId="62" xfId="16" applyFont="1" applyFill="1" applyBorder="1" applyAlignment="1">
      <alignment horizontal="left" vertical="center" wrapText="1"/>
    </xf>
    <xf numFmtId="0" fontId="47" fillId="5" borderId="31" xfId="16" applyFont="1" applyFill="1" applyBorder="1" applyAlignment="1">
      <alignment horizontal="left" vertical="center" wrapText="1"/>
    </xf>
    <xf numFmtId="0" fontId="47" fillId="5" borderId="59" xfId="16" applyFont="1" applyFill="1" applyBorder="1" applyAlignment="1">
      <alignment horizontal="left" vertical="center" wrapText="1"/>
    </xf>
    <xf numFmtId="0" fontId="47" fillId="5" borderId="69" xfId="16" applyFont="1" applyFill="1" applyBorder="1" applyAlignment="1">
      <alignment horizontal="left" vertical="center" wrapText="1"/>
    </xf>
    <xf numFmtId="0" fontId="9" fillId="0" borderId="29" xfId="16" applyFont="1" applyBorder="1" applyAlignment="1">
      <alignment horizontal="left" vertical="center"/>
    </xf>
    <xf numFmtId="0" fontId="9" fillId="0" borderId="203" xfId="16" applyFont="1" applyBorder="1" applyAlignment="1">
      <alignment horizontal="left" vertical="center"/>
    </xf>
    <xf numFmtId="0" fontId="9" fillId="0" borderId="204" xfId="16" applyFont="1" applyBorder="1" applyAlignment="1">
      <alignment horizontal="left" vertical="center"/>
    </xf>
    <xf numFmtId="0" fontId="9" fillId="0" borderId="31" xfId="16" applyFont="1" applyBorder="1" applyAlignment="1">
      <alignment horizontal="left" vertical="center"/>
    </xf>
    <xf numFmtId="0" fontId="9" fillId="0" borderId="69" xfId="16" applyFont="1" applyBorder="1" applyAlignment="1">
      <alignment horizontal="left" vertical="center"/>
    </xf>
    <xf numFmtId="0" fontId="0" fillId="8" borderId="7" xfId="0" applyFill="1" applyBorder="1" applyAlignment="1">
      <alignment horizontal="center" vertical="center" wrapText="1"/>
    </xf>
    <xf numFmtId="0" fontId="0" fillId="0" borderId="1" xfId="0" applyBorder="1" applyAlignment="1">
      <alignment horizontal="center" vertical="top" wrapText="1"/>
    </xf>
    <xf numFmtId="0" fontId="0" fillId="0" borderId="3" xfId="0" applyBorder="1" applyAlignment="1">
      <alignment horizontal="center" vertical="top" wrapText="1"/>
    </xf>
    <xf numFmtId="0" fontId="0" fillId="0" borderId="48" xfId="0" applyBorder="1" applyAlignment="1">
      <alignment horizontal="center" vertical="top" wrapText="1"/>
    </xf>
    <xf numFmtId="0" fontId="0" fillId="8" borderId="7" xfId="0" applyFill="1" applyBorder="1" applyAlignment="1">
      <alignment horizontal="center" vertical="center"/>
    </xf>
    <xf numFmtId="0" fontId="0" fillId="0" borderId="7" xfId="0" applyBorder="1" applyAlignment="1">
      <alignment horizontal="center" vertical="center"/>
    </xf>
    <xf numFmtId="0" fontId="0" fillId="0" borderId="7" xfId="0" applyBorder="1" applyAlignment="1">
      <alignment horizontal="right" vertical="center" wrapText="1"/>
    </xf>
    <xf numFmtId="0" fontId="0" fillId="8" borderId="26" xfId="0" applyFill="1" applyBorder="1" applyAlignment="1">
      <alignment horizontal="center" vertical="center" wrapText="1"/>
    </xf>
    <xf numFmtId="0" fontId="0" fillId="0" borderId="7" xfId="0" applyBorder="1" applyAlignment="1">
      <alignment horizontal="center" vertical="center" wrapText="1"/>
    </xf>
    <xf numFmtId="0" fontId="9" fillId="5" borderId="1" xfId="17" applyFont="1" applyFill="1" applyBorder="1" applyAlignment="1">
      <alignment horizontal="left" vertical="center" wrapText="1" shrinkToFit="1"/>
    </xf>
    <xf numFmtId="0" fontId="9" fillId="5" borderId="3" xfId="17" applyFont="1" applyFill="1" applyBorder="1" applyAlignment="1">
      <alignment horizontal="left" vertical="center" wrapText="1" shrinkToFit="1"/>
    </xf>
    <xf numFmtId="0" fontId="9" fillId="5" borderId="48" xfId="17" applyFont="1" applyFill="1" applyBorder="1" applyAlignment="1">
      <alignment horizontal="left" vertical="center" wrapText="1" shrinkToFit="1"/>
    </xf>
    <xf numFmtId="0" fontId="9" fillId="0" borderId="1" xfId="16" applyFont="1" applyBorder="1" applyAlignment="1">
      <alignment horizontal="center" vertical="center" shrinkToFit="1"/>
    </xf>
    <xf numFmtId="0" fontId="1" fillId="0" borderId="3" xfId="0" applyFont="1" applyBorder="1" applyAlignment="1">
      <alignment horizontal="center" vertical="center"/>
    </xf>
    <xf numFmtId="0" fontId="1" fillId="0" borderId="48" xfId="0" applyFont="1" applyBorder="1" applyAlignment="1">
      <alignment horizontal="center" vertical="center"/>
    </xf>
    <xf numFmtId="0" fontId="9" fillId="5" borderId="1" xfId="17" applyFont="1" applyFill="1" applyBorder="1" applyAlignment="1">
      <alignment horizontal="left" vertical="center" wrapText="1"/>
    </xf>
    <xf numFmtId="0" fontId="9" fillId="5" borderId="3" xfId="17" applyFont="1" applyFill="1" applyBorder="1" applyAlignment="1">
      <alignment horizontal="left" vertical="center" wrapText="1"/>
    </xf>
    <xf numFmtId="0" fontId="9" fillId="5" borderId="48" xfId="17" applyFont="1" applyFill="1" applyBorder="1" applyAlignment="1">
      <alignment horizontal="left" vertical="center" wrapText="1"/>
    </xf>
    <xf numFmtId="0" fontId="9" fillId="0" borderId="1" xfId="16" applyFont="1" applyBorder="1" applyAlignment="1">
      <alignment horizontal="center" vertical="center"/>
    </xf>
    <xf numFmtId="0" fontId="9" fillId="0" borderId="3" xfId="16" applyFont="1" applyBorder="1" applyAlignment="1">
      <alignment horizontal="center" vertical="center"/>
    </xf>
    <xf numFmtId="0" fontId="9" fillId="0" borderId="48" xfId="16" applyFont="1" applyBorder="1" applyAlignment="1">
      <alignment horizontal="center" vertical="center"/>
    </xf>
    <xf numFmtId="0" fontId="9" fillId="0" borderId="213" xfId="16" applyFont="1" applyBorder="1" applyAlignment="1">
      <alignment horizontal="left" vertical="center"/>
    </xf>
    <xf numFmtId="0" fontId="9" fillId="0" borderId="200" xfId="16" applyFont="1" applyBorder="1" applyAlignment="1">
      <alignment horizontal="left" vertical="center"/>
    </xf>
    <xf numFmtId="0" fontId="9" fillId="0" borderId="216" xfId="16" applyFont="1" applyBorder="1" applyAlignment="1">
      <alignment horizontal="left" vertical="center"/>
    </xf>
    <xf numFmtId="0" fontId="9" fillId="0" borderId="207" xfId="16" applyFont="1" applyBorder="1" applyAlignment="1">
      <alignment horizontal="left" vertical="center"/>
    </xf>
    <xf numFmtId="0" fontId="9" fillId="0" borderId="208" xfId="16" applyFont="1" applyBorder="1" applyAlignment="1">
      <alignment horizontal="left" vertical="center"/>
    </xf>
    <xf numFmtId="0" fontId="9" fillId="0" borderId="209" xfId="16" applyFont="1" applyBorder="1" applyAlignment="1">
      <alignment horizontal="left" vertical="center"/>
    </xf>
    <xf numFmtId="0" fontId="9" fillId="5" borderId="60" xfId="17" applyFont="1" applyFill="1" applyBorder="1" applyAlignment="1">
      <alignment horizontal="left" vertical="center" wrapText="1"/>
    </xf>
    <xf numFmtId="0" fontId="9" fillId="5" borderId="49" xfId="17" applyFont="1" applyFill="1" applyBorder="1" applyAlignment="1">
      <alignment horizontal="left" vertical="center" wrapText="1"/>
    </xf>
    <xf numFmtId="0" fontId="9" fillId="5" borderId="62" xfId="17" applyFont="1" applyFill="1" applyBorder="1" applyAlignment="1">
      <alignment horizontal="left" vertical="center" wrapText="1"/>
    </xf>
    <xf numFmtId="0" fontId="9" fillId="5" borderId="31" xfId="17" applyFont="1" applyFill="1" applyBorder="1" applyAlignment="1">
      <alignment horizontal="left" vertical="center" wrapText="1"/>
    </xf>
    <xf numFmtId="0" fontId="9" fillId="5" borderId="59" xfId="17" applyFont="1" applyFill="1" applyBorder="1" applyAlignment="1">
      <alignment horizontal="left" vertical="center" wrapText="1"/>
    </xf>
    <xf numFmtId="0" fontId="9" fillId="5" borderId="69" xfId="17" applyFont="1" applyFill="1" applyBorder="1" applyAlignment="1">
      <alignment horizontal="left" vertical="center" wrapText="1"/>
    </xf>
    <xf numFmtId="0" fontId="9" fillId="7" borderId="3" xfId="0" applyFont="1" applyFill="1" applyBorder="1" applyAlignment="1">
      <alignment horizontal="left" vertical="center"/>
    </xf>
    <xf numFmtId="0" fontId="9" fillId="7" borderId="48" xfId="0" applyFont="1" applyFill="1" applyBorder="1" applyAlignment="1">
      <alignment horizontal="left" vertical="center"/>
    </xf>
    <xf numFmtId="0" fontId="9" fillId="7" borderId="66" xfId="0" applyFont="1" applyFill="1" applyBorder="1" applyAlignment="1">
      <alignment horizontal="left" vertical="center"/>
    </xf>
    <xf numFmtId="0" fontId="9" fillId="7" borderId="104" xfId="0" applyFont="1" applyFill="1" applyBorder="1" applyAlignment="1">
      <alignment horizontal="left" vertical="center"/>
    </xf>
    <xf numFmtId="0" fontId="9" fillId="0" borderId="0" xfId="0" applyFont="1" applyAlignment="1">
      <alignment horizontal="left" vertical="center"/>
    </xf>
    <xf numFmtId="0" fontId="9" fillId="7" borderId="49" xfId="0" applyFont="1" applyFill="1" applyBorder="1" applyAlignment="1">
      <alignment horizontal="left" vertical="center"/>
    </xf>
    <xf numFmtId="0" fontId="9" fillId="7" borderId="62" xfId="0" applyFont="1" applyFill="1" applyBorder="1" applyAlignment="1">
      <alignment horizontal="left" vertical="center"/>
    </xf>
    <xf numFmtId="0" fontId="9" fillId="0" borderId="54" xfId="0" applyFont="1" applyBorder="1" applyAlignment="1">
      <alignment horizontal="left" vertical="center"/>
    </xf>
    <xf numFmtId="0" fontId="9" fillId="0" borderId="68" xfId="0" applyFont="1" applyBorder="1" applyAlignment="1">
      <alignment horizontal="left" vertical="center"/>
    </xf>
    <xf numFmtId="0" fontId="9" fillId="7" borderId="59" xfId="0" applyFont="1" applyFill="1" applyBorder="1" applyAlignment="1">
      <alignment horizontal="left" vertical="center"/>
    </xf>
    <xf numFmtId="0" fontId="9" fillId="7" borderId="69" xfId="0" applyFont="1" applyFill="1" applyBorder="1" applyAlignment="1">
      <alignment horizontal="left" vertical="center"/>
    </xf>
    <xf numFmtId="0" fontId="9" fillId="0" borderId="0" xfId="0" applyFont="1" applyAlignment="1">
      <alignment horizontal="center"/>
    </xf>
    <xf numFmtId="0" fontId="9" fillId="0" borderId="60" xfId="0" applyFont="1" applyBorder="1" applyAlignment="1">
      <alignment horizontal="center" vertical="center"/>
    </xf>
    <xf numFmtId="0" fontId="9" fillId="0" borderId="49" xfId="0" applyFont="1" applyBorder="1" applyAlignment="1">
      <alignment horizontal="center" vertical="center"/>
    </xf>
    <xf numFmtId="0" fontId="9" fillId="0" borderId="62" xfId="0" applyFont="1" applyBorder="1" applyAlignment="1">
      <alignment horizontal="center" vertical="center"/>
    </xf>
    <xf numFmtId="0" fontId="9" fillId="0" borderId="61"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0" fontId="9" fillId="0" borderId="31" xfId="0" applyFont="1" applyBorder="1" applyAlignment="1">
      <alignment horizontal="center" vertical="center"/>
    </xf>
    <xf numFmtId="0" fontId="9" fillId="0" borderId="59" xfId="0" applyFont="1" applyBorder="1" applyAlignment="1">
      <alignment horizontal="center" vertical="center"/>
    </xf>
    <xf numFmtId="0" fontId="9" fillId="0" borderId="69" xfId="0" applyFont="1" applyBorder="1" applyAlignment="1">
      <alignment horizontal="center" vertical="center"/>
    </xf>
    <xf numFmtId="0" fontId="9" fillId="7" borderId="22" xfId="0" applyFont="1" applyFill="1" applyBorder="1" applyAlignment="1">
      <alignment horizontal="center" vertical="center"/>
    </xf>
    <xf numFmtId="0" fontId="9" fillId="7" borderId="23" xfId="0" applyFont="1" applyFill="1" applyBorder="1" applyAlignment="1">
      <alignment horizontal="center" vertical="center"/>
    </xf>
    <xf numFmtId="0" fontId="9" fillId="7" borderId="87" xfId="0" applyFont="1" applyFill="1" applyBorder="1" applyAlignment="1">
      <alignment horizontal="center" vertical="center"/>
    </xf>
    <xf numFmtId="0" fontId="9" fillId="0" borderId="1" xfId="17" applyFont="1" applyBorder="1" applyAlignment="1">
      <alignment horizontal="center" vertical="center" shrinkToFit="1"/>
    </xf>
    <xf numFmtId="0" fontId="9" fillId="0" borderId="49" xfId="0" applyFont="1" applyBorder="1" applyAlignment="1">
      <alignment horizontal="left" vertical="center"/>
    </xf>
    <xf numFmtId="0" fontId="9" fillId="0" borderId="0" xfId="0" applyFont="1" applyAlignment="1">
      <alignment horizontal="left"/>
    </xf>
    <xf numFmtId="0" fontId="9" fillId="0" borderId="0" xfId="17" applyFont="1" applyAlignment="1">
      <alignment horizontal="left" vertical="center"/>
    </xf>
    <xf numFmtId="0" fontId="9" fillId="0" borderId="31" xfId="17" applyFont="1" applyBorder="1" applyAlignment="1">
      <alignment horizontal="left" vertical="center"/>
    </xf>
    <xf numFmtId="0" fontId="9" fillId="0" borderId="59" xfId="17" applyFont="1" applyBorder="1" applyAlignment="1">
      <alignment horizontal="left" vertical="center"/>
    </xf>
    <xf numFmtId="0" fontId="9" fillId="0" borderId="69" xfId="17" applyFont="1" applyBorder="1" applyAlignment="1">
      <alignment horizontal="left" vertical="center"/>
    </xf>
    <xf numFmtId="0" fontId="9" fillId="0" borderId="1" xfId="17" applyFont="1" applyFill="1" applyBorder="1" applyAlignment="1">
      <alignment horizontal="center" vertical="center" shrinkToFit="1"/>
    </xf>
    <xf numFmtId="0" fontId="9" fillId="5" borderId="0" xfId="17" applyFont="1" applyFill="1" applyBorder="1" applyAlignment="1">
      <alignment horizontal="left" vertical="center" wrapText="1" shrinkToFit="1"/>
    </xf>
    <xf numFmtId="0" fontId="5" fillId="4" borderId="1" xfId="12" applyFont="1" applyFill="1" applyBorder="1" applyAlignment="1">
      <alignment horizontal="left" vertical="center" shrinkToFit="1"/>
    </xf>
    <xf numFmtId="0" fontId="0" fillId="4" borderId="3" xfId="12" applyFont="1" applyFill="1" applyBorder="1" applyAlignment="1">
      <alignment horizontal="left" vertical="center" shrinkToFit="1"/>
    </xf>
    <xf numFmtId="0" fontId="11" fillId="0" borderId="3" xfId="12" applyFont="1" applyBorder="1" applyAlignment="1">
      <alignment horizontal="left" vertical="center" shrinkToFit="1"/>
    </xf>
    <xf numFmtId="0" fontId="29" fillId="4" borderId="159" xfId="12" applyFont="1" applyFill="1" applyBorder="1" applyAlignment="1">
      <alignment horizontal="center" vertical="center" textRotation="255"/>
    </xf>
    <xf numFmtId="0" fontId="29" fillId="4" borderId="160" xfId="12" applyFont="1" applyFill="1" applyBorder="1" applyAlignment="1">
      <alignment horizontal="center" vertical="center" textRotation="255"/>
    </xf>
    <xf numFmtId="0" fontId="29" fillId="4" borderId="170" xfId="12" applyFont="1" applyFill="1" applyBorder="1" applyAlignment="1">
      <alignment horizontal="center" vertical="center" textRotation="255"/>
    </xf>
    <xf numFmtId="0" fontId="5" fillId="0" borderId="175" xfId="12" applyFont="1" applyBorder="1" applyAlignment="1">
      <alignment horizontal="distributed" vertical="center" wrapText="1"/>
    </xf>
    <xf numFmtId="0" fontId="5" fillId="0" borderId="176" xfId="12" applyFont="1" applyBorder="1" applyAlignment="1">
      <alignment horizontal="distributed" vertical="center" wrapText="1"/>
    </xf>
    <xf numFmtId="0" fontId="5" fillId="0" borderId="177" xfId="12" applyFont="1" applyBorder="1" applyAlignment="1">
      <alignment horizontal="distributed" vertical="center" wrapText="1"/>
    </xf>
    <xf numFmtId="0" fontId="5" fillId="0" borderId="165" xfId="12" applyFont="1" applyBorder="1" applyAlignment="1">
      <alignment horizontal="center" vertical="center" wrapText="1"/>
    </xf>
    <xf numFmtId="0" fontId="5" fillId="0" borderId="74" xfId="12" applyFont="1" applyBorder="1" applyAlignment="1">
      <alignment horizontal="center" vertical="center" wrapText="1"/>
    </xf>
    <xf numFmtId="0" fontId="5" fillId="0" borderId="75" xfId="12" applyFont="1" applyBorder="1" applyAlignment="1">
      <alignment horizontal="center" vertical="center" wrapText="1"/>
    </xf>
    <xf numFmtId="0" fontId="5" fillId="0" borderId="125" xfId="12" applyFont="1" applyBorder="1" applyAlignment="1">
      <alignment horizontal="center" vertical="center" wrapText="1"/>
    </xf>
    <xf numFmtId="0" fontId="12" fillId="0" borderId="127" xfId="12" applyFont="1" applyBorder="1" applyAlignment="1">
      <alignment horizontal="center" vertical="center" shrinkToFit="1"/>
    </xf>
    <xf numFmtId="0" fontId="12" fillId="0" borderId="126" xfId="12" applyFont="1" applyBorder="1" applyAlignment="1">
      <alignment horizontal="center" vertical="center" shrinkToFit="1"/>
    </xf>
    <xf numFmtId="0" fontId="12" fillId="0" borderId="124" xfId="12" applyFont="1" applyBorder="1" applyAlignment="1">
      <alignment vertical="center"/>
    </xf>
    <xf numFmtId="0" fontId="12" fillId="0" borderId="125" xfId="12" applyFont="1" applyBorder="1" applyAlignment="1">
      <alignment vertical="center"/>
    </xf>
    <xf numFmtId="0" fontId="5" fillId="0" borderId="100" xfId="12" applyFont="1" applyBorder="1" applyAlignment="1">
      <alignment horizontal="center" vertical="center" wrapText="1"/>
    </xf>
    <xf numFmtId="0" fontId="5" fillId="0" borderId="169" xfId="12" applyFont="1" applyBorder="1" applyAlignment="1">
      <alignment horizontal="center" vertical="center" wrapText="1"/>
    </xf>
    <xf numFmtId="0" fontId="5" fillId="0" borderId="76" xfId="12" applyFont="1" applyBorder="1" applyAlignment="1">
      <alignment horizontal="center" vertical="center" wrapText="1"/>
    </xf>
    <xf numFmtId="0" fontId="11" fillId="0" borderId="163" xfId="12" applyFont="1" applyBorder="1" applyAlignment="1">
      <alignment horizontal="right" vertical="center" wrapText="1"/>
    </xf>
    <xf numFmtId="0" fontId="11" fillId="0" borderId="169" xfId="12" applyFont="1" applyBorder="1" applyAlignment="1">
      <alignment horizontal="right" vertical="center" wrapText="1"/>
    </xf>
    <xf numFmtId="0" fontId="11" fillId="0" borderId="76" xfId="12" applyFont="1" applyBorder="1" applyAlignment="1">
      <alignment horizontal="right" vertical="center" wrapText="1"/>
    </xf>
    <xf numFmtId="0" fontId="5" fillId="0" borderId="171" xfId="12" applyFont="1" applyBorder="1" applyAlignment="1">
      <alignment horizontal="center" vertical="center" wrapText="1"/>
    </xf>
    <xf numFmtId="0" fontId="0" fillId="0" borderId="135" xfId="12" applyFont="1" applyBorder="1" applyAlignment="1">
      <alignment horizontal="center" vertical="center" wrapText="1"/>
    </xf>
    <xf numFmtId="0" fontId="0" fillId="0" borderId="218" xfId="12" applyFont="1" applyBorder="1" applyAlignment="1">
      <alignment horizontal="center" vertical="center" wrapText="1"/>
    </xf>
    <xf numFmtId="0" fontId="11" fillId="0" borderId="171" xfId="12" applyFont="1" applyBorder="1" applyAlignment="1">
      <alignment horizontal="right" vertical="center" wrapText="1"/>
    </xf>
    <xf numFmtId="0" fontId="0" fillId="0" borderId="135" xfId="12" applyFont="1" applyBorder="1" applyAlignment="1">
      <alignment horizontal="right" vertical="center" wrapText="1"/>
    </xf>
    <xf numFmtId="0" fontId="0" fillId="0" borderId="218" xfId="12" applyFont="1" applyBorder="1" applyAlignment="1">
      <alignment horizontal="right" vertical="center" wrapText="1"/>
    </xf>
    <xf numFmtId="0" fontId="0" fillId="0" borderId="172" xfId="12" applyFont="1" applyBorder="1" applyAlignment="1">
      <alignment horizontal="right" vertical="center" wrapText="1"/>
    </xf>
    <xf numFmtId="0" fontId="5" fillId="0" borderId="69" xfId="12" applyFont="1" applyBorder="1" applyAlignment="1">
      <alignment horizontal="center" vertical="center" wrapText="1"/>
    </xf>
    <xf numFmtId="0" fontId="5" fillId="0" borderId="26" xfId="12" applyFont="1" applyBorder="1" applyAlignment="1">
      <alignment horizontal="center" vertical="center" wrapText="1"/>
    </xf>
    <xf numFmtId="0" fontId="5" fillId="0" borderId="170" xfId="12" applyFont="1" applyBorder="1" applyAlignment="1">
      <alignment horizontal="center" vertical="center" wrapText="1"/>
    </xf>
    <xf numFmtId="0" fontId="11" fillId="0" borderId="174" xfId="12" applyFont="1" applyBorder="1" applyAlignment="1">
      <alignment horizontal="right" vertical="center" wrapText="1"/>
    </xf>
    <xf numFmtId="0" fontId="11" fillId="0" borderId="26" xfId="12" applyFont="1" applyBorder="1" applyAlignment="1">
      <alignment horizontal="right" vertical="center" wrapText="1"/>
    </xf>
    <xf numFmtId="0" fontId="11" fillId="0" borderId="170" xfId="12" applyFont="1" applyBorder="1" applyAlignment="1">
      <alignment horizontal="right" vertical="center" wrapText="1"/>
    </xf>
    <xf numFmtId="0" fontId="11" fillId="0" borderId="69" xfId="12" applyFont="1" applyBorder="1" applyAlignment="1">
      <alignment horizontal="right" vertical="center" wrapText="1"/>
    </xf>
    <xf numFmtId="0" fontId="11" fillId="0" borderId="100" xfId="12" applyFont="1" applyBorder="1" applyAlignment="1">
      <alignment horizontal="right" vertical="center" wrapText="1"/>
    </xf>
    <xf numFmtId="0" fontId="12" fillId="0" borderId="171" xfId="12" applyFont="1" applyBorder="1" applyAlignment="1">
      <alignment horizontal="center" vertical="center" shrinkToFit="1"/>
    </xf>
    <xf numFmtId="0" fontId="12" fillId="0" borderId="218" xfId="12" applyFont="1" applyBorder="1" applyAlignment="1">
      <alignment horizontal="center" vertical="center" shrinkToFit="1"/>
    </xf>
    <xf numFmtId="0" fontId="12" fillId="0" borderId="135" xfId="12" applyFont="1" applyBorder="1" applyAlignment="1">
      <alignment vertical="center"/>
    </xf>
    <xf numFmtId="0" fontId="12" fillId="0" borderId="172" xfId="12" applyFont="1" applyBorder="1" applyAlignment="1">
      <alignment vertical="center"/>
    </xf>
    <xf numFmtId="0" fontId="11" fillId="4" borderId="159" xfId="12" applyFont="1" applyFill="1" applyBorder="1" applyAlignment="1">
      <alignment vertical="center" textRotation="255"/>
    </xf>
    <xf numFmtId="0" fontId="11" fillId="4" borderId="160" xfId="12" applyFont="1" applyFill="1" applyBorder="1" applyAlignment="1">
      <alignment vertical="center" textRotation="255"/>
    </xf>
    <xf numFmtId="0" fontId="0" fillId="4" borderId="170" xfId="12" applyFont="1" applyFill="1" applyBorder="1" applyAlignment="1">
      <alignment vertical="center" textRotation="255"/>
    </xf>
    <xf numFmtId="0" fontId="12" fillId="0" borderId="220" xfId="12" applyFont="1" applyBorder="1" applyAlignment="1">
      <alignment horizontal="center" vertical="center" wrapText="1"/>
    </xf>
    <xf numFmtId="0" fontId="12" fillId="0" borderId="221" xfId="12" applyFont="1" applyBorder="1" applyAlignment="1">
      <alignment horizontal="center" vertical="center" wrapText="1"/>
    </xf>
    <xf numFmtId="0" fontId="12" fillId="0" borderId="222" xfId="12" applyFont="1" applyBorder="1" applyAlignment="1">
      <alignment horizontal="center" vertical="center" wrapText="1"/>
    </xf>
    <xf numFmtId="0" fontId="9" fillId="0" borderId="220" xfId="12" applyFont="1" applyBorder="1" applyAlignment="1">
      <alignment horizontal="right" vertical="center"/>
    </xf>
    <xf numFmtId="0" fontId="9" fillId="0" borderId="221" xfId="12" applyFont="1" applyBorder="1" applyAlignment="1">
      <alignment horizontal="right" vertical="center"/>
    </xf>
    <xf numFmtId="0" fontId="9" fillId="0" borderId="222" xfId="12" applyFont="1" applyBorder="1" applyAlignment="1">
      <alignment horizontal="right" vertical="center"/>
    </xf>
    <xf numFmtId="0" fontId="9" fillId="0" borderId="223" xfId="12" applyFont="1" applyBorder="1" applyAlignment="1">
      <alignment horizontal="right" vertical="center"/>
    </xf>
    <xf numFmtId="0" fontId="9" fillId="0" borderId="215" xfId="12" applyFont="1" applyBorder="1" applyAlignment="1">
      <alignment horizontal="right" vertical="center"/>
    </xf>
    <xf numFmtId="0" fontId="11" fillId="0" borderId="223" xfId="12" applyFont="1" applyBorder="1" applyAlignment="1">
      <alignment horizontal="center" vertical="center"/>
    </xf>
    <xf numFmtId="0" fontId="11" fillId="0" borderId="210" xfId="12" applyFont="1" applyBorder="1" applyAlignment="1">
      <alignment horizontal="center" vertical="center"/>
    </xf>
    <xf numFmtId="0" fontId="12" fillId="0" borderId="213" xfId="12" applyFont="1" applyBorder="1" applyAlignment="1">
      <alignment horizontal="center" vertical="center" wrapText="1"/>
    </xf>
    <xf numFmtId="0" fontId="12" fillId="0" borderId="200" xfId="12" applyFont="1" applyBorder="1" applyAlignment="1">
      <alignment horizontal="center" vertical="center" wrapText="1"/>
    </xf>
    <xf numFmtId="0" fontId="12" fillId="0" borderId="121" xfId="12" applyFont="1" applyBorder="1" applyAlignment="1">
      <alignment horizontal="center" vertical="center" shrinkToFit="1"/>
    </xf>
    <xf numFmtId="0" fontId="12" fillId="0" borderId="92" xfId="12" applyFont="1" applyBorder="1" applyAlignment="1">
      <alignment horizontal="center" vertical="center" shrinkToFit="1"/>
    </xf>
    <xf numFmtId="0" fontId="12" fillId="0" borderId="173" xfId="12" applyFont="1" applyBorder="1" applyAlignment="1">
      <alignment horizontal="center" vertical="center" shrinkToFit="1"/>
    </xf>
    <xf numFmtId="0" fontId="12" fillId="0" borderId="121" xfId="12" applyFont="1" applyBorder="1" applyAlignment="1">
      <alignment horizontal="center" vertical="center"/>
    </xf>
    <xf numFmtId="0" fontId="12" fillId="0" borderId="92" xfId="12" applyFont="1" applyBorder="1" applyAlignment="1">
      <alignment horizontal="center" vertical="center"/>
    </xf>
    <xf numFmtId="0" fontId="12" fillId="0" borderId="103" xfId="12" applyFont="1" applyBorder="1" applyAlignment="1">
      <alignment horizontal="center" vertical="center"/>
    </xf>
    <xf numFmtId="0" fontId="11" fillId="4" borderId="159" xfId="12" applyFont="1" applyFill="1" applyBorder="1" applyAlignment="1">
      <alignment horizontal="center" vertical="center" textRotation="255"/>
    </xf>
    <xf numFmtId="0" fontId="11" fillId="4" borderId="160" xfId="12" applyFont="1" applyFill="1" applyBorder="1" applyAlignment="1">
      <alignment horizontal="center" vertical="center" textRotation="255"/>
    </xf>
    <xf numFmtId="0" fontId="35" fillId="0" borderId="178" xfId="12" applyFont="1" applyBorder="1" applyAlignment="1">
      <alignment vertical="center" textRotation="255" shrinkToFit="1"/>
    </xf>
    <xf numFmtId="0" fontId="35" fillId="0" borderId="179" xfId="12" applyFont="1" applyBorder="1" applyAlignment="1">
      <alignment vertical="center" textRotation="255" shrinkToFit="1"/>
    </xf>
    <xf numFmtId="0" fontId="35" fillId="0" borderId="180" xfId="12" applyFont="1" applyBorder="1" applyAlignment="1">
      <alignment vertical="center" textRotation="255" shrinkToFit="1"/>
    </xf>
    <xf numFmtId="0" fontId="11" fillId="0" borderId="127" xfId="12" applyFont="1" applyBorder="1" applyAlignment="1">
      <alignment horizontal="left" vertical="center" shrinkToFit="1"/>
    </xf>
    <xf numFmtId="0" fontId="11" fillId="0" borderId="124" xfId="12" applyFont="1" applyBorder="1" applyAlignment="1">
      <alignment horizontal="left" vertical="center" shrinkToFit="1"/>
    </xf>
    <xf numFmtId="0" fontId="11" fillId="0" borderId="126" xfId="12" applyFont="1" applyBorder="1" applyAlignment="1">
      <alignment horizontal="left" vertical="center" shrinkToFit="1"/>
    </xf>
    <xf numFmtId="180" fontId="9" fillId="0" borderId="127" xfId="12" applyNumberFormat="1" applyFont="1" applyBorder="1" applyAlignment="1">
      <alignment horizontal="right" vertical="center"/>
    </xf>
    <xf numFmtId="180" fontId="9" fillId="0" borderId="124" xfId="12" applyNumberFormat="1" applyFont="1" applyBorder="1" applyAlignment="1">
      <alignment horizontal="right" vertical="center"/>
    </xf>
    <xf numFmtId="180" fontId="9" fillId="0" borderId="125" xfId="12" applyNumberFormat="1" applyFont="1" applyBorder="1" applyAlignment="1">
      <alignment horizontal="right" vertical="center"/>
    </xf>
    <xf numFmtId="0" fontId="12" fillId="0" borderId="167" xfId="12" applyFont="1" applyBorder="1" applyAlignment="1">
      <alignment horizontal="left" vertical="center" wrapText="1"/>
    </xf>
    <xf numFmtId="0" fontId="12" fillId="0" borderId="99" xfId="12" applyFont="1" applyBorder="1" applyAlignment="1">
      <alignment horizontal="left" vertical="center" wrapText="1"/>
    </xf>
    <xf numFmtId="0" fontId="5" fillId="0" borderId="135" xfId="12" applyFont="1" applyBorder="1" applyAlignment="1">
      <alignment horizontal="center" vertical="center" wrapText="1"/>
    </xf>
    <xf numFmtId="0" fontId="5" fillId="0" borderId="218" xfId="12" applyFont="1" applyBorder="1" applyAlignment="1">
      <alignment horizontal="center" vertical="center" wrapText="1"/>
    </xf>
    <xf numFmtId="0" fontId="12" fillId="0" borderId="99" xfId="12" applyFont="1" applyBorder="1" applyAlignment="1">
      <alignment horizontal="center" vertical="center"/>
    </xf>
    <xf numFmtId="0" fontId="12" fillId="0" borderId="96" xfId="12" applyFont="1" applyBorder="1" applyAlignment="1">
      <alignment horizontal="center" vertical="center"/>
    </xf>
    <xf numFmtId="180" fontId="9" fillId="0" borderId="171" xfId="12" applyNumberFormat="1" applyFont="1" applyBorder="1" applyAlignment="1">
      <alignment horizontal="right" vertical="center" wrapText="1"/>
    </xf>
    <xf numFmtId="180" fontId="9" fillId="0" borderId="135" xfId="12" applyNumberFormat="1" applyFont="1" applyBorder="1" applyAlignment="1">
      <alignment horizontal="right" vertical="center" wrapText="1"/>
    </xf>
    <xf numFmtId="180" fontId="9" fillId="0" borderId="172" xfId="12" applyNumberFormat="1" applyFont="1" applyBorder="1" applyAlignment="1">
      <alignment horizontal="right" vertical="center" wrapText="1"/>
    </xf>
    <xf numFmtId="0" fontId="11" fillId="0" borderId="211" xfId="12" applyFont="1" applyBorder="1" applyAlignment="1">
      <alignment horizontal="center" vertical="center"/>
    </xf>
    <xf numFmtId="0" fontId="11" fillId="0" borderId="212" xfId="12" applyFont="1" applyBorder="1" applyAlignment="1">
      <alignment horizontal="center" vertical="center"/>
    </xf>
    <xf numFmtId="0" fontId="9" fillId="0" borderId="200" xfId="12" applyFont="1" applyBorder="1" applyAlignment="1">
      <alignment horizontal="right" vertical="center"/>
    </xf>
    <xf numFmtId="0" fontId="9" fillId="0" borderId="211" xfId="12" applyFont="1" applyBorder="1" applyAlignment="1">
      <alignment horizontal="right" vertical="center"/>
    </xf>
    <xf numFmtId="0" fontId="9" fillId="0" borderId="217" xfId="12" applyFont="1" applyBorder="1" applyAlignment="1">
      <alignment horizontal="right" vertical="center"/>
    </xf>
    <xf numFmtId="0" fontId="5" fillId="0" borderId="127" xfId="12" applyFont="1" applyBorder="1" applyAlignment="1">
      <alignment horizontal="center" vertical="center" wrapText="1"/>
    </xf>
    <xf numFmtId="0" fontId="5" fillId="0" borderId="124" xfId="12" applyFont="1" applyBorder="1" applyAlignment="1">
      <alignment horizontal="center" vertical="center" wrapText="1"/>
    </xf>
    <xf numFmtId="0" fontId="5" fillId="0" borderId="126" xfId="12" applyFont="1" applyBorder="1" applyAlignment="1">
      <alignment horizontal="center" vertical="center" wrapText="1"/>
    </xf>
    <xf numFmtId="0" fontId="12" fillId="0" borderId="216" xfId="12" applyFont="1" applyBorder="1" applyAlignment="1">
      <alignment horizontal="center" vertical="center" wrapText="1"/>
    </xf>
    <xf numFmtId="0" fontId="9" fillId="0" borderId="213" xfId="12" applyFont="1" applyBorder="1" applyAlignment="1">
      <alignment horizontal="right" vertical="center"/>
    </xf>
    <xf numFmtId="0" fontId="9" fillId="0" borderId="216" xfId="12" applyFont="1" applyBorder="1" applyAlignment="1">
      <alignment horizontal="right" vertical="center"/>
    </xf>
    <xf numFmtId="0" fontId="5" fillId="4" borderId="159" xfId="12" applyFont="1" applyFill="1" applyBorder="1" applyAlignment="1">
      <alignment horizontal="center" vertical="center" textRotation="255" wrapText="1"/>
    </xf>
    <xf numFmtId="0" fontId="5" fillId="4" borderId="160" xfId="12" applyFont="1" applyFill="1" applyBorder="1" applyAlignment="1">
      <alignment horizontal="center" vertical="center" textRotation="255" wrapText="1"/>
    </xf>
    <xf numFmtId="0" fontId="5" fillId="4" borderId="170" xfId="12" applyFont="1" applyFill="1" applyBorder="1" applyAlignment="1">
      <alignment horizontal="center" vertical="center" textRotation="255" wrapText="1"/>
    </xf>
    <xf numFmtId="0" fontId="11" fillId="0" borderId="127" xfId="12" applyFont="1" applyBorder="1" applyAlignment="1">
      <alignment horizontal="center" vertical="center"/>
    </xf>
    <xf numFmtId="0" fontId="11" fillId="0" borderId="124" xfId="12" applyFont="1" applyBorder="1" applyAlignment="1">
      <alignment horizontal="center" vertical="center"/>
    </xf>
    <xf numFmtId="0" fontId="11" fillId="0" borderId="125" xfId="12" applyFont="1" applyBorder="1" applyAlignment="1">
      <alignment horizontal="center" vertical="center"/>
    </xf>
    <xf numFmtId="0" fontId="12" fillId="0" borderId="166" xfId="12" applyFont="1" applyBorder="1" applyAlignment="1">
      <alignment horizontal="center" vertical="center" textRotation="255" wrapText="1"/>
    </xf>
    <xf numFmtId="0" fontId="12" fillId="0" borderId="179" xfId="12" applyFont="1" applyBorder="1" applyAlignment="1">
      <alignment horizontal="center" vertical="center" textRotation="255" wrapText="1"/>
    </xf>
    <xf numFmtId="0" fontId="12" fillId="0" borderId="171" xfId="12" applyFont="1" applyBorder="1" applyAlignment="1">
      <alignment horizontal="center" vertical="center" wrapText="1"/>
    </xf>
    <xf numFmtId="0" fontId="12" fillId="0" borderId="135" xfId="12" applyFont="1" applyBorder="1" applyAlignment="1">
      <alignment horizontal="center" vertical="center" wrapText="1"/>
    </xf>
    <xf numFmtId="0" fontId="12" fillId="0" borderId="218" xfId="12" applyFont="1" applyBorder="1" applyAlignment="1">
      <alignment horizontal="center" vertical="center" wrapText="1"/>
    </xf>
    <xf numFmtId="0" fontId="20" fillId="0" borderId="171" xfId="12" applyFont="1" applyBorder="1" applyAlignment="1">
      <alignment horizontal="center" vertical="center" wrapText="1"/>
    </xf>
    <xf numFmtId="0" fontId="20" fillId="0" borderId="135" xfId="12" applyFont="1" applyBorder="1" applyAlignment="1">
      <alignment horizontal="center" vertical="center" wrapText="1"/>
    </xf>
    <xf numFmtId="0" fontId="20" fillId="0" borderId="218" xfId="12" applyFont="1" applyBorder="1" applyAlignment="1">
      <alignment horizontal="center" vertical="center" wrapText="1"/>
    </xf>
    <xf numFmtId="0" fontId="20" fillId="0" borderId="172" xfId="12" applyFont="1" applyBorder="1" applyAlignment="1">
      <alignment horizontal="center" vertical="center" wrapText="1"/>
    </xf>
    <xf numFmtId="0" fontId="12" fillId="0" borderId="171" xfId="12" applyFont="1" applyBorder="1" applyAlignment="1">
      <alignment horizontal="center" vertical="center"/>
    </xf>
    <xf numFmtId="0" fontId="12" fillId="0" borderId="135" xfId="12" applyFont="1" applyBorder="1" applyAlignment="1">
      <alignment horizontal="center" vertical="center"/>
    </xf>
    <xf numFmtId="0" fontId="12" fillId="0" borderId="172" xfId="12" applyFont="1" applyBorder="1" applyAlignment="1">
      <alignment horizontal="center" vertical="center"/>
    </xf>
    <xf numFmtId="180" fontId="9" fillId="0" borderId="167" xfId="12" applyNumberFormat="1" applyFont="1" applyBorder="1" applyAlignment="1">
      <alignment horizontal="right" vertical="center" wrapText="1"/>
    </xf>
    <xf numFmtId="180" fontId="9" fillId="0" borderId="99" xfId="12" applyNumberFormat="1" applyFont="1" applyBorder="1" applyAlignment="1">
      <alignment horizontal="right" vertical="center" wrapText="1"/>
    </xf>
    <xf numFmtId="180" fontId="9" fillId="0" borderId="168" xfId="12" applyNumberFormat="1" applyFont="1" applyBorder="1" applyAlignment="1">
      <alignment horizontal="right" vertical="center" wrapText="1"/>
    </xf>
    <xf numFmtId="180" fontId="9" fillId="0" borderId="96" xfId="12" applyNumberFormat="1" applyFont="1" applyBorder="1" applyAlignment="1">
      <alignment horizontal="right" vertical="center" wrapText="1"/>
    </xf>
    <xf numFmtId="0" fontId="5" fillId="0" borderId="167" xfId="12" applyFont="1" applyBorder="1" applyAlignment="1">
      <alignment horizontal="left" vertical="center" wrapText="1"/>
    </xf>
    <xf numFmtId="0" fontId="5" fillId="0" borderId="99" xfId="12" applyFont="1" applyBorder="1" applyAlignment="1">
      <alignment horizontal="left" vertical="center" wrapText="1"/>
    </xf>
    <xf numFmtId="0" fontId="5" fillId="0" borderId="96" xfId="12" applyFont="1" applyBorder="1" applyAlignment="1">
      <alignment horizontal="left" vertical="center" wrapText="1"/>
    </xf>
    <xf numFmtId="0" fontId="5" fillId="0" borderId="148" xfId="12" applyFont="1" applyBorder="1" applyAlignment="1">
      <alignment horizontal="left" vertical="center" wrapText="1"/>
    </xf>
    <xf numFmtId="0" fontId="5" fillId="0" borderId="0" xfId="12" applyFont="1" applyBorder="1" applyAlignment="1">
      <alignment horizontal="left" vertical="center" wrapText="1"/>
    </xf>
    <xf numFmtId="0" fontId="5" fillId="0" borderId="19" xfId="12" applyFont="1" applyBorder="1" applyAlignment="1">
      <alignment horizontal="left" vertical="center" wrapText="1"/>
    </xf>
    <xf numFmtId="0" fontId="11" fillId="0" borderId="171" xfId="12" applyFont="1" applyBorder="1" applyAlignment="1">
      <alignment vertical="center" shrinkToFit="1"/>
    </xf>
    <xf numFmtId="0" fontId="11" fillId="0" borderId="135" xfId="12" applyFont="1" applyBorder="1" applyAlignment="1">
      <alignment vertical="center" shrinkToFit="1"/>
    </xf>
    <xf numFmtId="0" fontId="4" fillId="0" borderId="167" xfId="12" applyFont="1" applyBorder="1" applyAlignment="1">
      <alignment horizontal="left" vertical="center" wrapText="1"/>
    </xf>
    <xf numFmtId="0" fontId="4" fillId="0" borderId="99" xfId="12" applyFont="1" applyBorder="1" applyAlignment="1">
      <alignment horizontal="left" vertical="center" wrapText="1"/>
    </xf>
    <xf numFmtId="0" fontId="4" fillId="0" borderId="96" xfId="12" applyFont="1" applyBorder="1" applyAlignment="1">
      <alignment horizontal="left" vertical="center" wrapText="1"/>
    </xf>
    <xf numFmtId="0" fontId="4" fillId="0" borderId="130" xfId="12" applyFont="1" applyBorder="1" applyAlignment="1">
      <alignment horizontal="left" vertical="center" wrapText="1"/>
    </xf>
    <xf numFmtId="0" fontId="4" fillId="0" borderId="59" xfId="12" applyFont="1" applyBorder="1" applyAlignment="1">
      <alignment horizontal="left" vertical="center" wrapText="1"/>
    </xf>
    <xf numFmtId="0" fontId="4" fillId="0" borderId="69" xfId="12" applyFont="1" applyBorder="1" applyAlignment="1">
      <alignment horizontal="left" vertical="center" wrapText="1"/>
    </xf>
    <xf numFmtId="0" fontId="4" fillId="0" borderId="171" xfId="12" applyFont="1" applyBorder="1" applyAlignment="1">
      <alignment horizontal="left" vertical="center" wrapText="1"/>
    </xf>
    <xf numFmtId="0" fontId="4" fillId="0" borderId="135" xfId="12" applyFont="1" applyBorder="1" applyAlignment="1">
      <alignment horizontal="left" vertical="center" wrapText="1"/>
    </xf>
    <xf numFmtId="0" fontId="4" fillId="0" borderId="218" xfId="12" applyFont="1" applyBorder="1" applyAlignment="1">
      <alignment horizontal="left" vertical="center" wrapText="1"/>
    </xf>
    <xf numFmtId="0" fontId="5" fillId="0" borderId="121" xfId="12" applyFont="1" applyBorder="1" applyAlignment="1">
      <alignment horizontal="left" vertical="center" wrapText="1"/>
    </xf>
    <xf numFmtId="0" fontId="5" fillId="0" borderId="92" xfId="12" applyFont="1" applyBorder="1" applyAlignment="1">
      <alignment horizontal="left" vertical="center" wrapText="1"/>
    </xf>
    <xf numFmtId="0" fontId="5" fillId="0" borderId="173" xfId="12" applyFont="1" applyBorder="1" applyAlignment="1">
      <alignment horizontal="left" vertical="center" wrapText="1"/>
    </xf>
    <xf numFmtId="0" fontId="11" fillId="0" borderId="121" xfId="12" applyFont="1" applyBorder="1" applyAlignment="1">
      <alignment horizontal="center" vertical="center"/>
    </xf>
    <xf numFmtId="0" fontId="11" fillId="0" borderId="92" xfId="12" applyFont="1" applyBorder="1" applyAlignment="1">
      <alignment horizontal="center" vertical="center"/>
    </xf>
    <xf numFmtId="0" fontId="11" fillId="0" borderId="103" xfId="12" applyFont="1" applyBorder="1" applyAlignment="1">
      <alignment horizontal="center" vertical="center"/>
    </xf>
    <xf numFmtId="0" fontId="12" fillId="0" borderId="178" xfId="12" applyFont="1" applyBorder="1" applyAlignment="1">
      <alignment vertical="center" textRotation="255" shrinkToFit="1"/>
    </xf>
    <xf numFmtId="0" fontId="12" fillId="0" borderId="179" xfId="12" applyFont="1" applyBorder="1" applyAlignment="1">
      <alignment vertical="center" textRotation="255" shrinkToFit="1"/>
    </xf>
    <xf numFmtId="0" fontId="12" fillId="0" borderId="127" xfId="12" applyFont="1" applyBorder="1" applyAlignment="1">
      <alignment horizontal="left" vertical="center" shrinkToFit="1"/>
    </xf>
    <xf numFmtId="0" fontId="12" fillId="0" borderId="124" xfId="12" applyFont="1" applyBorder="1" applyAlignment="1">
      <alignment horizontal="left" vertical="center" shrinkToFit="1"/>
    </xf>
    <xf numFmtId="0" fontId="12" fillId="0" borderId="124" xfId="12" applyFont="1" applyBorder="1" applyAlignment="1">
      <alignment horizontal="right" vertical="center"/>
    </xf>
    <xf numFmtId="0" fontId="12" fillId="0" borderId="125" xfId="12" applyFont="1" applyBorder="1" applyAlignment="1">
      <alignment horizontal="right" vertical="center"/>
    </xf>
    <xf numFmtId="0" fontId="29" fillId="4" borderId="1" xfId="12" applyFont="1" applyFill="1" applyBorder="1" applyAlignment="1">
      <alignment horizontal="center" vertical="center" wrapText="1" shrinkToFit="1"/>
    </xf>
    <xf numFmtId="0" fontId="29" fillId="0" borderId="3" xfId="12" applyFont="1" applyBorder="1" applyAlignment="1">
      <alignment horizontal="center" vertical="center" shrinkToFit="1"/>
    </xf>
    <xf numFmtId="0" fontId="30" fillId="0" borderId="122" xfId="12" applyFont="1" applyBorder="1" applyAlignment="1">
      <alignment horizontal="center" vertical="center" shrinkToFit="1"/>
    </xf>
    <xf numFmtId="0" fontId="11" fillId="0" borderId="55" xfId="12" applyFont="1" applyBorder="1" applyAlignment="1">
      <alignment horizontal="left" vertical="center" wrapText="1"/>
    </xf>
    <xf numFmtId="0" fontId="5" fillId="0" borderId="3" xfId="12" applyFont="1" applyBorder="1" applyAlignment="1">
      <alignment horizontal="left" vertical="center" wrapText="1"/>
    </xf>
    <xf numFmtId="0" fontId="5" fillId="0" borderId="48" xfId="12" applyFont="1" applyBorder="1" applyAlignment="1">
      <alignment horizontal="left" vertical="center" wrapText="1"/>
    </xf>
    <xf numFmtId="0" fontId="11" fillId="4" borderId="60" xfId="12" applyFont="1" applyFill="1" applyBorder="1" applyAlignment="1">
      <alignment horizontal="center" vertical="center" wrapText="1" shrinkToFit="1"/>
    </xf>
    <xf numFmtId="0" fontId="0" fillId="0" borderId="49" xfId="12" applyFont="1" applyBorder="1" applyAlignment="1">
      <alignment horizontal="center" vertical="center" shrinkToFit="1"/>
    </xf>
    <xf numFmtId="0" fontId="0" fillId="0" borderId="31" xfId="12" applyFont="1" applyBorder="1" applyAlignment="1">
      <alignment horizontal="center" vertical="center" shrinkToFit="1"/>
    </xf>
    <xf numFmtId="0" fontId="0" fillId="0" borderId="59" xfId="12" applyFont="1" applyBorder="1" applyAlignment="1">
      <alignment horizontal="center" vertical="center" shrinkToFit="1"/>
    </xf>
    <xf numFmtId="0" fontId="12" fillId="0" borderId="139" xfId="12" applyFont="1" applyBorder="1" applyAlignment="1">
      <alignment horizontal="left" vertical="center" wrapText="1"/>
    </xf>
    <xf numFmtId="0" fontId="0" fillId="0" borderId="49" xfId="12" applyFont="1" applyBorder="1" applyAlignment="1">
      <alignment horizontal="left" vertical="center" wrapText="1"/>
    </xf>
    <xf numFmtId="0" fontId="0" fillId="0" borderId="62" xfId="12" applyFont="1" applyBorder="1" applyAlignment="1">
      <alignment horizontal="left" vertical="center" wrapText="1"/>
    </xf>
    <xf numFmtId="0" fontId="0" fillId="0" borderId="130" xfId="12" applyFont="1" applyBorder="1" applyAlignment="1">
      <alignment horizontal="left" vertical="center" wrapText="1"/>
    </xf>
    <xf numFmtId="0" fontId="0" fillId="0" borderId="59" xfId="12" applyFont="1" applyBorder="1" applyAlignment="1">
      <alignment horizontal="left" vertical="center" wrapText="1"/>
    </xf>
    <xf numFmtId="0" fontId="0" fillId="0" borderId="69" xfId="12" applyFont="1" applyBorder="1" applyAlignment="1">
      <alignment horizontal="left" vertical="center" wrapText="1"/>
    </xf>
    <xf numFmtId="0" fontId="12" fillId="4" borderId="1" xfId="12" applyFont="1" applyFill="1" applyBorder="1" applyAlignment="1">
      <alignment horizontal="center" vertical="center" wrapText="1"/>
    </xf>
    <xf numFmtId="0" fontId="4" fillId="4" borderId="3" xfId="12" applyFont="1" applyFill="1" applyBorder="1" applyAlignment="1">
      <alignment horizontal="center" vertical="center" wrapText="1"/>
    </xf>
    <xf numFmtId="0" fontId="4" fillId="4" borderId="122" xfId="12" applyFont="1" applyFill="1" applyBorder="1" applyAlignment="1">
      <alignment vertical="center" wrapText="1"/>
    </xf>
    <xf numFmtId="182" fontId="5" fillId="0" borderId="3" xfId="12" applyNumberFormat="1" applyFont="1" applyBorder="1" applyAlignment="1">
      <alignment horizontal="right" vertical="center" wrapText="1"/>
    </xf>
    <xf numFmtId="0" fontId="0" fillId="0" borderId="3" xfId="12" applyFont="1" applyBorder="1" applyAlignment="1">
      <alignment vertical="center" wrapText="1"/>
    </xf>
    <xf numFmtId="0" fontId="0" fillId="0" borderId="122" xfId="12" applyFont="1" applyBorder="1" applyAlignment="1">
      <alignment vertical="center" wrapText="1"/>
    </xf>
    <xf numFmtId="0" fontId="0" fillId="0" borderId="3" xfId="12" applyFont="1" applyBorder="1" applyAlignment="1">
      <alignment vertical="center"/>
    </xf>
    <xf numFmtId="0" fontId="4" fillId="0" borderId="3" xfId="12" applyFont="1" applyBorder="1" applyAlignment="1">
      <alignment vertical="center"/>
    </xf>
    <xf numFmtId="0" fontId="0" fillId="0" borderId="48" xfId="12" applyFont="1" applyBorder="1" applyAlignment="1">
      <alignment vertical="center"/>
    </xf>
    <xf numFmtId="0" fontId="9" fillId="7" borderId="60" xfId="12" applyFont="1" applyFill="1" applyBorder="1" applyAlignment="1">
      <alignment horizontal="center" vertical="center"/>
    </xf>
    <xf numFmtId="0" fontId="9" fillId="7" borderId="49" xfId="12" applyFont="1" applyFill="1" applyBorder="1" applyAlignment="1">
      <alignment horizontal="center" vertical="center"/>
    </xf>
    <xf numFmtId="0" fontId="9" fillId="7" borderId="62" xfId="12" applyFont="1" applyFill="1" applyBorder="1" applyAlignment="1">
      <alignment horizontal="center" vertical="center"/>
    </xf>
    <xf numFmtId="0" fontId="9" fillId="7" borderId="31" xfId="12" applyFont="1" applyFill="1" applyBorder="1" applyAlignment="1">
      <alignment horizontal="center" vertical="center"/>
    </xf>
    <xf numFmtId="0" fontId="9" fillId="7" borderId="59" xfId="12" applyFont="1" applyFill="1" applyBorder="1" applyAlignment="1">
      <alignment horizontal="center" vertical="center"/>
    </xf>
    <xf numFmtId="0" fontId="9" fillId="7" borderId="69" xfId="12" applyFont="1" applyFill="1" applyBorder="1" applyAlignment="1">
      <alignment horizontal="center" vertical="center"/>
    </xf>
    <xf numFmtId="0" fontId="11" fillId="7" borderId="60" xfId="12" applyFont="1" applyFill="1" applyBorder="1" applyAlignment="1">
      <alignment horizontal="center" vertical="center"/>
    </xf>
    <xf numFmtId="0" fontId="11" fillId="7" borderId="49" xfId="12" applyFont="1" applyFill="1" applyBorder="1" applyAlignment="1">
      <alignment horizontal="center" vertical="center"/>
    </xf>
    <xf numFmtId="0" fontId="11" fillId="7" borderId="62" xfId="12" applyFont="1" applyFill="1" applyBorder="1" applyAlignment="1">
      <alignment horizontal="center" vertical="center"/>
    </xf>
    <xf numFmtId="0" fontId="11" fillId="7" borderId="31" xfId="12" applyFont="1" applyFill="1" applyBorder="1" applyAlignment="1">
      <alignment horizontal="center" vertical="center"/>
    </xf>
    <xf numFmtId="0" fontId="11" fillId="7" borderId="59" xfId="12" applyFont="1" applyFill="1" applyBorder="1" applyAlignment="1">
      <alignment horizontal="center" vertical="center"/>
    </xf>
    <xf numFmtId="0" fontId="11" fillId="7" borderId="69" xfId="12" applyFont="1" applyFill="1" applyBorder="1" applyAlignment="1">
      <alignment horizontal="center" vertical="center"/>
    </xf>
    <xf numFmtId="0" fontId="9" fillId="7" borderId="1" xfId="0" applyFont="1" applyFill="1" applyBorder="1" applyAlignment="1">
      <alignment horizontal="right" vertical="center"/>
    </xf>
    <xf numFmtId="0" fontId="9" fillId="7" borderId="3" xfId="0" applyFont="1" applyFill="1" applyBorder="1" applyAlignment="1">
      <alignment horizontal="right" vertical="center"/>
    </xf>
    <xf numFmtId="0" fontId="0" fillId="0" borderId="3" xfId="0" applyFont="1" applyBorder="1" applyAlignment="1">
      <alignment horizontal="right" vertical="center"/>
    </xf>
    <xf numFmtId="0" fontId="0" fillId="0" borderId="48" xfId="0" applyFont="1" applyBorder="1" applyAlignment="1">
      <alignment horizontal="right" vertical="center"/>
    </xf>
    <xf numFmtId="0" fontId="11" fillId="7" borderId="3" xfId="12" applyFont="1" applyFill="1" applyBorder="1" applyAlignment="1">
      <alignment horizontal="center" vertical="center"/>
    </xf>
    <xf numFmtId="0" fontId="11" fillId="7" borderId="2" xfId="12" applyFont="1" applyFill="1" applyBorder="1" applyAlignment="1">
      <alignment horizontal="center" vertical="center"/>
    </xf>
    <xf numFmtId="0" fontId="11" fillId="7" borderId="4" xfId="12" applyFont="1" applyFill="1" applyBorder="1" applyAlignment="1">
      <alignment horizontal="center" vertical="center"/>
    </xf>
    <xf numFmtId="0" fontId="11" fillId="7" borderId="202" xfId="12" applyFont="1" applyFill="1" applyBorder="1" applyAlignment="1">
      <alignment horizontal="center" vertical="center"/>
    </xf>
    <xf numFmtId="0" fontId="11" fillId="7" borderId="7" xfId="12" applyFont="1" applyFill="1" applyBorder="1" applyAlignment="1">
      <alignment horizontal="center" vertical="center"/>
    </xf>
    <xf numFmtId="0" fontId="11" fillId="7" borderId="201" xfId="12" applyFont="1" applyFill="1" applyBorder="1" applyAlignment="1">
      <alignment horizontal="center" vertical="center"/>
    </xf>
    <xf numFmtId="0" fontId="11" fillId="7" borderId="48" xfId="12" applyFont="1" applyFill="1" applyBorder="1" applyAlignment="1">
      <alignment horizontal="center" vertical="center"/>
    </xf>
    <xf numFmtId="0" fontId="12" fillId="0" borderId="29" xfId="12" applyFont="1" applyBorder="1" applyAlignment="1">
      <alignment horizontal="center" vertical="center" wrapText="1"/>
    </xf>
    <xf numFmtId="0" fontId="12" fillId="0" borderId="203" xfId="12" applyFont="1" applyBorder="1" applyAlignment="1">
      <alignment horizontal="center" vertical="center" wrapText="1"/>
    </xf>
    <xf numFmtId="0" fontId="12" fillId="0" borderId="204" xfId="12" applyFont="1" applyBorder="1" applyAlignment="1">
      <alignment horizontal="center" vertical="center" wrapText="1"/>
    </xf>
    <xf numFmtId="0" fontId="9" fillId="0" borderId="29" xfId="12" applyFont="1" applyBorder="1" applyAlignment="1">
      <alignment horizontal="right" vertical="center"/>
    </xf>
    <xf numFmtId="0" fontId="9" fillId="0" borderId="203" xfId="12" applyFont="1" applyBorder="1" applyAlignment="1">
      <alignment horizontal="right" vertical="center"/>
    </xf>
    <xf numFmtId="0" fontId="9" fillId="0" borderId="204" xfId="12" applyFont="1" applyBorder="1" applyAlignment="1">
      <alignment horizontal="right" vertical="center"/>
    </xf>
    <xf numFmtId="0" fontId="9" fillId="0" borderId="157" xfId="12" applyFont="1" applyBorder="1" applyAlignment="1">
      <alignment horizontal="right" vertical="center"/>
    </xf>
    <xf numFmtId="0" fontId="9" fillId="0" borderId="219" xfId="12" applyFont="1" applyBorder="1" applyAlignment="1">
      <alignment horizontal="right" vertical="center"/>
    </xf>
    <xf numFmtId="0" fontId="11" fillId="0" borderId="157" xfId="12" applyFont="1" applyBorder="1" applyAlignment="1">
      <alignment horizontal="center" vertical="center"/>
    </xf>
    <xf numFmtId="0" fontId="11" fillId="0" borderId="158" xfId="12" applyFont="1" applyBorder="1" applyAlignment="1">
      <alignment horizontal="center" vertical="center"/>
    </xf>
    <xf numFmtId="0" fontId="35" fillId="0" borderId="200" xfId="12" applyFont="1" applyBorder="1" applyAlignment="1">
      <alignment horizontal="center" vertical="center" wrapText="1"/>
    </xf>
    <xf numFmtId="0" fontId="12" fillId="0" borderId="207" xfId="12" applyFont="1" applyBorder="1" applyAlignment="1">
      <alignment horizontal="center" vertical="center" wrapText="1"/>
    </xf>
    <xf numFmtId="0" fontId="12" fillId="0" borderId="208" xfId="12" applyFont="1" applyBorder="1" applyAlignment="1">
      <alignment horizontal="center" vertical="center" wrapText="1"/>
    </xf>
    <xf numFmtId="0" fontId="35" fillId="0" borderId="208" xfId="12" applyFont="1" applyBorder="1" applyAlignment="1">
      <alignment horizontal="center" vertical="center" wrapText="1"/>
    </xf>
    <xf numFmtId="0" fontId="9" fillId="4" borderId="1" xfId="12" applyFont="1" applyFill="1" applyBorder="1" applyAlignment="1">
      <alignment horizontal="center" vertical="center" shrinkToFit="1"/>
    </xf>
    <xf numFmtId="0" fontId="0" fillId="4" borderId="3" xfId="12" applyFont="1" applyFill="1" applyBorder="1" applyAlignment="1">
      <alignment horizontal="center" vertical="center" shrinkToFit="1"/>
    </xf>
    <xf numFmtId="0" fontId="9" fillId="0" borderId="3" xfId="12" applyFont="1" applyBorder="1" applyAlignment="1">
      <alignment horizontal="left" vertical="center" shrinkToFit="1"/>
    </xf>
    <xf numFmtId="0" fontId="0" fillId="0" borderId="3" xfId="12" applyFont="1" applyBorder="1" applyAlignment="1">
      <alignment horizontal="left" vertical="center" shrinkToFit="1"/>
    </xf>
    <xf numFmtId="0" fontId="0" fillId="0" borderId="3" xfId="12" applyFont="1" applyBorder="1" applyAlignment="1">
      <alignment vertical="center" shrinkToFit="1"/>
    </xf>
    <xf numFmtId="0" fontId="9" fillId="4" borderId="60" xfId="12" applyFont="1" applyFill="1" applyBorder="1" applyAlignment="1">
      <alignment horizontal="left" vertical="center" wrapText="1"/>
    </xf>
    <xf numFmtId="0" fontId="0" fillId="4" borderId="49" xfId="12" applyFont="1" applyFill="1" applyBorder="1" applyAlignment="1">
      <alignment horizontal="left" vertical="center" wrapText="1"/>
    </xf>
    <xf numFmtId="0" fontId="0" fillId="4" borderId="62" xfId="12" applyFont="1" applyFill="1" applyBorder="1" applyAlignment="1">
      <alignment horizontal="left" vertical="center" wrapText="1"/>
    </xf>
    <xf numFmtId="0" fontId="0" fillId="4" borderId="31" xfId="12" applyFont="1" applyFill="1" applyBorder="1" applyAlignment="1">
      <alignment horizontal="left" vertical="center" wrapText="1"/>
    </xf>
    <xf numFmtId="0" fontId="0" fillId="4" borderId="59" xfId="12" applyFont="1" applyFill="1" applyBorder="1" applyAlignment="1">
      <alignment horizontal="left" vertical="center" wrapText="1"/>
    </xf>
    <xf numFmtId="0" fontId="0" fillId="4" borderId="69" xfId="12" applyFont="1" applyFill="1" applyBorder="1" applyAlignment="1">
      <alignment horizontal="left" vertical="center" wrapText="1"/>
    </xf>
    <xf numFmtId="0" fontId="11" fillId="0" borderId="75" xfId="12" applyFont="1" applyBorder="1" applyAlignment="1">
      <alignment horizontal="left" vertical="center"/>
    </xf>
    <xf numFmtId="0" fontId="11" fillId="0" borderId="164" xfId="12" applyFont="1" applyBorder="1" applyAlignment="1">
      <alignment horizontal="left" vertical="center"/>
    </xf>
    <xf numFmtId="0" fontId="11" fillId="0" borderId="165" xfId="12" applyFont="1" applyBorder="1" applyAlignment="1">
      <alignment horizontal="left" vertical="center"/>
    </xf>
    <xf numFmtId="0" fontId="11" fillId="0" borderId="73" xfId="12" applyFont="1" applyBorder="1" applyAlignment="1">
      <alignment horizontal="left" vertical="center" shrinkToFit="1"/>
    </xf>
    <xf numFmtId="0" fontId="11" fillId="0" borderId="161" xfId="12" applyFont="1" applyBorder="1" applyAlignment="1">
      <alignment horizontal="left" vertical="center" shrinkToFit="1"/>
    </xf>
    <xf numFmtId="0" fontId="0" fillId="0" borderId="161" xfId="12" applyFont="1" applyBorder="1" applyAlignment="1">
      <alignment horizontal="left" vertical="center" shrinkToFit="1"/>
    </xf>
    <xf numFmtId="0" fontId="0" fillId="0" borderId="162" xfId="12" applyFont="1" applyBorder="1" applyAlignment="1">
      <alignment horizontal="left" vertical="center" shrinkToFit="1"/>
    </xf>
    <xf numFmtId="0" fontId="4" fillId="4" borderId="60" xfId="12" applyFont="1" applyFill="1" applyBorder="1" applyAlignment="1">
      <alignment horizontal="center" vertical="center" textRotation="255" wrapText="1"/>
    </xf>
    <xf numFmtId="0" fontId="4" fillId="0" borderId="61" xfId="12" applyFont="1" applyBorder="1" applyAlignment="1">
      <alignment horizontal="center" vertical="center" textRotation="255" wrapText="1"/>
    </xf>
    <xf numFmtId="0" fontId="4" fillId="0" borderId="88" xfId="12" applyFont="1" applyBorder="1" applyAlignment="1">
      <alignment horizontal="center" vertical="center" textRotation="255" wrapText="1"/>
    </xf>
    <xf numFmtId="0" fontId="11" fillId="4" borderId="60" xfId="12" applyFont="1" applyFill="1" applyBorder="1" applyAlignment="1">
      <alignment horizontal="left" vertical="center" shrinkToFit="1"/>
    </xf>
    <xf numFmtId="0" fontId="0" fillId="0" borderId="49" xfId="12" applyFont="1" applyBorder="1" applyAlignment="1">
      <alignment horizontal="left" vertical="center"/>
    </xf>
    <xf numFmtId="0" fontId="0" fillId="0" borderId="62" xfId="12" applyFont="1" applyBorder="1" applyAlignment="1">
      <alignment horizontal="left" vertical="center"/>
    </xf>
    <xf numFmtId="0" fontId="0" fillId="0" borderId="31" xfId="12" applyFont="1" applyBorder="1" applyAlignment="1">
      <alignment horizontal="left" vertical="center"/>
    </xf>
    <xf numFmtId="0" fontId="0" fillId="0" borderId="59" xfId="12" applyFont="1" applyBorder="1" applyAlignment="1">
      <alignment horizontal="left" vertical="center"/>
    </xf>
    <xf numFmtId="0" fontId="0" fillId="0" borderId="69" xfId="12" applyFont="1" applyBorder="1" applyAlignment="1">
      <alignment horizontal="left" vertical="center"/>
    </xf>
    <xf numFmtId="0" fontId="5" fillId="0" borderId="75" xfId="12" applyFont="1" applyFill="1" applyBorder="1" applyAlignment="1">
      <alignment horizontal="left" vertical="center" wrapText="1"/>
    </xf>
    <xf numFmtId="0" fontId="5" fillId="0" borderId="164" xfId="12" applyFont="1" applyFill="1" applyBorder="1" applyAlignment="1">
      <alignment horizontal="left" vertical="center"/>
    </xf>
    <xf numFmtId="0" fontId="5" fillId="0" borderId="164" xfId="12" applyFont="1" applyBorder="1" applyAlignment="1">
      <alignment horizontal="center" vertical="center"/>
    </xf>
    <xf numFmtId="0" fontId="5" fillId="0" borderId="164" xfId="12" applyFont="1" applyBorder="1" applyAlignment="1">
      <alignment horizontal="center" vertical="center" shrinkToFit="1"/>
    </xf>
    <xf numFmtId="0" fontId="5" fillId="0" borderId="165" xfId="12" applyFont="1" applyBorder="1" applyAlignment="1">
      <alignment horizontal="center" vertical="center" shrinkToFit="1"/>
    </xf>
    <xf numFmtId="0" fontId="11" fillId="0" borderId="161" xfId="12" applyFont="1" applyBorder="1" applyAlignment="1">
      <alignment horizontal="right" vertical="center"/>
    </xf>
    <xf numFmtId="0" fontId="11" fillId="0" borderId="161" xfId="12" applyFont="1" applyBorder="1" applyAlignment="1">
      <alignment horizontal="left" vertical="center"/>
    </xf>
    <xf numFmtId="0" fontId="0" fillId="0" borderId="161" xfId="12" applyFont="1" applyBorder="1" applyAlignment="1">
      <alignment horizontal="left" vertical="center"/>
    </xf>
    <xf numFmtId="0" fontId="0" fillId="0" borderId="162" xfId="12" applyFont="1" applyBorder="1" applyAlignment="1">
      <alignment horizontal="left" vertical="center"/>
    </xf>
    <xf numFmtId="0" fontId="11" fillId="4" borderId="7" xfId="12" applyFont="1" applyFill="1" applyBorder="1" applyAlignment="1">
      <alignment horizontal="left" vertical="center"/>
    </xf>
    <xf numFmtId="0" fontId="11" fillId="0" borderId="1" xfId="12" applyFont="1" applyBorder="1" applyAlignment="1">
      <alignment horizontal="left" vertical="center" shrinkToFit="1"/>
    </xf>
    <xf numFmtId="0" fontId="0" fillId="0" borderId="48" xfId="12" applyFont="1" applyBorder="1" applyAlignment="1">
      <alignment horizontal="left" vertical="center" shrinkToFit="1"/>
    </xf>
    <xf numFmtId="0" fontId="9" fillId="4" borderId="71" xfId="12" applyFont="1" applyFill="1" applyBorder="1" applyAlignment="1">
      <alignment horizontal="left" vertical="center" shrinkToFit="1"/>
    </xf>
    <xf numFmtId="0" fontId="9" fillId="0" borderId="60" xfId="12" applyFont="1" applyBorder="1" applyAlignment="1">
      <alignment horizontal="left" vertical="center"/>
    </xf>
    <xf numFmtId="0" fontId="9" fillId="4" borderId="128" xfId="12" applyFont="1" applyFill="1" applyBorder="1" applyAlignment="1">
      <alignment horizontal="left" vertical="center" shrinkToFit="1"/>
    </xf>
    <xf numFmtId="0" fontId="11" fillId="0" borderId="224" xfId="12" applyFont="1" applyBorder="1" applyAlignment="1">
      <alignment horizontal="left" vertical="top" wrapText="1"/>
    </xf>
    <xf numFmtId="0" fontId="5" fillId="0" borderId="224" xfId="12" applyFont="1" applyBorder="1" applyAlignment="1">
      <alignment horizontal="left" vertical="top" wrapText="1"/>
    </xf>
    <xf numFmtId="0" fontId="9" fillId="4" borderId="26" xfId="12" applyFont="1" applyFill="1" applyBorder="1" applyAlignment="1">
      <alignment horizontal="left" vertical="center" shrinkToFit="1"/>
    </xf>
    <xf numFmtId="0" fontId="11" fillId="0" borderId="31" xfId="12" applyFont="1" applyBorder="1" applyAlignment="1">
      <alignment horizontal="left" vertical="center" shrinkToFit="1"/>
    </xf>
    <xf numFmtId="0" fontId="5" fillId="0" borderId="59" xfId="12" applyFont="1" applyBorder="1" applyAlignment="1">
      <alignment horizontal="left" vertical="center" shrinkToFit="1"/>
    </xf>
    <xf numFmtId="0" fontId="5" fillId="0" borderId="69" xfId="12" applyFont="1" applyBorder="1" applyAlignment="1">
      <alignment horizontal="left" vertical="center" shrinkToFit="1"/>
    </xf>
    <xf numFmtId="0" fontId="9" fillId="4" borderId="7" xfId="12" applyFont="1" applyFill="1" applyBorder="1" applyAlignment="1">
      <alignment horizontal="left" vertical="center" shrinkToFit="1"/>
    </xf>
    <xf numFmtId="181" fontId="9" fillId="0" borderId="7" xfId="12" applyNumberFormat="1" applyFont="1" applyBorder="1" applyAlignment="1">
      <alignment horizontal="left" vertical="center" shrinkToFit="1"/>
    </xf>
    <xf numFmtId="0" fontId="0" fillId="0" borderId="7" xfId="12" applyFont="1" applyBorder="1" applyAlignment="1">
      <alignment horizontal="left" vertical="center" shrinkToFit="1"/>
    </xf>
    <xf numFmtId="0" fontId="19" fillId="0" borderId="7" xfId="12" applyFont="1" applyBorder="1" applyAlignment="1">
      <alignment horizontal="left" vertical="center"/>
    </xf>
    <xf numFmtId="0" fontId="11" fillId="4" borderId="71" xfId="12" applyFont="1" applyFill="1" applyBorder="1" applyAlignment="1">
      <alignment horizontal="left" vertical="center"/>
    </xf>
    <xf numFmtId="181" fontId="11" fillId="0" borderId="71" xfId="12" applyNumberFormat="1" applyFont="1" applyBorder="1" applyAlignment="1">
      <alignment horizontal="left" vertical="center" shrinkToFit="1"/>
    </xf>
    <xf numFmtId="0" fontId="0" fillId="0" borderId="71" xfId="12" applyFont="1" applyBorder="1" applyAlignment="1">
      <alignment horizontal="left" vertical="center" shrinkToFit="1"/>
    </xf>
    <xf numFmtId="0" fontId="0" fillId="0" borderId="71" xfId="12" applyFont="1" applyBorder="1" applyAlignment="1">
      <alignment vertical="center" shrinkToFit="1"/>
    </xf>
    <xf numFmtId="0" fontId="9" fillId="4" borderId="56" xfId="12" applyFont="1" applyFill="1" applyBorder="1" applyAlignment="1">
      <alignment horizontal="center" vertical="center" shrinkToFit="1"/>
    </xf>
    <xf numFmtId="0" fontId="0" fillId="4" borderId="57" xfId="12" applyFont="1" applyFill="1" applyBorder="1" applyAlignment="1">
      <alignment horizontal="center" vertical="center" shrinkToFit="1"/>
    </xf>
    <xf numFmtId="0" fontId="9" fillId="0" borderId="57" xfId="12" applyFont="1" applyBorder="1" applyAlignment="1">
      <alignment horizontal="left" vertical="center" shrinkToFit="1"/>
    </xf>
    <xf numFmtId="0" fontId="0" fillId="0" borderId="57" xfId="12" applyFont="1" applyBorder="1" applyAlignment="1">
      <alignment horizontal="left" vertical="center" shrinkToFit="1"/>
    </xf>
    <xf numFmtId="0" fontId="0" fillId="0" borderId="57" xfId="12" applyFont="1" applyBorder="1" applyAlignment="1">
      <alignment vertical="center" shrinkToFit="1"/>
    </xf>
    <xf numFmtId="0" fontId="12" fillId="4" borderId="128" xfId="12" applyFont="1" applyFill="1" applyBorder="1" applyAlignment="1">
      <alignment horizontal="center" vertical="center" wrapText="1"/>
    </xf>
    <xf numFmtId="0" fontId="0" fillId="4" borderId="128" xfId="12" applyFont="1" applyFill="1" applyBorder="1" applyAlignment="1">
      <alignment horizontal="center" vertical="center" wrapText="1"/>
    </xf>
    <xf numFmtId="0" fontId="19" fillId="4" borderId="7" xfId="12" applyFont="1" applyFill="1" applyBorder="1" applyAlignment="1">
      <alignment horizontal="left" vertical="center" shrinkToFit="1"/>
    </xf>
    <xf numFmtId="0" fontId="12" fillId="4" borderId="71" xfId="12" applyFont="1" applyFill="1" applyBorder="1" applyAlignment="1">
      <alignment horizontal="center" vertical="center" wrapText="1"/>
    </xf>
    <xf numFmtId="0" fontId="0" fillId="4" borderId="26" xfId="12" applyFont="1" applyFill="1" applyBorder="1" applyAlignment="1">
      <alignment horizontal="center" vertical="center" wrapText="1"/>
    </xf>
    <xf numFmtId="0" fontId="10" fillId="0" borderId="0" xfId="3" applyFont="1" applyBorder="1" applyAlignment="1">
      <alignment horizontal="center" vertical="center"/>
    </xf>
    <xf numFmtId="0" fontId="10" fillId="4" borderId="1" xfId="2" applyFont="1" applyFill="1" applyBorder="1" applyAlignment="1">
      <alignment horizontal="center" vertical="center" wrapText="1"/>
    </xf>
    <xf numFmtId="0" fontId="10" fillId="4" borderId="48" xfId="2" applyFont="1" applyFill="1" applyBorder="1" applyAlignment="1">
      <alignment horizontal="center" vertical="center" wrapText="1"/>
    </xf>
    <xf numFmtId="0" fontId="9" fillId="0" borderId="49" xfId="4" applyFont="1" applyBorder="1" applyAlignment="1">
      <alignment horizontal="left" vertical="center" wrapText="1"/>
    </xf>
    <xf numFmtId="0" fontId="9" fillId="0" borderId="0" xfId="2" applyFont="1" applyBorder="1" applyAlignment="1">
      <alignment horizontal="left" vertical="center" wrapText="1"/>
    </xf>
    <xf numFmtId="0" fontId="22" fillId="7" borderId="21" xfId="14" applyFont="1" applyFill="1" applyBorder="1" applyAlignment="1">
      <alignment horizontal="center" vertical="center" wrapText="1" shrinkToFit="1"/>
    </xf>
    <xf numFmtId="0" fontId="22" fillId="7" borderId="67" xfId="14" applyFont="1" applyFill="1" applyBorder="1" applyAlignment="1">
      <alignment horizontal="center" vertical="center" wrapText="1" shrinkToFit="1"/>
    </xf>
    <xf numFmtId="0" fontId="22" fillId="0" borderId="21" xfId="14" applyFont="1" applyBorder="1" applyAlignment="1">
      <alignment horizontal="center" vertical="center"/>
    </xf>
    <xf numFmtId="0" fontId="22" fillId="0" borderId="67" xfId="14" applyFont="1" applyBorder="1" applyAlignment="1">
      <alignment horizontal="center" vertical="center"/>
    </xf>
    <xf numFmtId="0" fontId="22" fillId="7" borderId="40" xfId="14" applyFont="1" applyFill="1" applyBorder="1" applyAlignment="1">
      <alignment horizontal="center" vertical="center" shrinkToFit="1"/>
    </xf>
    <xf numFmtId="0" fontId="22" fillId="7" borderId="63" xfId="14" applyFont="1" applyFill="1" applyBorder="1" applyAlignment="1">
      <alignment horizontal="center" vertical="center" shrinkToFit="1"/>
    </xf>
    <xf numFmtId="186" fontId="22" fillId="0" borderId="40" xfId="14" applyNumberFormat="1" applyFont="1" applyBorder="1" applyAlignment="1">
      <alignment horizontal="center" vertical="center"/>
    </xf>
    <xf numFmtId="186" fontId="22" fillId="0" borderId="63" xfId="14" applyNumberFormat="1" applyFont="1" applyBorder="1" applyAlignment="1">
      <alignment horizontal="center" vertical="center"/>
    </xf>
    <xf numFmtId="0" fontId="22" fillId="7" borderId="40" xfId="14" applyFont="1" applyFill="1" applyBorder="1" applyAlignment="1">
      <alignment horizontal="center" vertical="center" wrapText="1" shrinkToFit="1"/>
    </xf>
    <xf numFmtId="0" fontId="22" fillId="7" borderId="63" xfId="14" applyFont="1" applyFill="1" applyBorder="1" applyAlignment="1">
      <alignment horizontal="center" vertical="center" wrapText="1" shrinkToFit="1"/>
    </xf>
    <xf numFmtId="0" fontId="22" fillId="7" borderId="41" xfId="14" applyFont="1" applyFill="1" applyBorder="1" applyAlignment="1">
      <alignment horizontal="center" vertical="center" wrapText="1" shrinkToFit="1"/>
    </xf>
    <xf numFmtId="0" fontId="22" fillId="7" borderId="54" xfId="14" applyFont="1" applyFill="1" applyBorder="1" applyAlignment="1">
      <alignment horizontal="center" vertical="center" wrapText="1" shrinkToFit="1"/>
    </xf>
    <xf numFmtId="186" fontId="22" fillId="0" borderId="41" xfId="14" applyNumberFormat="1" applyFont="1" applyBorder="1" applyAlignment="1">
      <alignment horizontal="center" vertical="center"/>
    </xf>
    <xf numFmtId="186" fontId="22" fillId="0" borderId="54" xfId="14" applyNumberFormat="1" applyFont="1" applyBorder="1" applyAlignment="1">
      <alignment horizontal="center" vertical="center"/>
    </xf>
    <xf numFmtId="0" fontId="22" fillId="7" borderId="21" xfId="14" applyFont="1" applyFill="1" applyBorder="1" applyAlignment="1">
      <alignment horizontal="center" vertical="center" shrinkToFit="1"/>
    </xf>
    <xf numFmtId="0" fontId="22" fillId="7" borderId="18" xfId="14" applyFont="1" applyFill="1" applyBorder="1" applyAlignment="1">
      <alignment horizontal="center" vertical="center" shrinkToFit="1"/>
    </xf>
    <xf numFmtId="0" fontId="22" fillId="7" borderId="67" xfId="14" applyFont="1" applyFill="1" applyBorder="1" applyAlignment="1">
      <alignment horizontal="center" vertical="center" shrinkToFit="1"/>
    </xf>
    <xf numFmtId="186" fontId="90" fillId="0" borderId="17" xfId="14" applyNumberFormat="1" applyFont="1" applyBorder="1" applyAlignment="1">
      <alignment horizontal="left" vertical="center" wrapText="1"/>
    </xf>
    <xf numFmtId="186" fontId="90" fillId="0" borderId="0" xfId="14" applyNumberFormat="1" applyFont="1" applyAlignment="1">
      <alignment horizontal="left" vertical="center" wrapText="1"/>
    </xf>
    <xf numFmtId="0" fontId="22" fillId="0" borderId="12" xfId="14" applyFont="1" applyBorder="1" applyAlignment="1">
      <alignment horizontal="center" vertical="center"/>
    </xf>
    <xf numFmtId="0" fontId="22" fillId="0" borderId="0" xfId="14" applyFont="1" applyAlignment="1">
      <alignment horizontal="center" vertical="center"/>
    </xf>
    <xf numFmtId="0" fontId="22" fillId="7" borderId="21" xfId="14" applyFont="1" applyFill="1" applyBorder="1" applyAlignment="1">
      <alignment horizontal="center" vertical="center"/>
    </xf>
    <xf numFmtId="0" fontId="22" fillId="7" borderId="67" xfId="14" applyFont="1" applyFill="1" applyBorder="1" applyAlignment="1">
      <alignment horizontal="center" vertical="center"/>
    </xf>
    <xf numFmtId="0" fontId="80" fillId="7" borderId="21" xfId="14" applyFont="1" applyFill="1" applyBorder="1" applyAlignment="1">
      <alignment horizontal="center" vertical="center" wrapText="1"/>
    </xf>
    <xf numFmtId="0" fontId="80" fillId="7" borderId="67" xfId="14" applyFont="1" applyFill="1" applyBorder="1" applyAlignment="1">
      <alignment horizontal="center" vertical="center" wrapText="1"/>
    </xf>
    <xf numFmtId="0" fontId="22" fillId="7" borderId="77" xfId="14" applyFont="1" applyFill="1" applyBorder="1" applyAlignment="1">
      <alignment horizontal="center" vertical="center" shrinkToFit="1"/>
    </xf>
    <xf numFmtId="0" fontId="22" fillId="7" borderId="6" xfId="14" applyFont="1" applyFill="1" applyBorder="1" applyAlignment="1">
      <alignment horizontal="center" vertical="center" shrinkToFit="1"/>
    </xf>
    <xf numFmtId="186" fontId="22" fillId="0" borderId="77" xfId="14" applyNumberFormat="1" applyFont="1" applyBorder="1" applyAlignment="1">
      <alignment horizontal="center" vertical="center"/>
    </xf>
    <xf numFmtId="186" fontId="22" fillId="0" borderId="6" xfId="14" applyNumberFormat="1" applyFont="1" applyBorder="1" applyAlignment="1">
      <alignment horizontal="center" vertical="center"/>
    </xf>
    <xf numFmtId="0" fontId="89" fillId="0" borderId="3" xfId="1" applyFont="1" applyBorder="1" applyAlignment="1">
      <alignment horizontal="left" vertical="center" wrapText="1"/>
    </xf>
    <xf numFmtId="0" fontId="89" fillId="0" borderId="48" xfId="1" applyFont="1" applyBorder="1" applyAlignment="1">
      <alignment horizontal="left" vertical="center" wrapText="1"/>
    </xf>
    <xf numFmtId="0" fontId="22" fillId="0" borderId="0" xfId="1" applyFont="1" applyAlignment="1">
      <alignment horizontal="left" vertical="center" wrapText="1"/>
    </xf>
    <xf numFmtId="0" fontId="90" fillId="0" borderId="0" xfId="14" applyFont="1" applyAlignment="1">
      <alignment horizontal="center" vertical="center"/>
    </xf>
    <xf numFmtId="0" fontId="90" fillId="0" borderId="0" xfId="0" applyFont="1" applyAlignment="1">
      <alignment horizontal="center" vertical="center"/>
    </xf>
    <xf numFmtId="0" fontId="22" fillId="0" borderId="0" xfId="1" applyFont="1" applyAlignment="1">
      <alignment horizontal="right" vertical="center"/>
    </xf>
    <xf numFmtId="0" fontId="88" fillId="0" borderId="0" xfId="1" applyFont="1" applyAlignment="1">
      <alignment horizontal="center" vertical="center"/>
    </xf>
    <xf numFmtId="0" fontId="22" fillId="0" borderId="1" xfId="1" applyFont="1" applyBorder="1" applyAlignment="1">
      <alignment horizontal="center" vertical="center"/>
    </xf>
    <xf numFmtId="0" fontId="22" fillId="0" borderId="3" xfId="1" applyFont="1" applyBorder="1" applyAlignment="1">
      <alignment horizontal="center" vertical="center"/>
    </xf>
    <xf numFmtId="0" fontId="22" fillId="0" borderId="48" xfId="1" applyFont="1" applyBorder="1" applyAlignment="1">
      <alignment horizontal="center" vertical="center"/>
    </xf>
    <xf numFmtId="0" fontId="22" fillId="8" borderId="61" xfId="1" applyFont="1" applyFill="1" applyBorder="1" applyAlignment="1">
      <alignment horizontal="left" vertical="center"/>
    </xf>
    <xf numFmtId="0" fontId="22" fillId="8" borderId="31" xfId="1" applyFont="1" applyFill="1" applyBorder="1" applyAlignment="1">
      <alignment horizontal="left" vertical="center"/>
    </xf>
    <xf numFmtId="0" fontId="22" fillId="8" borderId="71" xfId="1" applyFont="1" applyFill="1" applyBorder="1" applyAlignment="1">
      <alignment horizontal="left" vertical="center"/>
    </xf>
    <xf numFmtId="0" fontId="22" fillId="8" borderId="128" xfId="1" applyFont="1" applyFill="1" applyBorder="1" applyAlignment="1">
      <alignment horizontal="left" vertical="center"/>
    </xf>
    <xf numFmtId="0" fontId="22" fillId="8" borderId="26" xfId="1" applyFont="1" applyFill="1" applyBorder="1" applyAlignment="1">
      <alignment horizontal="left" vertical="center"/>
    </xf>
    <xf numFmtId="0" fontId="9" fillId="0" borderId="0" xfId="14" applyFont="1" applyAlignment="1">
      <alignment horizontal="left" vertical="center" shrinkToFit="1"/>
    </xf>
    <xf numFmtId="0" fontId="11" fillId="0" borderId="1" xfId="19" applyFont="1" applyBorder="1" applyAlignment="1">
      <alignment horizontal="center" vertical="center" wrapText="1"/>
    </xf>
    <xf numFmtId="0" fontId="11" fillId="0" borderId="3" xfId="19" applyFont="1" applyBorder="1" applyAlignment="1">
      <alignment horizontal="center" vertical="center" wrapText="1"/>
    </xf>
    <xf numFmtId="0" fontId="11" fillId="0" borderId="48" xfId="19" applyFont="1" applyBorder="1" applyAlignment="1">
      <alignment horizontal="center" vertical="center" wrapText="1"/>
    </xf>
    <xf numFmtId="0" fontId="11" fillId="0" borderId="7" xfId="19" applyFont="1" applyBorder="1" applyAlignment="1">
      <alignment horizontal="center" vertical="center" wrapText="1"/>
    </xf>
    <xf numFmtId="0" fontId="66" fillId="0" borderId="77" xfId="14" applyFont="1" applyBorder="1" applyAlignment="1">
      <alignment horizontal="center" vertical="center"/>
    </xf>
    <xf numFmtId="0" fontId="66" fillId="0" borderId="5" xfId="14" applyFont="1" applyBorder="1" applyAlignment="1">
      <alignment horizontal="center" vertical="center"/>
    </xf>
    <xf numFmtId="0" fontId="66" fillId="0" borderId="53" xfId="14" applyFont="1" applyBorder="1" applyAlignment="1">
      <alignment horizontal="center" vertical="center"/>
    </xf>
    <xf numFmtId="0" fontId="66" fillId="0" borderId="27" xfId="14" applyFont="1" applyBorder="1" applyAlignment="1">
      <alignment horizontal="center" vertical="center" wrapText="1"/>
    </xf>
    <xf numFmtId="0" fontId="66" fillId="0" borderId="66" xfId="14" applyFont="1" applyBorder="1" applyAlignment="1">
      <alignment horizontal="center" vertical="center" wrapText="1"/>
    </xf>
    <xf numFmtId="0" fontId="66" fillId="0" borderId="104" xfId="14" applyFont="1" applyBorder="1" applyAlignment="1">
      <alignment horizontal="center" vertical="center" wrapText="1"/>
    </xf>
    <xf numFmtId="0" fontId="92" fillId="0" borderId="0" xfId="20" applyFont="1" applyAlignment="1">
      <alignment horizontal="left" vertical="top" wrapText="1"/>
    </xf>
    <xf numFmtId="0" fontId="94" fillId="16" borderId="0" xfId="14" applyFont="1" applyFill="1" applyAlignment="1">
      <alignment horizontal="left" vertical="center"/>
    </xf>
    <xf numFmtId="0" fontId="11" fillId="0" borderId="1" xfId="14" applyFont="1" applyBorder="1" applyAlignment="1">
      <alignment horizontal="center" vertical="center"/>
    </xf>
    <xf numFmtId="0" fontId="11" fillId="0" borderId="3" xfId="14" applyFont="1" applyBorder="1" applyAlignment="1">
      <alignment horizontal="center" vertical="center"/>
    </xf>
    <xf numFmtId="0" fontId="11" fillId="0" borderId="48" xfId="14" applyFont="1" applyBorder="1" applyAlignment="1">
      <alignment horizontal="center" vertical="center"/>
    </xf>
    <xf numFmtId="0" fontId="11" fillId="0" borderId="1" xfId="14" applyFont="1" applyBorder="1">
      <alignment vertical="center"/>
    </xf>
    <xf numFmtId="0" fontId="11" fillId="0" borderId="3" xfId="14" applyFont="1" applyBorder="1">
      <alignment vertical="center"/>
    </xf>
    <xf numFmtId="0" fontId="11" fillId="0" borderId="48" xfId="14" applyFont="1" applyBorder="1">
      <alignment vertical="center"/>
    </xf>
    <xf numFmtId="0" fontId="11" fillId="0" borderId="1" xfId="19" applyFont="1" applyBorder="1" applyAlignment="1">
      <alignment horizontal="center" vertical="center"/>
    </xf>
    <xf numFmtId="0" fontId="11" fillId="0" borderId="3" xfId="19" applyFont="1" applyBorder="1" applyAlignment="1">
      <alignment horizontal="center" vertical="center"/>
    </xf>
    <xf numFmtId="0" fontId="11" fillId="0" borderId="48" xfId="19" applyFont="1" applyBorder="1" applyAlignment="1">
      <alignment horizontal="center" vertical="center"/>
    </xf>
    <xf numFmtId="0" fontId="11" fillId="0" borderId="7" xfId="19" applyFont="1" applyBorder="1" applyAlignment="1">
      <alignment horizontal="center" vertical="center"/>
    </xf>
    <xf numFmtId="0" fontId="11" fillId="0" borderId="7" xfId="14" applyFont="1" applyBorder="1" applyAlignment="1">
      <alignment horizontal="center" vertical="center" wrapText="1"/>
    </xf>
    <xf numFmtId="0" fontId="11" fillId="0" borderId="7" xfId="14" applyFont="1" applyBorder="1" applyAlignment="1">
      <alignment horizontal="right" vertical="center"/>
    </xf>
    <xf numFmtId="0" fontId="11" fillId="12" borderId="52" xfId="14" applyFont="1" applyFill="1" applyBorder="1" applyAlignment="1">
      <alignment horizontal="right" vertical="center"/>
    </xf>
    <xf numFmtId="0" fontId="11" fillId="12" borderId="5" xfId="14" applyFont="1" applyFill="1" applyBorder="1" applyAlignment="1">
      <alignment horizontal="right" vertical="center"/>
    </xf>
    <xf numFmtId="0" fontId="11" fillId="12" borderId="53" xfId="14" applyFont="1" applyFill="1" applyBorder="1" applyAlignment="1">
      <alignment horizontal="right" vertical="center"/>
    </xf>
    <xf numFmtId="0" fontId="11" fillId="0" borderId="52" xfId="14" applyFont="1" applyBorder="1">
      <alignment vertical="center"/>
    </xf>
    <xf numFmtId="0" fontId="11" fillId="0" borderId="53" xfId="14" applyFont="1" applyBorder="1">
      <alignment vertical="center"/>
    </xf>
    <xf numFmtId="0" fontId="11" fillId="0" borderId="7" xfId="14" applyFont="1" applyBorder="1" applyAlignment="1">
      <alignment horizontal="center" vertical="center"/>
    </xf>
    <xf numFmtId="0" fontId="11" fillId="0" borderId="1" xfId="14" applyFont="1" applyBorder="1" applyAlignment="1">
      <alignment horizontal="center" vertical="center" wrapText="1"/>
    </xf>
    <xf numFmtId="0" fontId="11" fillId="0" borderId="3" xfId="14" applyFont="1" applyBorder="1" applyAlignment="1">
      <alignment horizontal="center" vertical="center" wrapText="1"/>
    </xf>
    <xf numFmtId="0" fontId="11" fillId="0" borderId="48" xfId="14" applyFont="1" applyBorder="1" applyAlignment="1">
      <alignment horizontal="center" vertical="center" wrapText="1"/>
    </xf>
    <xf numFmtId="0" fontId="11" fillId="0" borderId="52" xfId="14" applyFont="1" applyBorder="1" applyAlignment="1">
      <alignment horizontal="left" vertical="center"/>
    </xf>
    <xf numFmtId="0" fontId="11" fillId="0" borderId="5" xfId="14" applyFont="1" applyBorder="1" applyAlignment="1">
      <alignment horizontal="left" vertical="center"/>
    </xf>
    <xf numFmtId="0" fontId="11" fillId="0" borderId="53" xfId="14" applyFont="1" applyBorder="1" applyAlignment="1">
      <alignment horizontal="left" vertical="center"/>
    </xf>
    <xf numFmtId="0" fontId="11" fillId="0" borderId="6" xfId="14" applyFont="1" applyBorder="1">
      <alignment vertical="center"/>
    </xf>
    <xf numFmtId="0" fontId="11" fillId="12" borderId="80" xfId="14" applyFont="1" applyFill="1" applyBorder="1" applyAlignment="1">
      <alignment horizontal="right" vertical="center"/>
    </xf>
    <xf numFmtId="0" fontId="11" fillId="12" borderId="66" xfId="14" applyFont="1" applyFill="1" applyBorder="1" applyAlignment="1">
      <alignment horizontal="right" vertical="center"/>
    </xf>
    <xf numFmtId="0" fontId="11" fillId="12" borderId="104" xfId="14" applyFont="1" applyFill="1" applyBorder="1" applyAlignment="1">
      <alignment horizontal="right" vertical="center"/>
    </xf>
    <xf numFmtId="0" fontId="11" fillId="0" borderId="80" xfId="14" applyFont="1" applyBorder="1">
      <alignment vertical="center"/>
    </xf>
    <xf numFmtId="0" fontId="11" fillId="0" borderId="65" xfId="14" applyFont="1" applyBorder="1">
      <alignment vertical="center"/>
    </xf>
    <xf numFmtId="0" fontId="11" fillId="0" borderId="104" xfId="14" applyFont="1" applyBorder="1">
      <alignment vertical="center"/>
    </xf>
    <xf numFmtId="0" fontId="11" fillId="0" borderId="80" xfId="14" applyFont="1" applyBorder="1" applyAlignment="1">
      <alignment horizontal="left" vertical="center"/>
    </xf>
    <xf numFmtId="0" fontId="11" fillId="0" borderId="66" xfId="14" applyFont="1" applyBorder="1" applyAlignment="1">
      <alignment horizontal="left" vertical="center"/>
    </xf>
    <xf numFmtId="0" fontId="11" fillId="0" borderId="104" xfId="14" applyFont="1" applyBorder="1" applyAlignment="1">
      <alignment horizontal="left" vertical="center"/>
    </xf>
    <xf numFmtId="0" fontId="11" fillId="12" borderId="1" xfId="14" applyFont="1" applyFill="1" applyBorder="1" applyAlignment="1">
      <alignment horizontal="right" vertical="center"/>
    </xf>
    <xf numFmtId="0" fontId="11" fillId="12" borderId="3" xfId="14" applyFont="1" applyFill="1" applyBorder="1" applyAlignment="1">
      <alignment horizontal="right" vertical="center"/>
    </xf>
    <xf numFmtId="0" fontId="11" fillId="12" borderId="48" xfId="14" applyFont="1" applyFill="1" applyBorder="1" applyAlignment="1">
      <alignment horizontal="right" vertical="center"/>
    </xf>
    <xf numFmtId="0" fontId="11" fillId="0" borderId="1" xfId="14" applyFont="1" applyBorder="1" applyAlignment="1">
      <alignment horizontal="left" vertical="center"/>
    </xf>
    <xf numFmtId="0" fontId="11" fillId="0" borderId="3" xfId="14" applyFont="1" applyBorder="1" applyAlignment="1">
      <alignment horizontal="left" vertical="center"/>
    </xf>
    <xf numFmtId="0" fontId="11" fillId="0" borderId="48" xfId="14" applyFont="1" applyBorder="1" applyAlignment="1">
      <alignment horizontal="left" vertical="center"/>
    </xf>
    <xf numFmtId="176" fontId="11" fillId="0" borderId="62" xfId="14" applyNumberFormat="1" applyFont="1" applyBorder="1">
      <alignment vertical="center"/>
    </xf>
    <xf numFmtId="176" fontId="11" fillId="0" borderId="19" xfId="14" applyNumberFormat="1" applyFont="1" applyBorder="1">
      <alignment vertical="center"/>
    </xf>
    <xf numFmtId="176" fontId="11" fillId="0" borderId="69" xfId="14" applyNumberFormat="1" applyFont="1" applyBorder="1">
      <alignment vertical="center"/>
    </xf>
    <xf numFmtId="176" fontId="11" fillId="0" borderId="71" xfId="14" applyNumberFormat="1" applyFont="1" applyBorder="1">
      <alignment vertical="center"/>
    </xf>
    <xf numFmtId="176" fontId="11" fillId="0" borderId="128" xfId="14" applyNumberFormat="1" applyFont="1" applyBorder="1">
      <alignment vertical="center"/>
    </xf>
    <xf numFmtId="176" fontId="11" fillId="0" borderId="26" xfId="14" applyNumberFormat="1" applyFont="1" applyBorder="1">
      <alignment vertical="center"/>
    </xf>
    <xf numFmtId="0" fontId="11" fillId="0" borderId="1" xfId="14" applyFont="1" applyBorder="1" applyAlignment="1">
      <alignment horizontal="right" vertical="center"/>
    </xf>
    <xf numFmtId="0" fontId="11" fillId="0" borderId="3" xfId="14" applyFont="1" applyBorder="1" applyAlignment="1">
      <alignment horizontal="right" vertical="center"/>
    </xf>
    <xf numFmtId="0" fontId="11" fillId="0" borderId="48" xfId="14" applyFont="1" applyBorder="1" applyAlignment="1">
      <alignment horizontal="right" vertical="center"/>
    </xf>
    <xf numFmtId="185" fontId="11" fillId="0" borderId="1" xfId="14" applyNumberFormat="1" applyFont="1" applyBorder="1" applyAlignment="1">
      <alignment horizontal="center" vertical="center"/>
    </xf>
    <xf numFmtId="185" fontId="11" fillId="0" borderId="3" xfId="14" applyNumberFormat="1" applyFont="1" applyBorder="1" applyAlignment="1">
      <alignment horizontal="center" vertical="center"/>
    </xf>
    <xf numFmtId="185" fontId="11" fillId="0" borderId="48" xfId="14" applyNumberFormat="1" applyFont="1" applyBorder="1" applyAlignment="1">
      <alignment horizontal="center" vertical="center"/>
    </xf>
    <xf numFmtId="0" fontId="11" fillId="15" borderId="7" xfId="14" applyFont="1" applyFill="1" applyBorder="1" applyAlignment="1">
      <alignment horizontal="center" vertical="center"/>
    </xf>
    <xf numFmtId="0" fontId="11" fillId="14" borderId="7" xfId="14" applyFont="1" applyFill="1" applyBorder="1" applyAlignment="1">
      <alignment horizontal="center" vertical="center"/>
    </xf>
    <xf numFmtId="0" fontId="11" fillId="11" borderId="1" xfId="14" applyFont="1" applyFill="1" applyBorder="1" applyAlignment="1">
      <alignment horizontal="center" vertical="center"/>
    </xf>
    <xf numFmtId="0" fontId="11" fillId="11" borderId="48" xfId="14" applyFont="1" applyFill="1" applyBorder="1" applyAlignment="1">
      <alignment horizontal="center" vertical="center"/>
    </xf>
    <xf numFmtId="0" fontId="11" fillId="11" borderId="3" xfId="14" applyFont="1" applyFill="1" applyBorder="1" applyAlignment="1">
      <alignment horizontal="center" vertical="center"/>
    </xf>
    <xf numFmtId="0" fontId="9" fillId="13" borderId="7" xfId="14" applyFont="1" applyFill="1" applyBorder="1">
      <alignment vertical="center"/>
    </xf>
    <xf numFmtId="0" fontId="9" fillId="0" borderId="7" xfId="14" applyFont="1" applyBorder="1">
      <alignment vertical="center"/>
    </xf>
    <xf numFmtId="0" fontId="9" fillId="0" borderId="7" xfId="14" applyFont="1" applyBorder="1" applyAlignment="1">
      <alignment horizontal="center" vertical="center" wrapText="1"/>
    </xf>
    <xf numFmtId="0" fontId="11" fillId="0" borderId="60" xfId="14" applyFont="1" applyBorder="1" applyAlignment="1">
      <alignment horizontal="center" vertical="center" wrapText="1"/>
    </xf>
    <xf numFmtId="0" fontId="11" fillId="0" borderId="61" xfId="14" applyFont="1" applyBorder="1" applyAlignment="1">
      <alignment horizontal="center" vertical="center" wrapText="1"/>
    </xf>
    <xf numFmtId="0" fontId="11" fillId="0" borderId="31" xfId="14" applyFont="1" applyBorder="1" applyAlignment="1">
      <alignment horizontal="center" vertical="center" wrapText="1"/>
    </xf>
    <xf numFmtId="49" fontId="11" fillId="0" borderId="7" xfId="14" applyNumberFormat="1" applyFont="1" applyBorder="1" applyAlignment="1">
      <alignment horizontal="center" vertical="center"/>
    </xf>
    <xf numFmtId="0" fontId="9" fillId="11" borderId="7" xfId="14" applyFont="1" applyFill="1" applyBorder="1" applyAlignment="1">
      <alignment horizontal="center" vertical="center" wrapText="1"/>
    </xf>
    <xf numFmtId="0" fontId="9" fillId="12" borderId="59" xfId="14" applyFont="1" applyFill="1" applyBorder="1" applyAlignment="1">
      <alignment horizontal="center" vertical="center"/>
    </xf>
    <xf numFmtId="0" fontId="9" fillId="0" borderId="59" xfId="14" applyFont="1" applyBorder="1" applyAlignment="1">
      <alignment horizontal="center" vertical="center"/>
    </xf>
    <xf numFmtId="0" fontId="9" fillId="13" borderId="7" xfId="14" applyFont="1" applyFill="1" applyBorder="1" applyAlignment="1">
      <alignment horizontal="center" vertical="center"/>
    </xf>
    <xf numFmtId="0" fontId="9" fillId="11" borderId="7" xfId="14" applyFont="1" applyFill="1" applyBorder="1" applyAlignment="1">
      <alignment horizontal="center" vertical="center"/>
    </xf>
    <xf numFmtId="0" fontId="42" fillId="14" borderId="7" xfId="8" applyFont="1" applyFill="1" applyBorder="1">
      <alignment vertical="center"/>
    </xf>
    <xf numFmtId="0" fontId="11" fillId="0" borderId="1" xfId="21" applyFont="1" applyBorder="1" applyAlignment="1">
      <alignment horizontal="center" vertical="center" wrapText="1"/>
    </xf>
    <xf numFmtId="0" fontId="11" fillId="0" borderId="3" xfId="21" applyFont="1" applyBorder="1" applyAlignment="1">
      <alignment horizontal="center" vertical="center" wrapText="1"/>
    </xf>
    <xf numFmtId="0" fontId="11" fillId="0" borderId="48" xfId="21" applyFont="1" applyBorder="1" applyAlignment="1">
      <alignment horizontal="center" vertical="center" wrapText="1"/>
    </xf>
    <xf numFmtId="0" fontId="11" fillId="0" borderId="1" xfId="21" applyFont="1" applyBorder="1" applyAlignment="1">
      <alignment horizontal="center" vertical="center"/>
    </xf>
    <xf numFmtId="0" fontId="11" fillId="0" borderId="3" xfId="21" applyFont="1" applyBorder="1" applyAlignment="1">
      <alignment horizontal="center" vertical="center"/>
    </xf>
    <xf numFmtId="0" fontId="11" fillId="0" borderId="48" xfId="21" applyFont="1" applyBorder="1" applyAlignment="1">
      <alignment horizontal="center" vertical="center"/>
    </xf>
    <xf numFmtId="0" fontId="11" fillId="0" borderId="7" xfId="21" applyFont="1" applyBorder="1" applyAlignment="1">
      <alignment horizontal="center" vertical="center" wrapText="1"/>
    </xf>
    <xf numFmtId="0" fontId="11" fillId="0" borderId="7" xfId="21" applyFont="1" applyBorder="1" applyAlignment="1">
      <alignment horizontal="center" vertical="center"/>
    </xf>
    <xf numFmtId="0" fontId="11" fillId="12" borderId="26" xfId="14" applyFont="1" applyFill="1" applyBorder="1" applyAlignment="1">
      <alignment horizontal="right" vertical="center"/>
    </xf>
    <xf numFmtId="0" fontId="11" fillId="0" borderId="26" xfId="14" applyFont="1" applyBorder="1">
      <alignment vertical="center"/>
    </xf>
    <xf numFmtId="0" fontId="11" fillId="0" borderId="26" xfId="14" applyFont="1" applyBorder="1" applyAlignment="1">
      <alignment horizontal="left" vertical="center"/>
    </xf>
    <xf numFmtId="0" fontId="11" fillId="12" borderId="35" xfId="14" applyFont="1" applyFill="1" applyBorder="1" applyAlignment="1">
      <alignment horizontal="right" vertical="center"/>
    </xf>
    <xf numFmtId="0" fontId="11" fillId="0" borderId="35" xfId="14" applyFont="1" applyBorder="1">
      <alignment vertical="center"/>
    </xf>
    <xf numFmtId="0" fontId="11" fillId="0" borderId="38" xfId="14" applyFont="1" applyBorder="1">
      <alignment vertical="center"/>
    </xf>
    <xf numFmtId="0" fontId="11" fillId="12" borderId="23" xfId="14" applyFont="1" applyFill="1" applyBorder="1" applyAlignment="1">
      <alignment horizontal="right" vertical="center"/>
    </xf>
    <xf numFmtId="0" fontId="11" fillId="0" borderId="23" xfId="14" applyFont="1" applyBorder="1">
      <alignment vertical="center"/>
    </xf>
    <xf numFmtId="0" fontId="11" fillId="0" borderId="87" xfId="14" applyFont="1" applyBorder="1">
      <alignment vertical="center"/>
    </xf>
    <xf numFmtId="0" fontId="11" fillId="12" borderId="71" xfId="14" applyFont="1" applyFill="1" applyBorder="1" applyAlignment="1">
      <alignment horizontal="right" vertical="center"/>
    </xf>
    <xf numFmtId="0" fontId="11" fillId="0" borderId="71" xfId="14" applyFont="1" applyBorder="1">
      <alignment vertical="center"/>
    </xf>
    <xf numFmtId="0" fontId="11" fillId="0" borderId="60" xfId="14" applyFont="1" applyBorder="1" applyAlignment="1">
      <alignment horizontal="left" vertical="center"/>
    </xf>
    <xf numFmtId="0" fontId="11" fillId="0" borderId="49" xfId="14" applyFont="1" applyBorder="1" applyAlignment="1">
      <alignment horizontal="left" vertical="center"/>
    </xf>
    <xf numFmtId="0" fontId="11" fillId="0" borderId="62" xfId="14" applyFont="1" applyBorder="1" applyAlignment="1">
      <alignment horizontal="left" vertical="center"/>
    </xf>
    <xf numFmtId="0" fontId="11" fillId="12" borderId="7" xfId="14" applyFont="1" applyFill="1" applyBorder="1" applyAlignment="1">
      <alignment horizontal="right" vertical="center"/>
    </xf>
    <xf numFmtId="0" fontId="11" fillId="0" borderId="7" xfId="14" applyFont="1" applyBorder="1">
      <alignment vertical="center"/>
    </xf>
    <xf numFmtId="0" fontId="11" fillId="0" borderId="7" xfId="14" applyFont="1" applyBorder="1" applyAlignment="1">
      <alignment horizontal="left" vertical="center"/>
    </xf>
    <xf numFmtId="185" fontId="11" fillId="0" borderId="7" xfId="14" applyNumberFormat="1" applyFont="1" applyBorder="1" applyAlignment="1">
      <alignment horizontal="center" vertical="center"/>
    </xf>
    <xf numFmtId="0" fontId="38" fillId="9" borderId="0" xfId="13" applyFont="1" applyFill="1" applyAlignment="1">
      <alignment horizontal="center" vertical="center"/>
    </xf>
    <xf numFmtId="0" fontId="39" fillId="9" borderId="14" xfId="13" applyFont="1" applyFill="1" applyBorder="1" applyAlignment="1">
      <alignment horizontal="center" vertical="center" shrinkToFit="1"/>
    </xf>
    <xf numFmtId="0" fontId="39" fillId="9" borderId="9" xfId="13" applyFont="1" applyFill="1" applyBorder="1" applyAlignment="1">
      <alignment horizontal="center" vertical="center" shrinkToFit="1"/>
    </xf>
    <xf numFmtId="0" fontId="39" fillId="9" borderId="15" xfId="13" applyFont="1" applyFill="1" applyBorder="1" applyAlignment="1">
      <alignment horizontal="center" vertical="center" shrinkToFit="1"/>
    </xf>
    <xf numFmtId="0" fontId="39" fillId="9" borderId="16" xfId="13" applyFont="1" applyFill="1" applyBorder="1" applyAlignment="1">
      <alignment horizontal="center" vertical="center" shrinkToFit="1"/>
    </xf>
    <xf numFmtId="0" fontId="39" fillId="9" borderId="12" xfId="13" applyFont="1" applyFill="1" applyBorder="1" applyAlignment="1">
      <alignment horizontal="center" vertical="center" shrinkToFit="1"/>
    </xf>
    <xf numFmtId="0" fontId="39" fillId="9" borderId="94" xfId="13" applyFont="1" applyFill="1" applyBorder="1" applyAlignment="1">
      <alignment horizontal="center" vertical="center" shrinkToFit="1"/>
    </xf>
    <xf numFmtId="0" fontId="39" fillId="9" borderId="81" xfId="13" applyFont="1" applyFill="1" applyBorder="1" applyAlignment="1">
      <alignment horizontal="center" vertical="center" shrinkToFit="1"/>
    </xf>
    <xf numFmtId="0" fontId="39" fillId="9" borderId="33" xfId="13" applyFont="1" applyFill="1" applyBorder="1" applyAlignment="1">
      <alignment horizontal="center" vertical="center" shrinkToFit="1"/>
    </xf>
    <xf numFmtId="0" fontId="39" fillId="9" borderId="81" xfId="13" applyFont="1" applyFill="1" applyBorder="1" applyAlignment="1">
      <alignment horizontal="center" vertical="center" wrapText="1" shrinkToFit="1"/>
    </xf>
    <xf numFmtId="0" fontId="40" fillId="9" borderId="9" xfId="1" applyFont="1" applyFill="1" applyBorder="1" applyAlignment="1">
      <alignment horizontal="center" vertical="center" shrinkToFit="1"/>
    </xf>
    <xf numFmtId="0" fontId="40" fillId="9" borderId="15" xfId="1" applyFont="1" applyFill="1" applyBorder="1" applyAlignment="1">
      <alignment horizontal="center" vertical="center" shrinkToFit="1"/>
    </xf>
    <xf numFmtId="0" fontId="40" fillId="9" borderId="33" xfId="1" applyFont="1" applyFill="1" applyBorder="1" applyAlignment="1">
      <alignment horizontal="center" vertical="center" shrinkToFit="1"/>
    </xf>
    <xf numFmtId="0" fontId="40" fillId="9" borderId="12" xfId="1" applyFont="1" applyFill="1" applyBorder="1" applyAlignment="1">
      <alignment horizontal="center" vertical="center" shrinkToFit="1"/>
    </xf>
    <xf numFmtId="0" fontId="40" fillId="9" borderId="94" xfId="1" applyFont="1" applyFill="1" applyBorder="1" applyAlignment="1">
      <alignment horizontal="center" vertical="center" shrinkToFit="1"/>
    </xf>
    <xf numFmtId="0" fontId="39" fillId="9" borderId="229" xfId="13" applyFont="1" applyFill="1" applyBorder="1" applyAlignment="1">
      <alignment horizontal="center" vertical="center" shrinkToFit="1"/>
    </xf>
    <xf numFmtId="0" fontId="39" fillId="9" borderId="230" xfId="13" applyFont="1" applyFill="1" applyBorder="1" applyAlignment="1">
      <alignment horizontal="center" vertical="center" shrinkToFit="1"/>
    </xf>
    <xf numFmtId="0" fontId="39" fillId="9" borderId="185" xfId="13" applyFont="1" applyFill="1" applyBorder="1" applyAlignment="1">
      <alignment horizontal="center" vertical="center" shrinkToFit="1"/>
    </xf>
    <xf numFmtId="0" fontId="39" fillId="9" borderId="184" xfId="13" applyFont="1" applyFill="1" applyBorder="1" applyAlignment="1">
      <alignment horizontal="center" vertical="center" shrinkToFit="1"/>
    </xf>
    <xf numFmtId="0" fontId="39" fillId="9" borderId="14" xfId="13" applyFont="1" applyFill="1" applyBorder="1" applyAlignment="1">
      <alignment horizontal="center" vertical="center" wrapText="1"/>
    </xf>
    <xf numFmtId="0" fontId="28" fillId="0" borderId="17" xfId="8" applyBorder="1" applyAlignment="1">
      <alignment horizontal="center" vertical="center" wrapText="1"/>
    </xf>
    <xf numFmtId="0" fontId="39" fillId="9" borderId="20" xfId="13" applyFont="1" applyFill="1" applyBorder="1" applyAlignment="1">
      <alignment horizontal="center" vertical="center" wrapText="1"/>
    </xf>
    <xf numFmtId="0" fontId="28" fillId="0" borderId="128" xfId="8" applyBorder="1" applyAlignment="1">
      <alignment horizontal="center" vertical="center" wrapText="1"/>
    </xf>
    <xf numFmtId="0" fontId="39" fillId="9" borderId="15" xfId="13" applyFont="1" applyFill="1" applyBorder="1" applyAlignment="1">
      <alignment horizontal="center" vertical="center" wrapText="1"/>
    </xf>
    <xf numFmtId="0" fontId="28" fillId="0" borderId="19" xfId="8" applyBorder="1" applyAlignment="1">
      <alignment horizontal="center" vertical="center" wrapText="1"/>
    </xf>
    <xf numFmtId="0" fontId="39" fillId="9" borderId="80" xfId="13" applyFont="1" applyFill="1" applyBorder="1" applyAlignment="1">
      <alignment horizontal="center" vertical="center" shrinkToFit="1"/>
    </xf>
    <xf numFmtId="0" fontId="39" fillId="9" borderId="66" xfId="13" applyFont="1" applyFill="1" applyBorder="1" applyAlignment="1">
      <alignment horizontal="center" vertical="center" shrinkToFit="1"/>
    </xf>
    <xf numFmtId="0" fontId="39" fillId="9" borderId="65" xfId="13" applyFont="1" applyFill="1" applyBorder="1" applyAlignment="1">
      <alignment horizontal="center" vertical="center" shrinkToFit="1"/>
    </xf>
    <xf numFmtId="0" fontId="39" fillId="9" borderId="17" xfId="14" applyFont="1" applyFill="1" applyBorder="1" applyAlignment="1">
      <alignment horizontal="left" vertical="center" shrinkToFit="1"/>
    </xf>
    <xf numFmtId="0" fontId="39" fillId="9" borderId="0" xfId="14" applyFont="1" applyFill="1" applyBorder="1" applyAlignment="1">
      <alignment horizontal="left" vertical="center" shrinkToFit="1"/>
    </xf>
    <xf numFmtId="0" fontId="39" fillId="9" borderId="19" xfId="14" applyFont="1" applyFill="1" applyBorder="1" applyAlignment="1">
      <alignment horizontal="left" vertical="center" shrinkToFit="1"/>
    </xf>
    <xf numFmtId="0" fontId="39" fillId="9" borderId="186" xfId="13" applyFont="1" applyFill="1" applyBorder="1" applyAlignment="1">
      <alignment horizontal="center" vertical="center" shrinkToFit="1"/>
    </xf>
    <xf numFmtId="0" fontId="39" fillId="9" borderId="187" xfId="13" applyFont="1" applyFill="1" applyBorder="1" applyAlignment="1">
      <alignment horizontal="center" vertical="center" shrinkToFit="1"/>
    </xf>
    <xf numFmtId="0" fontId="39" fillId="9" borderId="188" xfId="13" applyFont="1" applyFill="1" applyBorder="1" applyAlignment="1">
      <alignment horizontal="center" vertical="center" shrinkToFit="1"/>
    </xf>
    <xf numFmtId="0" fontId="40" fillId="9" borderId="186" xfId="1" applyFont="1" applyFill="1" applyBorder="1" applyAlignment="1">
      <alignment horizontal="center" vertical="center" shrinkToFit="1"/>
    </xf>
    <xf numFmtId="0" fontId="40" fillId="9" borderId="187" xfId="1" applyFont="1" applyFill="1" applyBorder="1" applyAlignment="1">
      <alignment horizontal="center" vertical="center" shrinkToFit="1"/>
    </xf>
    <xf numFmtId="0" fontId="40" fillId="9" borderId="188" xfId="1" applyFont="1" applyFill="1" applyBorder="1" applyAlignment="1">
      <alignment horizontal="center" vertical="center" shrinkToFit="1"/>
    </xf>
    <xf numFmtId="0" fontId="39" fillId="9" borderId="61" xfId="13" applyFont="1" applyFill="1" applyBorder="1" applyAlignment="1">
      <alignment horizontal="left" vertical="center" shrinkToFit="1"/>
    </xf>
    <xf numFmtId="0" fontId="39" fillId="9" borderId="0" xfId="13" applyFont="1" applyFill="1" applyBorder="1" applyAlignment="1">
      <alignment horizontal="left" vertical="center" shrinkToFit="1"/>
    </xf>
    <xf numFmtId="0" fontId="39" fillId="9" borderId="19" xfId="13" applyFont="1" applyFill="1" applyBorder="1" applyAlignment="1">
      <alignment horizontal="left" vertical="center" shrinkToFit="1"/>
    </xf>
    <xf numFmtId="0" fontId="39" fillId="0" borderId="193" xfId="13" applyFont="1" applyFill="1" applyBorder="1" applyAlignment="1">
      <alignment horizontal="left" vertical="center" shrinkToFit="1"/>
    </xf>
    <xf numFmtId="0" fontId="39" fillId="0" borderId="237" xfId="13" applyFont="1" applyFill="1" applyBorder="1" applyAlignment="1">
      <alignment horizontal="left" vertical="center" shrinkToFit="1"/>
    </xf>
    <xf numFmtId="0" fontId="31" fillId="10" borderId="1" xfId="13" applyFont="1" applyFill="1" applyBorder="1" applyAlignment="1">
      <alignment horizontal="left" vertical="center" wrapText="1" shrinkToFit="1"/>
    </xf>
    <xf numFmtId="0" fontId="31" fillId="10" borderId="3" xfId="13" applyFont="1" applyFill="1" applyBorder="1" applyAlignment="1">
      <alignment horizontal="left" vertical="center" wrapText="1" shrinkToFit="1"/>
    </xf>
    <xf numFmtId="0" fontId="31" fillId="10" borderId="48" xfId="13" applyFont="1" applyFill="1" applyBorder="1" applyAlignment="1">
      <alignment horizontal="left" vertical="center" wrapText="1" shrinkToFit="1"/>
    </xf>
    <xf numFmtId="0" fontId="40" fillId="10" borderId="1" xfId="13" applyFont="1" applyFill="1" applyBorder="1" applyAlignment="1">
      <alignment horizontal="left" vertical="center" shrinkToFit="1"/>
    </xf>
    <xf numFmtId="0" fontId="40" fillId="10" borderId="3" xfId="13" applyFont="1" applyFill="1" applyBorder="1" applyAlignment="1">
      <alignment horizontal="left" vertical="center" shrinkToFit="1"/>
    </xf>
    <xf numFmtId="0" fontId="40" fillId="10" borderId="63" xfId="13" applyFont="1" applyFill="1" applyBorder="1" applyAlignment="1">
      <alignment horizontal="left" vertical="center" shrinkToFit="1"/>
    </xf>
    <xf numFmtId="0" fontId="39" fillId="0" borderId="3" xfId="13" applyFont="1" applyFill="1" applyBorder="1" applyAlignment="1">
      <alignment horizontal="left" vertical="center" shrinkToFit="1"/>
    </xf>
    <xf numFmtId="0" fontId="39" fillId="0" borderId="48" xfId="13" applyFont="1" applyFill="1" applyBorder="1" applyAlignment="1">
      <alignment horizontal="left" vertical="center" shrinkToFit="1"/>
    </xf>
    <xf numFmtId="0" fontId="39" fillId="0" borderId="31" xfId="13" applyFont="1" applyFill="1" applyBorder="1" applyAlignment="1">
      <alignment horizontal="center" vertical="center" shrinkToFit="1"/>
    </xf>
    <xf numFmtId="0" fontId="39" fillId="0" borderId="59" xfId="13" applyFont="1" applyFill="1" applyBorder="1" applyAlignment="1">
      <alignment horizontal="center" vertical="center" shrinkToFit="1"/>
    </xf>
    <xf numFmtId="0" fontId="39" fillId="0" borderId="69" xfId="13" applyFont="1" applyFill="1" applyBorder="1" applyAlignment="1">
      <alignment horizontal="center" vertical="center" shrinkToFit="1"/>
    </xf>
    <xf numFmtId="0" fontId="39" fillId="0" borderId="7" xfId="13" applyFont="1" applyFill="1" applyBorder="1" applyAlignment="1">
      <alignment horizontal="left" vertical="center" shrinkToFit="1"/>
    </xf>
    <xf numFmtId="0" fontId="39" fillId="0" borderId="8" xfId="13" applyFont="1" applyFill="1" applyBorder="1" applyAlignment="1">
      <alignment horizontal="left" vertical="center" shrinkToFit="1"/>
    </xf>
    <xf numFmtId="0" fontId="39" fillId="10" borderId="61" xfId="13" applyFont="1" applyFill="1" applyBorder="1" applyAlignment="1">
      <alignment horizontal="left" vertical="center" wrapText="1"/>
    </xf>
    <xf numFmtId="0" fontId="40" fillId="10" borderId="0" xfId="1" applyFont="1" applyFill="1" applyBorder="1" applyAlignment="1">
      <alignment horizontal="left" vertical="center"/>
    </xf>
    <xf numFmtId="0" fontId="40" fillId="10" borderId="19" xfId="1" applyFont="1" applyFill="1" applyBorder="1" applyAlignment="1">
      <alignment horizontal="left" vertical="center"/>
    </xf>
    <xf numFmtId="0" fontId="39" fillId="9" borderId="61" xfId="13" applyFont="1" applyFill="1" applyBorder="1" applyAlignment="1">
      <alignment horizontal="center" vertical="center" shrinkToFit="1"/>
    </xf>
    <xf numFmtId="0" fontId="39" fillId="9" borderId="0" xfId="13" applyFont="1" applyFill="1" applyBorder="1" applyAlignment="1">
      <alignment horizontal="center" vertical="center" shrinkToFit="1"/>
    </xf>
    <xf numFmtId="0" fontId="39" fillId="9" borderId="11" xfId="13" applyFont="1" applyFill="1" applyBorder="1" applyAlignment="1">
      <alignment horizontal="center" vertical="center" shrinkToFit="1"/>
    </xf>
    <xf numFmtId="0" fontId="39" fillId="0" borderId="56" xfId="13" applyFont="1" applyFill="1" applyBorder="1" applyAlignment="1">
      <alignment horizontal="center" vertical="center" shrinkToFit="1"/>
    </xf>
    <xf numFmtId="0" fontId="39" fillId="0" borderId="57" xfId="13" applyFont="1" applyFill="1" applyBorder="1" applyAlignment="1">
      <alignment horizontal="center" vertical="center" shrinkToFit="1"/>
    </xf>
    <xf numFmtId="0" fontId="39" fillId="0" borderId="58" xfId="13" applyFont="1" applyFill="1" applyBorder="1" applyAlignment="1">
      <alignment horizontal="center" vertical="center" shrinkToFit="1"/>
    </xf>
    <xf numFmtId="0" fontId="39" fillId="0" borderId="1" xfId="13" applyFont="1" applyFill="1" applyBorder="1" applyAlignment="1">
      <alignment horizontal="center" vertical="center" shrinkToFit="1"/>
    </xf>
    <xf numFmtId="0" fontId="39" fillId="0" borderId="3" xfId="13" applyFont="1" applyFill="1" applyBorder="1" applyAlignment="1">
      <alignment horizontal="center" vertical="center" shrinkToFit="1"/>
    </xf>
    <xf numFmtId="0" fontId="39" fillId="0" borderId="48" xfId="13" applyFont="1" applyFill="1" applyBorder="1" applyAlignment="1">
      <alignment horizontal="center" vertical="center" shrinkToFit="1"/>
    </xf>
    <xf numFmtId="0" fontId="31" fillId="10" borderId="48" xfId="13" applyFont="1" applyFill="1" applyBorder="1" applyAlignment="1">
      <alignment horizontal="left" vertical="center" shrinkToFit="1"/>
    </xf>
    <xf numFmtId="0" fontId="31" fillId="10" borderId="7" xfId="13" applyFont="1" applyFill="1" applyBorder="1" applyAlignment="1">
      <alignment horizontal="left" vertical="center" shrinkToFit="1"/>
    </xf>
    <xf numFmtId="0" fontId="31" fillId="10" borderId="1" xfId="13" applyFont="1" applyFill="1" applyBorder="1" applyAlignment="1">
      <alignment horizontal="center" vertical="center" shrinkToFit="1"/>
    </xf>
    <xf numFmtId="0" fontId="31" fillId="10" borderId="3" xfId="13" applyFont="1" applyFill="1" applyBorder="1" applyAlignment="1">
      <alignment horizontal="center" vertical="center" shrinkToFit="1"/>
    </xf>
    <xf numFmtId="0" fontId="31" fillId="10" borderId="48" xfId="13" applyFont="1" applyFill="1" applyBorder="1" applyAlignment="1">
      <alignment horizontal="center" vertical="center" shrinkToFit="1"/>
    </xf>
    <xf numFmtId="0" fontId="48" fillId="10" borderId="7" xfId="13" applyFont="1" applyFill="1" applyBorder="1" applyAlignment="1">
      <alignment horizontal="left" vertical="center" shrinkToFit="1"/>
    </xf>
    <xf numFmtId="0" fontId="48" fillId="10" borderId="8" xfId="13" applyFont="1" applyFill="1" applyBorder="1" applyAlignment="1">
      <alignment horizontal="left" vertical="center" shrinkToFit="1"/>
    </xf>
    <xf numFmtId="0" fontId="42" fillId="0" borderId="78" xfId="14" applyFont="1" applyFill="1" applyBorder="1" applyAlignment="1">
      <alignment vertical="center" shrinkToFit="1"/>
    </xf>
    <xf numFmtId="0" fontId="33" fillId="0" borderId="79" xfId="8" applyFont="1" applyBorder="1" applyAlignment="1">
      <alignment vertical="center" shrinkToFit="1"/>
    </xf>
    <xf numFmtId="0" fontId="33" fillId="0" borderId="28" xfId="8" applyFont="1" applyBorder="1" applyAlignment="1">
      <alignment vertical="center" shrinkToFit="1"/>
    </xf>
    <xf numFmtId="0" fontId="42" fillId="0" borderId="71" xfId="14" applyFont="1" applyFill="1" applyBorder="1" applyAlignment="1">
      <alignment vertical="center" shrinkToFit="1"/>
    </xf>
    <xf numFmtId="0" fontId="33" fillId="0" borderId="128" xfId="8" applyFont="1" applyBorder="1" applyAlignment="1">
      <alignment vertical="center" shrinkToFit="1"/>
    </xf>
    <xf numFmtId="0" fontId="33" fillId="0" borderId="26" xfId="8" applyFont="1" applyBorder="1" applyAlignment="1">
      <alignment vertical="center" shrinkToFit="1"/>
    </xf>
    <xf numFmtId="0" fontId="43" fillId="0" borderId="42" xfId="14" applyFont="1" applyFill="1" applyBorder="1" applyAlignment="1">
      <alignment horizontal="center" vertical="center"/>
    </xf>
    <xf numFmtId="0" fontId="28" fillId="0" borderId="189" xfId="8" applyBorder="1" applyAlignment="1">
      <alignment horizontal="center" vertical="center"/>
    </xf>
    <xf numFmtId="0" fontId="28" fillId="0" borderId="32" xfId="8" applyBorder="1" applyAlignment="1">
      <alignment horizontal="center" vertical="center"/>
    </xf>
    <xf numFmtId="0" fontId="6" fillId="0" borderId="48" xfId="13" applyFont="1" applyFill="1" applyBorder="1" applyAlignment="1">
      <alignment horizontal="left" vertical="center" wrapText="1" shrinkToFit="1"/>
    </xf>
    <xf numFmtId="0" fontId="6" fillId="0" borderId="7" xfId="13" applyFont="1" applyFill="1" applyBorder="1" applyAlignment="1">
      <alignment horizontal="left" vertical="center" shrinkToFit="1"/>
    </xf>
    <xf numFmtId="0" fontId="6" fillId="0" borderId="1" xfId="13" applyFont="1" applyFill="1" applyBorder="1" applyAlignment="1">
      <alignment horizontal="left" vertical="center" wrapText="1" shrinkToFit="1"/>
    </xf>
    <xf numFmtId="0" fontId="6" fillId="0" borderId="3" xfId="13" applyFont="1" applyFill="1" applyBorder="1" applyAlignment="1">
      <alignment horizontal="left" vertical="center" shrinkToFit="1"/>
    </xf>
    <xf numFmtId="0" fontId="6" fillId="0" borderId="48" xfId="13" applyFont="1" applyFill="1" applyBorder="1" applyAlignment="1">
      <alignment horizontal="left" vertical="center" shrinkToFit="1"/>
    </xf>
    <xf numFmtId="0" fontId="6" fillId="0" borderId="8" xfId="13" applyFont="1" applyFill="1" applyBorder="1" applyAlignment="1">
      <alignment horizontal="left" vertical="center" shrinkToFit="1"/>
    </xf>
    <xf numFmtId="0" fontId="31" fillId="10" borderId="3" xfId="13" applyFont="1" applyFill="1" applyBorder="1" applyAlignment="1">
      <alignment horizontal="left" vertical="center" shrinkToFit="1"/>
    </xf>
    <xf numFmtId="0" fontId="31" fillId="10" borderId="31" xfId="13" applyFont="1" applyFill="1" applyBorder="1" applyAlignment="1">
      <alignment horizontal="center" vertical="center" shrinkToFit="1"/>
    </xf>
    <xf numFmtId="0" fontId="31" fillId="10" borderId="59" xfId="13" applyFont="1" applyFill="1" applyBorder="1" applyAlignment="1">
      <alignment horizontal="center" vertical="center" shrinkToFit="1"/>
    </xf>
    <xf numFmtId="0" fontId="31" fillId="10" borderId="69" xfId="13" applyFont="1" applyFill="1" applyBorder="1" applyAlignment="1">
      <alignment horizontal="center" vertical="center" shrinkToFit="1"/>
    </xf>
    <xf numFmtId="0" fontId="31" fillId="10" borderId="8" xfId="13" applyFont="1" applyFill="1" applyBorder="1" applyAlignment="1">
      <alignment horizontal="left" vertical="center" shrinkToFit="1"/>
    </xf>
    <xf numFmtId="0" fontId="40" fillId="0" borderId="7" xfId="1" applyFont="1" applyFill="1" applyBorder="1" applyAlignment="1">
      <alignment horizontal="left" vertical="center" shrinkToFit="1"/>
    </xf>
    <xf numFmtId="0" fontId="40" fillId="0" borderId="8" xfId="1" applyFont="1" applyFill="1" applyBorder="1" applyAlignment="1">
      <alignment horizontal="left" vertical="center" shrinkToFit="1"/>
    </xf>
    <xf numFmtId="0" fontId="37" fillId="0" borderId="78" xfId="14" applyFont="1" applyFill="1" applyBorder="1" applyAlignment="1">
      <alignment vertical="center" wrapText="1"/>
    </xf>
    <xf numFmtId="0" fontId="39" fillId="0" borderId="79" xfId="8" applyFont="1" applyBorder="1" applyAlignment="1">
      <alignment vertical="center" wrapText="1"/>
    </xf>
    <xf numFmtId="0" fontId="39" fillId="0" borderId="28" xfId="8" applyFont="1" applyBorder="1" applyAlignment="1">
      <alignment vertical="center" wrapText="1"/>
    </xf>
    <xf numFmtId="0" fontId="37" fillId="0" borderId="71" xfId="14" applyFont="1" applyFill="1" applyBorder="1" applyAlignment="1">
      <alignment vertical="center" wrapText="1"/>
    </xf>
    <xf numFmtId="0" fontId="39" fillId="0" borderId="128" xfId="8" applyFont="1" applyBorder="1" applyAlignment="1">
      <alignment vertical="center" wrapText="1"/>
    </xf>
    <xf numFmtId="0" fontId="39" fillId="0" borderId="26" xfId="8" applyFont="1" applyBorder="1" applyAlignment="1">
      <alignment vertical="center" wrapText="1"/>
    </xf>
    <xf numFmtId="0" fontId="39" fillId="0" borderId="189" xfId="8" applyFont="1" applyBorder="1" applyAlignment="1">
      <alignment horizontal="center" vertical="center"/>
    </xf>
    <xf numFmtId="0" fontId="39" fillId="0" borderId="32" xfId="8" applyFont="1" applyBorder="1" applyAlignment="1">
      <alignment horizontal="center" vertical="center"/>
    </xf>
    <xf numFmtId="0" fontId="40" fillId="0" borderId="3" xfId="1" applyFont="1" applyFill="1" applyBorder="1" applyAlignment="1">
      <alignment horizontal="left" vertical="center" shrinkToFit="1"/>
    </xf>
    <xf numFmtId="0" fontId="40" fillId="0" borderId="48" xfId="1" applyFont="1" applyFill="1" applyBorder="1" applyAlignment="1">
      <alignment horizontal="left" vertical="center" shrinkToFit="1"/>
    </xf>
    <xf numFmtId="0" fontId="39" fillId="0" borderId="1" xfId="13" applyFont="1" applyFill="1" applyBorder="1" applyAlignment="1">
      <alignment horizontal="left" vertical="center" wrapText="1" shrinkToFit="1"/>
    </xf>
    <xf numFmtId="0" fontId="39" fillId="0" borderId="3" xfId="13" applyFont="1" applyFill="1" applyBorder="1" applyAlignment="1">
      <alignment horizontal="left" vertical="center" wrapText="1" shrinkToFit="1"/>
    </xf>
    <xf numFmtId="0" fontId="39" fillId="0" borderId="48" xfId="13" applyFont="1" applyFill="1" applyBorder="1" applyAlignment="1">
      <alignment horizontal="left" vertical="center" wrapText="1" shrinkToFit="1"/>
    </xf>
    <xf numFmtId="0" fontId="39" fillId="0" borderId="1" xfId="13" applyFont="1" applyFill="1" applyBorder="1" applyAlignment="1">
      <alignment horizontal="left" vertical="center" shrinkToFit="1"/>
    </xf>
    <xf numFmtId="0" fontId="40" fillId="0" borderId="63" xfId="1" applyFont="1" applyFill="1" applyBorder="1" applyAlignment="1">
      <alignment horizontal="left" vertical="center" shrinkToFit="1"/>
    </xf>
    <xf numFmtId="0" fontId="39" fillId="9" borderId="231" xfId="13" applyFont="1" applyFill="1" applyBorder="1" applyAlignment="1">
      <alignment horizontal="center" vertical="center" textRotation="255" shrinkToFit="1"/>
    </xf>
    <xf numFmtId="0" fontId="28" fillId="0" borderId="79" xfId="8" applyBorder="1" applyAlignment="1">
      <alignment horizontal="center" vertical="center" textRotation="255" shrinkToFit="1"/>
    </xf>
    <xf numFmtId="0" fontId="28" fillId="0" borderId="190" xfId="8" applyBorder="1" applyAlignment="1">
      <alignment horizontal="center" vertical="center" textRotation="255" shrinkToFit="1"/>
    </xf>
    <xf numFmtId="0" fontId="44" fillId="10" borderId="232" xfId="13" applyFont="1" applyFill="1" applyBorder="1" applyAlignment="1">
      <alignment horizontal="left" vertical="center" wrapText="1" shrinkToFit="1"/>
    </xf>
    <xf numFmtId="0" fontId="31" fillId="10" borderId="106" xfId="13" applyFont="1" applyFill="1" applyBorder="1" applyAlignment="1">
      <alignment horizontal="left" vertical="center" shrinkToFit="1"/>
    </xf>
    <xf numFmtId="0" fontId="31" fillId="10" borderId="233" xfId="13" applyFont="1" applyFill="1" applyBorder="1" applyAlignment="1">
      <alignment horizontal="left" vertical="center" shrinkToFit="1"/>
    </xf>
    <xf numFmtId="0" fontId="31" fillId="10" borderId="61" xfId="13" applyFont="1" applyFill="1" applyBorder="1" applyAlignment="1">
      <alignment horizontal="left" vertical="center" shrinkToFit="1"/>
    </xf>
    <xf numFmtId="0" fontId="31" fillId="10" borderId="0" xfId="13" applyFont="1" applyFill="1" applyBorder="1" applyAlignment="1">
      <alignment horizontal="left" vertical="center" shrinkToFit="1"/>
    </xf>
    <xf numFmtId="0" fontId="31" fillId="10" borderId="19" xfId="13" applyFont="1" applyFill="1" applyBorder="1" applyAlignment="1">
      <alignment horizontal="left" vertical="center" shrinkToFit="1"/>
    </xf>
    <xf numFmtId="0" fontId="31" fillId="10" borderId="88" xfId="13" applyFont="1" applyFill="1" applyBorder="1" applyAlignment="1">
      <alignment horizontal="left" vertical="center" shrinkToFit="1"/>
    </xf>
    <xf numFmtId="0" fontId="31" fillId="10" borderId="89" xfId="13" applyFont="1" applyFill="1" applyBorder="1" applyAlignment="1">
      <alignment horizontal="left" vertical="center" shrinkToFit="1"/>
    </xf>
    <xf numFmtId="0" fontId="31" fillId="10" borderId="181" xfId="13" applyFont="1" applyFill="1" applyBorder="1" applyAlignment="1">
      <alignment horizontal="left" vertical="center" shrinkToFit="1"/>
    </xf>
    <xf numFmtId="0" fontId="39" fillId="9" borderId="232" xfId="13" applyFont="1" applyFill="1" applyBorder="1" applyAlignment="1">
      <alignment horizontal="left" vertical="center" shrinkToFit="1"/>
    </xf>
    <xf numFmtId="0" fontId="39" fillId="9" borderId="106" xfId="13" applyFont="1" applyFill="1" applyBorder="1" applyAlignment="1">
      <alignment horizontal="left" vertical="center" shrinkToFit="1"/>
    </xf>
    <xf numFmtId="0" fontId="39" fillId="9" borderId="233" xfId="13" applyFont="1" applyFill="1" applyBorder="1" applyAlignment="1">
      <alignment horizontal="left" vertical="center" shrinkToFit="1"/>
    </xf>
    <xf numFmtId="0" fontId="40" fillId="9" borderId="61" xfId="1" applyFont="1" applyFill="1" applyBorder="1" applyAlignment="1">
      <alignment horizontal="left" vertical="center" shrinkToFit="1"/>
    </xf>
    <xf numFmtId="0" fontId="40" fillId="9" borderId="0" xfId="1" applyFont="1" applyFill="1" applyBorder="1" applyAlignment="1">
      <alignment horizontal="left" vertical="center" shrinkToFit="1"/>
    </xf>
    <xf numFmtId="0" fontId="40" fillId="9" borderId="19" xfId="1" applyFont="1" applyFill="1" applyBorder="1" applyAlignment="1">
      <alignment horizontal="left" vertical="center" shrinkToFit="1"/>
    </xf>
    <xf numFmtId="0" fontId="28" fillId="0" borderId="88" xfId="8" applyBorder="1" applyAlignment="1">
      <alignment horizontal="left" vertical="center" shrinkToFit="1"/>
    </xf>
    <xf numFmtId="0" fontId="28" fillId="0" borderId="89" xfId="8" applyBorder="1" applyAlignment="1">
      <alignment horizontal="left" vertical="center" shrinkToFit="1"/>
    </xf>
    <xf numFmtId="0" fontId="28" fillId="0" borderId="181" xfId="8" applyBorder="1" applyAlignment="1">
      <alignment horizontal="left" vertical="center" shrinkToFit="1"/>
    </xf>
    <xf numFmtId="0" fontId="39" fillId="9" borderId="232" xfId="13" applyFont="1" applyFill="1" applyBorder="1" applyAlignment="1">
      <alignment horizontal="left" vertical="center" wrapText="1" shrinkToFit="1"/>
    </xf>
    <xf numFmtId="0" fontId="31" fillId="10" borderId="56" xfId="13" applyFont="1" applyFill="1" applyBorder="1" applyAlignment="1">
      <alignment horizontal="left" vertical="center" wrapText="1" shrinkToFit="1"/>
    </xf>
    <xf numFmtId="0" fontId="31" fillId="10" borderId="57" xfId="13" applyFont="1" applyFill="1" applyBorder="1" applyAlignment="1">
      <alignment horizontal="left" vertical="center" wrapText="1" shrinkToFit="1"/>
    </xf>
    <xf numFmtId="0" fontId="31" fillId="10" borderId="58" xfId="13" applyFont="1" applyFill="1" applyBorder="1" applyAlignment="1">
      <alignment horizontal="left" vertical="center" wrapText="1" shrinkToFit="1"/>
    </xf>
    <xf numFmtId="0" fontId="40" fillId="0" borderId="3" xfId="1" applyFont="1" applyFill="1" applyBorder="1" applyAlignment="1">
      <alignment horizontal="center" vertical="center" shrinkToFit="1"/>
    </xf>
    <xf numFmtId="0" fontId="40" fillId="0" borderId="48" xfId="1" applyFont="1" applyFill="1" applyBorder="1" applyAlignment="1">
      <alignment horizontal="center" vertical="center" shrinkToFit="1"/>
    </xf>
    <xf numFmtId="0" fontId="39" fillId="9" borderId="231" xfId="13" applyFont="1" applyFill="1" applyBorder="1" applyAlignment="1">
      <alignment vertical="center" textRotation="255" shrinkToFit="1"/>
    </xf>
    <xf numFmtId="0" fontId="28" fillId="0" borderId="79" xfId="8" applyBorder="1" applyAlignment="1">
      <alignment vertical="center" textRotation="255" shrinkToFit="1"/>
    </xf>
    <xf numFmtId="0" fontId="28" fillId="0" borderId="190" xfId="8" applyBorder="1" applyAlignment="1">
      <alignment vertical="center" textRotation="255" shrinkToFit="1"/>
    </xf>
    <xf numFmtId="0" fontId="39" fillId="9" borderId="88" xfId="13" applyFont="1" applyFill="1" applyBorder="1" applyAlignment="1">
      <alignment horizontal="left" vertical="center" shrinkToFit="1"/>
    </xf>
    <xf numFmtId="0" fontId="39" fillId="9" borderId="89" xfId="13" applyFont="1" applyFill="1" applyBorder="1" applyAlignment="1">
      <alignment horizontal="left" vertical="center" shrinkToFit="1"/>
    </xf>
    <xf numFmtId="0" fontId="39" fillId="9" borderId="181" xfId="13" applyFont="1" applyFill="1" applyBorder="1" applyAlignment="1">
      <alignment horizontal="left" vertical="center" shrinkToFit="1"/>
    </xf>
    <xf numFmtId="0" fontId="39" fillId="9" borderId="61" xfId="13" applyFont="1" applyFill="1" applyBorder="1" applyAlignment="1">
      <alignment horizontal="left" vertical="center" wrapText="1" shrinkToFit="1"/>
    </xf>
    <xf numFmtId="0" fontId="39" fillId="9" borderId="234" xfId="13" applyFont="1" applyFill="1" applyBorder="1" applyAlignment="1">
      <alignment horizontal="left" vertical="center" shrinkToFit="1"/>
    </xf>
    <xf numFmtId="0" fontId="39" fillId="9" borderId="235" xfId="13" applyFont="1" applyFill="1" applyBorder="1" applyAlignment="1">
      <alignment horizontal="left" vertical="center" shrinkToFit="1"/>
    </xf>
    <xf numFmtId="0" fontId="39" fillId="9" borderId="236" xfId="13" applyFont="1" applyFill="1" applyBorder="1" applyAlignment="1">
      <alignment horizontal="left" vertical="center" shrinkToFit="1"/>
    </xf>
    <xf numFmtId="0" fontId="39" fillId="9" borderId="186" xfId="13" applyFont="1" applyFill="1" applyBorder="1" applyAlignment="1">
      <alignment horizontal="left" vertical="center" shrinkToFit="1"/>
    </xf>
    <xf numFmtId="0" fontId="39" fillId="9" borderId="187" xfId="13" applyFont="1" applyFill="1" applyBorder="1" applyAlignment="1">
      <alignment horizontal="left" vertical="center" shrinkToFit="1"/>
    </xf>
    <xf numFmtId="0" fontId="39" fillId="9" borderId="188" xfId="13" applyFont="1" applyFill="1" applyBorder="1" applyAlignment="1">
      <alignment horizontal="left" vertical="center" shrinkToFit="1"/>
    </xf>
    <xf numFmtId="0" fontId="28" fillId="0" borderId="242" xfId="8" applyBorder="1" applyAlignment="1">
      <alignment horizontal="left" vertical="center" shrinkToFit="1"/>
    </xf>
    <xf numFmtId="0" fontId="28" fillId="0" borderId="243" xfId="8" applyBorder="1" applyAlignment="1">
      <alignment horizontal="left" vertical="center" shrinkToFit="1"/>
    </xf>
    <xf numFmtId="0" fontId="28" fillId="0" borderId="244" xfId="8" applyBorder="1" applyAlignment="1">
      <alignment horizontal="left" vertical="center" shrinkToFit="1"/>
    </xf>
    <xf numFmtId="0" fontId="39" fillId="0" borderId="59" xfId="13" applyFont="1" applyFill="1" applyBorder="1" applyAlignment="1">
      <alignment horizontal="left" vertical="center" shrinkToFit="1"/>
    </xf>
    <xf numFmtId="0" fontId="39" fillId="0" borderId="69" xfId="13" applyFont="1" applyFill="1" applyBorder="1" applyAlignment="1">
      <alignment horizontal="left" vertical="center" shrinkToFit="1"/>
    </xf>
    <xf numFmtId="0" fontId="40" fillId="0" borderId="59" xfId="1" applyFont="1" applyFill="1" applyBorder="1" applyAlignment="1">
      <alignment horizontal="center" vertical="center" shrinkToFit="1"/>
    </xf>
    <xf numFmtId="0" fontId="40" fillId="0" borderId="69" xfId="1" applyFont="1" applyFill="1" applyBorder="1" applyAlignment="1">
      <alignment horizontal="center" vertical="center" shrinkToFit="1"/>
    </xf>
    <xf numFmtId="0" fontId="51" fillId="10" borderId="193" xfId="13" applyFont="1" applyFill="1" applyBorder="1" applyAlignment="1">
      <alignment horizontal="left" vertical="center" shrinkToFit="1"/>
    </xf>
    <xf numFmtId="0" fontId="51" fillId="10" borderId="237" xfId="13" applyFont="1" applyFill="1" applyBorder="1" applyAlignment="1">
      <alignment horizontal="left" vertical="center" shrinkToFit="1"/>
    </xf>
    <xf numFmtId="0" fontId="31" fillId="10" borderId="182" xfId="13" applyFont="1" applyFill="1" applyBorder="1" applyAlignment="1">
      <alignment horizontal="left" vertical="center" shrinkToFit="1"/>
    </xf>
    <xf numFmtId="0" fontId="31" fillId="10" borderId="183" xfId="13" applyFont="1" applyFill="1" applyBorder="1" applyAlignment="1">
      <alignment horizontal="left" vertical="center" shrinkToFit="1"/>
    </xf>
    <xf numFmtId="0" fontId="31" fillId="10" borderId="245" xfId="13" applyFont="1" applyFill="1" applyBorder="1" applyAlignment="1">
      <alignment horizontal="left" vertical="center" shrinkToFit="1"/>
    </xf>
    <xf numFmtId="0" fontId="31" fillId="10" borderId="182" xfId="13" applyFont="1" applyFill="1" applyBorder="1" applyAlignment="1">
      <alignment horizontal="center" vertical="center" shrinkToFit="1"/>
    </xf>
    <xf numFmtId="0" fontId="31" fillId="10" borderId="183" xfId="13" applyFont="1" applyFill="1" applyBorder="1" applyAlignment="1">
      <alignment horizontal="center" vertical="center" shrinkToFit="1"/>
    </xf>
    <xf numFmtId="0" fontId="31" fillId="10" borderId="245" xfId="13" applyFont="1" applyFill="1" applyBorder="1" applyAlignment="1">
      <alignment horizontal="center" vertical="center" shrinkToFit="1"/>
    </xf>
    <xf numFmtId="0" fontId="48" fillId="10" borderId="191" xfId="13" applyFont="1" applyFill="1" applyBorder="1" applyAlignment="1">
      <alignment horizontal="left" vertical="center" shrinkToFit="1"/>
    </xf>
    <xf numFmtId="0" fontId="50" fillId="10" borderId="191" xfId="1" applyFont="1" applyFill="1" applyBorder="1" applyAlignment="1">
      <alignment horizontal="left" vertical="center" shrinkToFit="1"/>
    </xf>
    <xf numFmtId="0" fontId="50" fillId="10" borderId="246" xfId="1" applyFont="1" applyFill="1" applyBorder="1" applyAlignment="1">
      <alignment horizontal="left" vertical="center" shrinkToFit="1"/>
    </xf>
    <xf numFmtId="0" fontId="6" fillId="9" borderId="48" xfId="13" applyFont="1" applyFill="1" applyBorder="1" applyAlignment="1">
      <alignment horizontal="left" vertical="center" shrinkToFit="1"/>
    </xf>
    <xf numFmtId="0" fontId="6" fillId="9" borderId="7" xfId="13" applyFont="1" applyFill="1" applyBorder="1" applyAlignment="1">
      <alignment horizontal="left" vertical="center" shrinkToFit="1"/>
    </xf>
    <xf numFmtId="0" fontId="6" fillId="9" borderId="1" xfId="13" applyFont="1" applyFill="1" applyBorder="1" applyAlignment="1">
      <alignment horizontal="center" vertical="center" shrinkToFit="1"/>
    </xf>
    <xf numFmtId="0" fontId="6" fillId="9" borderId="3" xfId="13" applyFont="1" applyFill="1" applyBorder="1" applyAlignment="1">
      <alignment horizontal="center" vertical="center" shrinkToFit="1"/>
    </xf>
    <xf numFmtId="0" fontId="6" fillId="9" borderId="48" xfId="13" applyFont="1" applyFill="1" applyBorder="1" applyAlignment="1">
      <alignment horizontal="center" vertical="center" shrinkToFit="1"/>
    </xf>
    <xf numFmtId="0" fontId="31" fillId="9" borderId="7" xfId="13" applyFont="1" applyFill="1" applyBorder="1" applyAlignment="1">
      <alignment horizontal="left" vertical="center" shrinkToFit="1"/>
    </xf>
    <xf numFmtId="0" fontId="31" fillId="9" borderId="8" xfId="13" applyFont="1" applyFill="1" applyBorder="1" applyAlignment="1">
      <alignment horizontal="left" vertical="center" shrinkToFit="1"/>
    </xf>
    <xf numFmtId="0" fontId="31" fillId="10" borderId="1" xfId="13" applyFont="1" applyFill="1" applyBorder="1" applyAlignment="1">
      <alignment vertical="center" shrinkToFit="1"/>
    </xf>
    <xf numFmtId="0" fontId="31" fillId="10" borderId="3" xfId="13" applyFont="1" applyFill="1" applyBorder="1" applyAlignment="1">
      <alignment vertical="center" shrinkToFit="1"/>
    </xf>
    <xf numFmtId="0" fontId="31" fillId="10" borderId="48" xfId="13" applyFont="1" applyFill="1" applyBorder="1" applyAlignment="1">
      <alignment vertical="center" shrinkToFit="1"/>
    </xf>
    <xf numFmtId="0" fontId="31" fillId="10" borderId="63" xfId="13" applyFont="1" applyFill="1" applyBorder="1" applyAlignment="1">
      <alignment vertical="center" shrinkToFit="1"/>
    </xf>
    <xf numFmtId="0" fontId="39" fillId="0" borderId="26" xfId="13" applyFont="1" applyFill="1" applyBorder="1" applyAlignment="1">
      <alignment horizontal="left" vertical="center" shrinkToFit="1"/>
    </xf>
    <xf numFmtId="0" fontId="39" fillId="0" borderId="32" xfId="13" applyFont="1" applyFill="1" applyBorder="1" applyAlignment="1">
      <alignment horizontal="left" vertical="center" shrinkToFit="1"/>
    </xf>
    <xf numFmtId="0" fontId="6" fillId="0" borderId="31" xfId="13" applyFont="1" applyFill="1" applyBorder="1" applyAlignment="1">
      <alignment horizontal="center" vertical="center" shrinkToFit="1"/>
    </xf>
    <xf numFmtId="0" fontId="6" fillId="0" borderId="59" xfId="13" applyFont="1" applyFill="1" applyBorder="1" applyAlignment="1">
      <alignment horizontal="center" vertical="center" shrinkToFit="1"/>
    </xf>
    <xf numFmtId="0" fontId="6" fillId="0" borderId="69" xfId="13" applyFont="1" applyFill="1" applyBorder="1" applyAlignment="1">
      <alignment horizontal="center" vertical="center" shrinkToFit="1"/>
    </xf>
    <xf numFmtId="0" fontId="6" fillId="0" borderId="1" xfId="13" applyFont="1" applyFill="1" applyBorder="1" applyAlignment="1">
      <alignment horizontal="center" vertical="center" shrinkToFit="1"/>
    </xf>
    <xf numFmtId="0" fontId="6" fillId="0" borderId="3" xfId="13" applyFont="1" applyFill="1" applyBorder="1" applyAlignment="1">
      <alignment horizontal="center" vertical="center" shrinkToFit="1"/>
    </xf>
    <xf numFmtId="0" fontId="6" fillId="0" borderId="48" xfId="13" applyFont="1" applyFill="1" applyBorder="1" applyAlignment="1">
      <alignment horizontal="center" vertical="center" shrinkToFit="1"/>
    </xf>
    <xf numFmtId="0" fontId="1" fillId="0" borderId="7" xfId="1" applyFont="1" applyFill="1" applyBorder="1" applyAlignment="1">
      <alignment horizontal="left" vertical="center" shrinkToFit="1"/>
    </xf>
    <xf numFmtId="0" fontId="1" fillId="0" borderId="8" xfId="1" applyFont="1" applyFill="1" applyBorder="1" applyAlignment="1">
      <alignment horizontal="left" vertical="center" shrinkToFit="1"/>
    </xf>
    <xf numFmtId="0" fontId="1" fillId="0" borderId="3" xfId="1" applyFont="1" applyFill="1" applyBorder="1" applyAlignment="1">
      <alignment horizontal="left" vertical="center" shrinkToFit="1"/>
    </xf>
    <xf numFmtId="0" fontId="1" fillId="0" borderId="48" xfId="1" applyFont="1" applyFill="1" applyBorder="1" applyAlignment="1">
      <alignment horizontal="left" vertical="center" shrinkToFit="1"/>
    </xf>
    <xf numFmtId="0" fontId="6" fillId="0" borderId="3" xfId="13" applyFont="1" applyFill="1" applyBorder="1" applyAlignment="1">
      <alignment horizontal="left" vertical="center" wrapText="1" shrinkToFit="1"/>
    </xf>
    <xf numFmtId="0" fontId="6" fillId="0" borderId="1" xfId="13" applyFont="1" applyFill="1" applyBorder="1" applyAlignment="1">
      <alignment horizontal="left" vertical="center" shrinkToFit="1"/>
    </xf>
    <xf numFmtId="0" fontId="1" fillId="0" borderId="63" xfId="1" applyFont="1" applyFill="1" applyBorder="1" applyAlignment="1">
      <alignment horizontal="left" vertical="center" shrinkToFit="1"/>
    </xf>
    <xf numFmtId="0" fontId="1" fillId="0" borderId="59" xfId="1" applyFont="1" applyFill="1" applyBorder="1" applyAlignment="1">
      <alignment horizontal="center" vertical="center" shrinkToFit="1"/>
    </xf>
    <xf numFmtId="0" fontId="1" fillId="0" borderId="69" xfId="1" applyFont="1" applyFill="1" applyBorder="1" applyAlignment="1">
      <alignment horizontal="center" vertical="center" shrinkToFit="1"/>
    </xf>
    <xf numFmtId="0" fontId="31" fillId="10" borderId="88" xfId="13" applyFont="1" applyFill="1" applyBorder="1" applyAlignment="1">
      <alignment horizontal="center" vertical="center" shrinkToFit="1"/>
    </xf>
    <xf numFmtId="0" fontId="31" fillId="10" borderId="89" xfId="13" applyFont="1" applyFill="1" applyBorder="1" applyAlignment="1">
      <alignment horizontal="center" vertical="center" shrinkToFit="1"/>
    </xf>
    <xf numFmtId="0" fontId="31" fillId="10" borderId="181" xfId="13" applyFont="1" applyFill="1" applyBorder="1" applyAlignment="1">
      <alignment horizontal="center" vertical="center" shrinkToFit="1"/>
    </xf>
    <xf numFmtId="0" fontId="28" fillId="0" borderId="37" xfId="8" applyBorder="1" applyAlignment="1">
      <alignment horizontal="center" vertical="center" textRotation="255" shrinkToFit="1"/>
    </xf>
    <xf numFmtId="0" fontId="54" fillId="10" borderId="232" xfId="13" applyFont="1" applyFill="1" applyBorder="1" applyAlignment="1">
      <alignment horizontal="left" vertical="center" shrinkToFit="1"/>
    </xf>
    <xf numFmtId="0" fontId="54" fillId="10" borderId="106" xfId="13" applyFont="1" applyFill="1" applyBorder="1" applyAlignment="1">
      <alignment horizontal="left" vertical="center" shrinkToFit="1"/>
    </xf>
    <xf numFmtId="0" fontId="54" fillId="10" borderId="233" xfId="13" applyFont="1" applyFill="1" applyBorder="1" applyAlignment="1">
      <alignment horizontal="left" vertical="center" shrinkToFit="1"/>
    </xf>
    <xf numFmtId="0" fontId="54" fillId="10" borderId="61" xfId="13" applyFont="1" applyFill="1" applyBorder="1" applyAlignment="1">
      <alignment horizontal="left" vertical="center" shrinkToFit="1"/>
    </xf>
    <xf numFmtId="0" fontId="54" fillId="10" borderId="0" xfId="13" applyFont="1" applyFill="1" applyBorder="1" applyAlignment="1">
      <alignment horizontal="left" vertical="center" shrinkToFit="1"/>
    </xf>
    <xf numFmtId="0" fontId="54" fillId="10" borderId="19" xfId="13" applyFont="1" applyFill="1" applyBorder="1" applyAlignment="1">
      <alignment horizontal="left" vertical="center" shrinkToFit="1"/>
    </xf>
    <xf numFmtId="0" fontId="54" fillId="10" borderId="33" xfId="13" applyFont="1" applyFill="1" applyBorder="1" applyAlignment="1">
      <alignment horizontal="left" vertical="center" shrinkToFit="1"/>
    </xf>
    <xf numFmtId="0" fontId="54" fillId="10" borderId="12" xfId="13" applyFont="1" applyFill="1" applyBorder="1" applyAlignment="1">
      <alignment horizontal="left" vertical="center" shrinkToFit="1"/>
    </xf>
    <xf numFmtId="0" fontId="54" fillId="10" borderId="94" xfId="13" applyFont="1" applyFill="1" applyBorder="1" applyAlignment="1">
      <alignment horizontal="left" vertical="center" shrinkToFit="1"/>
    </xf>
    <xf numFmtId="0" fontId="40" fillId="10" borderId="234" xfId="13" applyFont="1" applyFill="1" applyBorder="1" applyAlignment="1">
      <alignment horizontal="left" vertical="center" shrinkToFit="1"/>
    </xf>
    <xf numFmtId="0" fontId="40" fillId="10" borderId="235" xfId="13" applyFont="1" applyFill="1" applyBorder="1" applyAlignment="1">
      <alignment horizontal="left" vertical="center" shrinkToFit="1"/>
    </xf>
    <xf numFmtId="0" fontId="40" fillId="10" borderId="236" xfId="13" applyFont="1" applyFill="1" applyBorder="1" applyAlignment="1">
      <alignment horizontal="left" vertical="center" shrinkToFit="1"/>
    </xf>
    <xf numFmtId="0" fontId="40" fillId="10" borderId="186" xfId="13" applyFont="1" applyFill="1" applyBorder="1" applyAlignment="1">
      <alignment horizontal="left" vertical="center" shrinkToFit="1"/>
    </xf>
    <xf numFmtId="0" fontId="40" fillId="10" borderId="187" xfId="13" applyFont="1" applyFill="1" applyBorder="1" applyAlignment="1">
      <alignment horizontal="left" vertical="center" shrinkToFit="1"/>
    </xf>
    <xf numFmtId="0" fontId="40" fillId="10" borderId="188" xfId="13" applyFont="1" applyFill="1" applyBorder="1" applyAlignment="1">
      <alignment horizontal="left" vertical="center" shrinkToFit="1"/>
    </xf>
    <xf numFmtId="0" fontId="28" fillId="10" borderId="226" xfId="8" applyFill="1" applyBorder="1" applyAlignment="1">
      <alignment horizontal="left" vertical="center" shrinkToFit="1"/>
    </xf>
    <xf numFmtId="0" fontId="28" fillId="10" borderId="227" xfId="8" applyFill="1" applyBorder="1" applyAlignment="1">
      <alignment horizontal="left" vertical="center" shrinkToFit="1"/>
    </xf>
    <xf numFmtId="0" fontId="28" fillId="10" borderId="228" xfId="8" applyFill="1" applyBorder="1" applyAlignment="1">
      <alignment horizontal="left" vertical="center" shrinkToFit="1"/>
    </xf>
    <xf numFmtId="0" fontId="40" fillId="10" borderId="235" xfId="1" applyFont="1" applyFill="1" applyBorder="1" applyAlignment="1">
      <alignment horizontal="left" vertical="center" shrinkToFit="1"/>
    </xf>
    <xf numFmtId="0" fontId="40" fillId="10" borderId="236" xfId="1" applyFont="1" applyFill="1" applyBorder="1" applyAlignment="1">
      <alignment horizontal="left" vertical="center" shrinkToFit="1"/>
    </xf>
    <xf numFmtId="0" fontId="40" fillId="10" borderId="187" xfId="1" applyFont="1" applyFill="1" applyBorder="1" applyAlignment="1">
      <alignment horizontal="left" vertical="center" shrinkToFit="1"/>
    </xf>
    <xf numFmtId="0" fontId="40" fillId="10" borderId="188" xfId="1" applyFont="1" applyFill="1" applyBorder="1" applyAlignment="1">
      <alignment horizontal="left" vertical="center" shrinkToFit="1"/>
    </xf>
    <xf numFmtId="0" fontId="40" fillId="10" borderId="234" xfId="13" applyFont="1" applyFill="1" applyBorder="1" applyAlignment="1">
      <alignment horizontal="left" vertical="center" wrapText="1" shrinkToFit="1"/>
    </xf>
    <xf numFmtId="0" fontId="40" fillId="10" borderId="186" xfId="13" applyFont="1" applyFill="1" applyBorder="1" applyAlignment="1">
      <alignment horizontal="left" vertical="center" wrapText="1" shrinkToFit="1"/>
    </xf>
    <xf numFmtId="0" fontId="31" fillId="10" borderId="232" xfId="13" applyFont="1" applyFill="1" applyBorder="1" applyAlignment="1">
      <alignment horizontal="left" vertical="center" shrinkToFit="1"/>
    </xf>
    <xf numFmtId="0" fontId="6" fillId="0" borderId="232" xfId="13" applyFont="1" applyFill="1" applyBorder="1" applyAlignment="1">
      <alignment horizontal="left" vertical="center" shrinkToFit="1"/>
    </xf>
    <xf numFmtId="0" fontId="6" fillId="0" borderId="106" xfId="13" applyFont="1" applyFill="1" applyBorder="1" applyAlignment="1">
      <alignment horizontal="left" vertical="center" shrinkToFit="1"/>
    </xf>
    <xf numFmtId="0" fontId="6" fillId="0" borderId="233" xfId="13" applyFont="1" applyFill="1" applyBorder="1" applyAlignment="1">
      <alignment horizontal="left" vertical="center" shrinkToFit="1"/>
    </xf>
    <xf numFmtId="0" fontId="6" fillId="0" borderId="61" xfId="13" applyFont="1" applyFill="1" applyBorder="1" applyAlignment="1">
      <alignment horizontal="left" vertical="center" shrinkToFit="1"/>
    </xf>
    <xf numFmtId="0" fontId="6" fillId="0" borderId="0" xfId="13" applyFont="1" applyFill="1" applyBorder="1" applyAlignment="1">
      <alignment horizontal="left" vertical="center" shrinkToFit="1"/>
    </xf>
    <xf numFmtId="0" fontId="6" fillId="0" borderId="19" xfId="13" applyFont="1" applyFill="1" applyBorder="1" applyAlignment="1">
      <alignment horizontal="left" vertical="center" shrinkToFit="1"/>
    </xf>
    <xf numFmtId="0" fontId="1" fillId="0" borderId="61" xfId="1" applyFont="1" applyFill="1" applyBorder="1" applyAlignment="1">
      <alignment horizontal="left" vertical="center" shrinkToFit="1"/>
    </xf>
    <xf numFmtId="0" fontId="1" fillId="0" borderId="0" xfId="1" applyFont="1" applyFill="1" applyBorder="1" applyAlignment="1">
      <alignment horizontal="left" vertical="center" shrinkToFit="1"/>
    </xf>
    <xf numFmtId="0" fontId="1" fillId="0" borderId="19" xfId="1" applyFont="1" applyFill="1" applyBorder="1" applyAlignment="1">
      <alignment horizontal="left" vertical="center" shrinkToFit="1"/>
    </xf>
    <xf numFmtId="0" fontId="30" fillId="0" borderId="88" xfId="8" applyFont="1" applyFill="1" applyBorder="1" applyAlignment="1">
      <alignment horizontal="left" vertical="center" shrinkToFit="1"/>
    </xf>
    <xf numFmtId="0" fontId="30" fillId="0" borderId="89" xfId="8" applyFont="1" applyFill="1" applyBorder="1" applyAlignment="1">
      <alignment horizontal="left" vertical="center" shrinkToFit="1"/>
    </xf>
    <xf numFmtId="0" fontId="30" fillId="0" borderId="181" xfId="8" applyFont="1" applyFill="1" applyBorder="1" applyAlignment="1">
      <alignment horizontal="left" vertical="center" shrinkToFit="1"/>
    </xf>
    <xf numFmtId="0" fontId="6" fillId="0" borderId="232" xfId="13" applyFont="1" applyFill="1" applyBorder="1" applyAlignment="1">
      <alignment horizontal="left" vertical="center" wrapText="1" shrinkToFit="1"/>
    </xf>
    <xf numFmtId="0" fontId="31" fillId="10" borderId="56" xfId="13" applyFont="1" applyFill="1" applyBorder="1" applyAlignment="1">
      <alignment horizontal="center" vertical="center" shrinkToFit="1"/>
    </xf>
    <xf numFmtId="0" fontId="31" fillId="10" borderId="57" xfId="13" applyFont="1" applyFill="1" applyBorder="1" applyAlignment="1">
      <alignment horizontal="center" vertical="center" shrinkToFit="1"/>
    </xf>
    <xf numFmtId="0" fontId="31" fillId="10" borderId="58" xfId="13" applyFont="1" applyFill="1" applyBorder="1" applyAlignment="1">
      <alignment horizontal="center" vertical="center" shrinkToFit="1"/>
    </xf>
    <xf numFmtId="0" fontId="50" fillId="10" borderId="56" xfId="13" applyFont="1" applyFill="1" applyBorder="1" applyAlignment="1">
      <alignment horizontal="left" vertical="center" shrinkToFit="1"/>
    </xf>
    <xf numFmtId="0" fontId="50" fillId="10" borderId="57" xfId="13" applyFont="1" applyFill="1" applyBorder="1" applyAlignment="1">
      <alignment horizontal="left" vertical="center" shrinkToFit="1"/>
    </xf>
    <xf numFmtId="0" fontId="50" fillId="10" borderId="249" xfId="13" applyFont="1" applyFill="1" applyBorder="1" applyAlignment="1">
      <alignment horizontal="left" vertical="center" shrinkToFit="1"/>
    </xf>
    <xf numFmtId="0" fontId="56" fillId="10" borderId="0" xfId="1" applyFont="1" applyFill="1" applyAlignment="1">
      <alignment horizontal="left" vertical="top" wrapText="1"/>
    </xf>
    <xf numFmtId="0" fontId="31" fillId="10" borderId="1" xfId="13" applyFont="1" applyFill="1" applyBorder="1" applyAlignment="1">
      <alignment horizontal="left" vertical="center" shrinkToFit="1"/>
    </xf>
    <xf numFmtId="0" fontId="31" fillId="10" borderId="80" xfId="13" applyFont="1" applyFill="1" applyBorder="1" applyAlignment="1">
      <alignment horizontal="left" vertical="center" shrinkToFit="1"/>
    </xf>
    <xf numFmtId="0" fontId="31" fillId="10" borderId="66" xfId="13" applyFont="1" applyFill="1" applyBorder="1" applyAlignment="1">
      <alignment horizontal="left" vertical="center" shrinkToFit="1"/>
    </xf>
    <xf numFmtId="0" fontId="31" fillId="10" borderId="104" xfId="13" applyFont="1" applyFill="1" applyBorder="1" applyAlignment="1">
      <alignment horizontal="left" vertical="center" shrinkToFit="1"/>
    </xf>
    <xf numFmtId="0" fontId="31" fillId="10" borderId="80" xfId="13" applyFont="1" applyFill="1" applyBorder="1" applyAlignment="1">
      <alignment horizontal="center" vertical="center" shrinkToFit="1"/>
    </xf>
    <xf numFmtId="0" fontId="31" fillId="10" borderId="66" xfId="13" applyFont="1" applyFill="1" applyBorder="1" applyAlignment="1">
      <alignment horizontal="center" vertical="center" shrinkToFit="1"/>
    </xf>
    <xf numFmtId="0" fontId="31" fillId="10" borderId="104" xfId="13" applyFont="1" applyFill="1" applyBorder="1" applyAlignment="1">
      <alignment horizontal="center" vertical="center" shrinkToFit="1"/>
    </xf>
    <xf numFmtId="0" fontId="48" fillId="10" borderId="35" xfId="13" applyFont="1" applyFill="1" applyBorder="1" applyAlignment="1">
      <alignment horizontal="left" vertical="center" shrinkToFit="1"/>
    </xf>
    <xf numFmtId="0" fontId="50" fillId="10" borderId="35" xfId="1" applyFont="1" applyFill="1" applyBorder="1" applyAlignment="1">
      <alignment horizontal="left" vertical="center" shrinkToFit="1"/>
    </xf>
    <xf numFmtId="0" fontId="50" fillId="10" borderId="38" xfId="1" applyFont="1" applyFill="1" applyBorder="1" applyAlignment="1">
      <alignment horizontal="left" vertical="center" shrinkToFit="1"/>
    </xf>
    <xf numFmtId="0" fontId="57" fillId="10" borderId="0" xfId="1" applyFont="1" applyFill="1" applyAlignment="1">
      <alignment horizontal="left" vertical="top" wrapText="1"/>
    </xf>
    <xf numFmtId="0" fontId="57" fillId="10" borderId="0" xfId="1" applyFont="1" applyFill="1" applyAlignment="1">
      <alignment horizontal="left" vertical="top"/>
    </xf>
  </cellXfs>
  <cellStyles count="22">
    <cellStyle name="標準" xfId="0" builtinId="0"/>
    <cellStyle name="標準 2" xfId="6" xr:uid="{00000000-0005-0000-0000-000002000000}"/>
    <cellStyle name="標準 2 2" xfId="9" xr:uid="{00000000-0005-0000-0000-000003000000}"/>
    <cellStyle name="標準 2 2 2" xfId="21" xr:uid="{F5DD7B09-8DA4-444E-A803-47D65ABCB494}"/>
    <cellStyle name="標準 2 3" xfId="11" xr:uid="{00000000-0005-0000-0000-000004000000}"/>
    <cellStyle name="標準 2 4" xfId="19" xr:uid="{3BDF64A6-5DA3-4917-A466-64C6EC960780}"/>
    <cellStyle name="標準 3" xfId="1" xr:uid="{00000000-0005-0000-0000-000005000000}"/>
    <cellStyle name="標準 3 2" xfId="7" xr:uid="{00000000-0005-0000-0000-000006000000}"/>
    <cellStyle name="標準 3 2 2" xfId="10" xr:uid="{00000000-0005-0000-0000-000007000000}"/>
    <cellStyle name="標準 4" xfId="8" xr:uid="{00000000-0005-0000-0000-000008000000}"/>
    <cellStyle name="標準 5" xfId="12" xr:uid="{00000000-0005-0000-0000-000009000000}"/>
    <cellStyle name="標準 7" xfId="20" xr:uid="{66FB4C41-50BE-4860-B387-3EA73ADDE020}"/>
    <cellStyle name="標準_■101 訪問介護費" xfId="2" xr:uid="{00000000-0005-0000-0000-00000A000000}"/>
    <cellStyle name="標準_■101 訪問介護費 9" xfId="15" xr:uid="{00000000-0005-0000-0000-00000B000000}"/>
    <cellStyle name="標準_■101 訪問介護費_ページ５" xfId="18" xr:uid="{00000000-0005-0000-0000-00000C000000}"/>
    <cellStyle name="標準_■106 通所介護費" xfId="3" xr:uid="{00000000-0005-0000-0000-00000D000000}"/>
    <cellStyle name="標準_■201 居宅介護支援費" xfId="4" xr:uid="{00000000-0005-0000-0000-00000E000000}"/>
    <cellStyle name="標準_③-２加算様式（就労） 2" xfId="14" xr:uid="{00000000-0005-0000-0000-000010000000}"/>
    <cellStyle name="標準_チェックリスト（通所リハ）" xfId="16" xr:uid="{00000000-0005-0000-0000-000011000000}"/>
    <cellStyle name="標準_チェックリスト（通所リハ） 2" xfId="17" xr:uid="{00000000-0005-0000-0000-000012000000}"/>
    <cellStyle name="標準_事業者指定様式（多機能用総括表）作業ファイル" xfId="5" xr:uid="{00000000-0005-0000-0000-000013000000}"/>
    <cellStyle name="標準_総括表を変更しました（６／２３） 2" xfId="13" xr:uid="{00000000-0005-0000-0000-000014000000}"/>
  </cellStyles>
  <dxfs count="0"/>
  <tableStyles count="0" defaultTableStyle="TableStyleMedium2" defaultPivotStyle="PivotStyleLight16"/>
  <colors>
    <mruColors>
      <color rgb="FFCC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7</xdr:col>
      <xdr:colOff>123825</xdr:colOff>
      <xdr:row>21</xdr:row>
      <xdr:rowOff>0</xdr:rowOff>
    </xdr:from>
    <xdr:to>
      <xdr:col>9</xdr:col>
      <xdr:colOff>114300</xdr:colOff>
      <xdr:row>21</xdr:row>
      <xdr:rowOff>0</xdr:rowOff>
    </xdr:to>
    <xdr:sp macro="" textlink="">
      <xdr:nvSpPr>
        <xdr:cNvPr id="4098" name="Oval 2">
          <a:extLst>
            <a:ext uri="{FF2B5EF4-FFF2-40B4-BE49-F238E27FC236}">
              <a16:creationId xmlns:a16="http://schemas.microsoft.com/office/drawing/2014/main" id="{00000000-0008-0000-0000-000002100000}"/>
            </a:ext>
          </a:extLst>
        </xdr:cNvPr>
        <xdr:cNvSpPr>
          <a:spLocks noChangeArrowheads="1"/>
        </xdr:cNvSpPr>
      </xdr:nvSpPr>
      <xdr:spPr bwMode="auto">
        <a:xfrm>
          <a:off x="2543175" y="5495925"/>
          <a:ext cx="695325"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219075</xdr:colOff>
      <xdr:row>21</xdr:row>
      <xdr:rowOff>0</xdr:rowOff>
    </xdr:from>
    <xdr:to>
      <xdr:col>9</xdr:col>
      <xdr:colOff>28575</xdr:colOff>
      <xdr:row>21</xdr:row>
      <xdr:rowOff>0</xdr:rowOff>
    </xdr:to>
    <xdr:sp macro="" textlink="">
      <xdr:nvSpPr>
        <xdr:cNvPr id="4104" name="Oval 8">
          <a:extLst>
            <a:ext uri="{FF2B5EF4-FFF2-40B4-BE49-F238E27FC236}">
              <a16:creationId xmlns:a16="http://schemas.microsoft.com/office/drawing/2014/main" id="{00000000-0008-0000-0000-000008100000}"/>
            </a:ext>
          </a:extLst>
        </xdr:cNvPr>
        <xdr:cNvSpPr>
          <a:spLocks noChangeArrowheads="1"/>
        </xdr:cNvSpPr>
      </xdr:nvSpPr>
      <xdr:spPr bwMode="auto">
        <a:xfrm>
          <a:off x="2638425" y="5495925"/>
          <a:ext cx="51435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xdr:col>
      <xdr:colOff>152400</xdr:colOff>
      <xdr:row>21</xdr:row>
      <xdr:rowOff>0</xdr:rowOff>
    </xdr:from>
    <xdr:to>
      <xdr:col>9</xdr:col>
      <xdr:colOff>190500</xdr:colOff>
      <xdr:row>21</xdr:row>
      <xdr:rowOff>0</xdr:rowOff>
    </xdr:to>
    <xdr:sp macro="" textlink="">
      <xdr:nvSpPr>
        <xdr:cNvPr id="4105" name="Oval 9">
          <a:extLst>
            <a:ext uri="{FF2B5EF4-FFF2-40B4-BE49-F238E27FC236}">
              <a16:creationId xmlns:a16="http://schemas.microsoft.com/office/drawing/2014/main" id="{00000000-0008-0000-0000-000009100000}"/>
            </a:ext>
          </a:extLst>
        </xdr:cNvPr>
        <xdr:cNvSpPr>
          <a:spLocks noChangeArrowheads="1"/>
        </xdr:cNvSpPr>
      </xdr:nvSpPr>
      <xdr:spPr bwMode="auto">
        <a:xfrm>
          <a:off x="2924175" y="5495925"/>
          <a:ext cx="390525"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219075</xdr:colOff>
      <xdr:row>0</xdr:row>
      <xdr:rowOff>0</xdr:rowOff>
    </xdr:from>
    <xdr:to>
      <xdr:col>25</xdr:col>
      <xdr:colOff>57150</xdr:colOff>
      <xdr:row>0</xdr:row>
      <xdr:rowOff>0</xdr:rowOff>
    </xdr:to>
    <xdr:sp macro="" textlink="">
      <xdr:nvSpPr>
        <xdr:cNvPr id="22529" name="Rectangle 1">
          <a:extLst>
            <a:ext uri="{FF2B5EF4-FFF2-40B4-BE49-F238E27FC236}">
              <a16:creationId xmlns:a16="http://schemas.microsoft.com/office/drawing/2014/main" id="{00000000-0008-0000-0600-000001580000}"/>
            </a:ext>
          </a:extLst>
        </xdr:cNvPr>
        <xdr:cNvSpPr>
          <a:spLocks noChangeArrowheads="1"/>
        </xdr:cNvSpPr>
      </xdr:nvSpPr>
      <xdr:spPr bwMode="auto">
        <a:xfrm>
          <a:off x="5619750" y="0"/>
          <a:ext cx="876300" cy="0"/>
        </a:xfrm>
        <a:prstGeom prst="rect">
          <a:avLst/>
        </a:prstGeom>
        <a:noFill/>
        <a:ln w="317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oneCellAnchor>
    <xdr:from>
      <xdr:col>7</xdr:col>
      <xdr:colOff>28575</xdr:colOff>
      <xdr:row>57</xdr:row>
      <xdr:rowOff>0</xdr:rowOff>
    </xdr:from>
    <xdr:ext cx="76200" cy="201490"/>
    <xdr:sp macro="" textlink="">
      <xdr:nvSpPr>
        <xdr:cNvPr id="2" name="Text Box 2">
          <a:extLst>
            <a:ext uri="{FF2B5EF4-FFF2-40B4-BE49-F238E27FC236}">
              <a16:creationId xmlns:a16="http://schemas.microsoft.com/office/drawing/2014/main" id="{00000000-0008-0000-0800-000002000000}"/>
            </a:ext>
          </a:extLst>
        </xdr:cNvPr>
        <xdr:cNvSpPr txBox="1">
          <a:spLocks noChangeArrowheads="1"/>
        </xdr:cNvSpPr>
      </xdr:nvSpPr>
      <xdr:spPr bwMode="auto">
        <a:xfrm>
          <a:off x="2314575" y="10677525"/>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57</xdr:row>
      <xdr:rowOff>0</xdr:rowOff>
    </xdr:from>
    <xdr:ext cx="76200" cy="201490"/>
    <xdr:sp macro="" textlink="">
      <xdr:nvSpPr>
        <xdr:cNvPr id="3" name="Text Box 3">
          <a:extLst>
            <a:ext uri="{FF2B5EF4-FFF2-40B4-BE49-F238E27FC236}">
              <a16:creationId xmlns:a16="http://schemas.microsoft.com/office/drawing/2014/main" id="{00000000-0008-0000-0800-000003000000}"/>
            </a:ext>
          </a:extLst>
        </xdr:cNvPr>
        <xdr:cNvSpPr txBox="1">
          <a:spLocks noChangeArrowheads="1"/>
        </xdr:cNvSpPr>
      </xdr:nvSpPr>
      <xdr:spPr bwMode="auto">
        <a:xfrm>
          <a:off x="2314575" y="10677525"/>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50</xdr:row>
      <xdr:rowOff>66675</xdr:rowOff>
    </xdr:from>
    <xdr:ext cx="76200" cy="201490"/>
    <xdr:sp macro="" textlink="">
      <xdr:nvSpPr>
        <xdr:cNvPr id="4" name="Text Box 2">
          <a:extLst>
            <a:ext uri="{FF2B5EF4-FFF2-40B4-BE49-F238E27FC236}">
              <a16:creationId xmlns:a16="http://schemas.microsoft.com/office/drawing/2014/main" id="{7003F5A5-EC9B-402B-B532-B36016EE9EB4}"/>
            </a:ext>
          </a:extLst>
        </xdr:cNvPr>
        <xdr:cNvSpPr txBox="1">
          <a:spLocks noChangeArrowheads="1"/>
        </xdr:cNvSpPr>
      </xdr:nvSpPr>
      <xdr:spPr bwMode="auto">
        <a:xfrm>
          <a:off x="2314575" y="107823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50</xdr:row>
      <xdr:rowOff>66675</xdr:rowOff>
    </xdr:from>
    <xdr:ext cx="76200" cy="201490"/>
    <xdr:sp macro="" textlink="">
      <xdr:nvSpPr>
        <xdr:cNvPr id="5" name="Text Box 3">
          <a:extLst>
            <a:ext uri="{FF2B5EF4-FFF2-40B4-BE49-F238E27FC236}">
              <a16:creationId xmlns:a16="http://schemas.microsoft.com/office/drawing/2014/main" id="{C956DBD0-1487-488E-B32F-FAF4EB53A907}"/>
            </a:ext>
          </a:extLst>
        </xdr:cNvPr>
        <xdr:cNvSpPr txBox="1">
          <a:spLocks noChangeArrowheads="1"/>
        </xdr:cNvSpPr>
      </xdr:nvSpPr>
      <xdr:spPr bwMode="auto">
        <a:xfrm>
          <a:off x="2314575" y="107823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oneCellAnchor>
    <xdr:from>
      <xdr:col>7</xdr:col>
      <xdr:colOff>28575</xdr:colOff>
      <xdr:row>12</xdr:row>
      <xdr:rowOff>0</xdr:rowOff>
    </xdr:from>
    <xdr:ext cx="76200" cy="201490"/>
    <xdr:sp macro="" textlink="">
      <xdr:nvSpPr>
        <xdr:cNvPr id="2" name="Text Box 2">
          <a:extLst>
            <a:ext uri="{FF2B5EF4-FFF2-40B4-BE49-F238E27FC236}">
              <a16:creationId xmlns:a16="http://schemas.microsoft.com/office/drawing/2014/main" id="{00000000-0008-0000-0900-000002000000}"/>
            </a:ext>
          </a:extLst>
        </xdr:cNvPr>
        <xdr:cNvSpPr txBox="1">
          <a:spLocks noChangeArrowheads="1"/>
        </xdr:cNvSpPr>
      </xdr:nvSpPr>
      <xdr:spPr bwMode="auto">
        <a:xfrm>
          <a:off x="2314575" y="41910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7</xdr:col>
      <xdr:colOff>28575</xdr:colOff>
      <xdr:row>12</xdr:row>
      <xdr:rowOff>0</xdr:rowOff>
    </xdr:from>
    <xdr:ext cx="76200" cy="201490"/>
    <xdr:sp macro="" textlink="">
      <xdr:nvSpPr>
        <xdr:cNvPr id="3" name="Text Box 3">
          <a:extLst>
            <a:ext uri="{FF2B5EF4-FFF2-40B4-BE49-F238E27FC236}">
              <a16:creationId xmlns:a16="http://schemas.microsoft.com/office/drawing/2014/main" id="{00000000-0008-0000-0900-000003000000}"/>
            </a:ext>
          </a:extLst>
        </xdr:cNvPr>
        <xdr:cNvSpPr txBox="1">
          <a:spLocks noChangeArrowheads="1"/>
        </xdr:cNvSpPr>
      </xdr:nvSpPr>
      <xdr:spPr bwMode="auto">
        <a:xfrm>
          <a:off x="2314575" y="4191000"/>
          <a:ext cx="76200" cy="2014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21</xdr:col>
      <xdr:colOff>219075</xdr:colOff>
      <xdr:row>0</xdr:row>
      <xdr:rowOff>0</xdr:rowOff>
    </xdr:from>
    <xdr:to>
      <xdr:col>25</xdr:col>
      <xdr:colOff>57150</xdr:colOff>
      <xdr:row>0</xdr:row>
      <xdr:rowOff>0</xdr:rowOff>
    </xdr:to>
    <xdr:sp macro="" textlink="">
      <xdr:nvSpPr>
        <xdr:cNvPr id="23553" name="Rectangle 1">
          <a:extLst>
            <a:ext uri="{FF2B5EF4-FFF2-40B4-BE49-F238E27FC236}">
              <a16:creationId xmlns:a16="http://schemas.microsoft.com/office/drawing/2014/main" id="{00000000-0008-0000-0A00-0000015C0000}"/>
            </a:ext>
          </a:extLst>
        </xdr:cNvPr>
        <xdr:cNvSpPr>
          <a:spLocks noChangeArrowheads="1"/>
        </xdr:cNvSpPr>
      </xdr:nvSpPr>
      <xdr:spPr bwMode="auto">
        <a:xfrm>
          <a:off x="6000750" y="0"/>
          <a:ext cx="942975" cy="0"/>
        </a:xfrm>
        <a:prstGeom prst="rect">
          <a:avLst/>
        </a:prstGeom>
        <a:noFill/>
        <a:ln w="317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iroko-ponie\Desktop\&#65288;R6&#26032;ver.&#65289;&#21220;&#21209;&#24418;&#24907;&#19968;&#35239;&#34920;\&#24467;&#26989;&#32773;&#12398;&#21220;&#21209;&#12398;&#20307;&#21046;&#21450;&#12403;&#21220;&#21209;&#24418;&#24907;&#19968;&#3523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機能訓練）"/>
      <sheetName val="勤務形態一覧表（生活訓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1">
          <cell r="A1" t="str">
            <v>！申請するサービス類型を選択してください</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5">
    <tabColor indexed="13"/>
    <pageSetUpPr fitToPage="1"/>
  </sheetPr>
  <dimension ref="A1:W40"/>
  <sheetViews>
    <sheetView showGridLines="0" tabSelected="1" view="pageBreakPreview" zoomScaleNormal="100" zoomScaleSheetLayoutView="100" workbookViewId="0">
      <selection activeCell="AA24" sqref="AA24"/>
    </sheetView>
  </sheetViews>
  <sheetFormatPr defaultColWidth="4.75" defaultRowHeight="12.75" customHeight="1"/>
  <cols>
    <col min="1" max="1" width="4.25" style="91" customWidth="1"/>
    <col min="2" max="3" width="4.5" style="91" customWidth="1"/>
    <col min="4" max="23" width="4.625" style="91" customWidth="1"/>
    <col min="24" max="16384" width="4.75" style="91"/>
  </cols>
  <sheetData>
    <row r="1" spans="1:23" ht="30" customHeight="1">
      <c r="A1" s="523" t="s">
        <v>571</v>
      </c>
      <c r="B1" s="523"/>
      <c r="C1" s="523"/>
      <c r="D1" s="523"/>
      <c r="E1" s="523"/>
      <c r="F1" s="523"/>
      <c r="G1" s="523"/>
      <c r="H1" s="523"/>
      <c r="I1" s="523"/>
      <c r="J1" s="523"/>
      <c r="K1" s="523"/>
      <c r="L1" s="523"/>
      <c r="M1" s="523"/>
      <c r="N1" s="523"/>
      <c r="O1" s="523"/>
      <c r="P1" s="523"/>
      <c r="Q1" s="523"/>
      <c r="R1" s="523"/>
      <c r="S1" s="523"/>
      <c r="T1" s="523"/>
      <c r="U1" s="523"/>
    </row>
    <row r="2" spans="1:23" ht="30" customHeight="1">
      <c r="A2" s="555" t="s">
        <v>279</v>
      </c>
      <c r="B2" s="555"/>
      <c r="C2" s="555"/>
      <c r="D2" s="555"/>
      <c r="E2" s="555"/>
      <c r="F2" s="555"/>
      <c r="G2" s="555"/>
      <c r="H2" s="555"/>
      <c r="I2" s="555"/>
      <c r="J2" s="555"/>
      <c r="K2" s="555"/>
      <c r="L2" s="555"/>
      <c r="M2" s="555"/>
      <c r="N2" s="555"/>
      <c r="O2" s="555"/>
      <c r="P2" s="555"/>
      <c r="Q2" s="555"/>
      <c r="R2" s="555"/>
      <c r="S2" s="555"/>
      <c r="T2" s="555"/>
      <c r="U2" s="555"/>
    </row>
    <row r="3" spans="1:23" ht="19.5" customHeight="1">
      <c r="U3" s="145" t="s">
        <v>572</v>
      </c>
    </row>
    <row r="4" spans="1:23" s="92" customFormat="1" ht="21.75" customHeight="1" thickBot="1">
      <c r="A4" s="91"/>
      <c r="B4" s="496" t="s">
        <v>282</v>
      </c>
      <c r="C4" s="497"/>
      <c r="D4" s="407">
        <v>2</v>
      </c>
      <c r="E4" s="408">
        <v>8</v>
      </c>
      <c r="F4" s="148"/>
      <c r="G4" s="409"/>
      <c r="H4" s="409"/>
      <c r="I4" s="408"/>
      <c r="J4" s="408"/>
      <c r="K4" s="148"/>
      <c r="L4" s="409"/>
      <c r="M4" s="409"/>
      <c r="N4" s="498" t="s">
        <v>284</v>
      </c>
      <c r="O4" s="499"/>
      <c r="P4" s="499"/>
      <c r="Q4" s="499"/>
      <c r="R4" s="499"/>
      <c r="S4" s="499"/>
      <c r="T4" s="499"/>
      <c r="U4" s="500"/>
    </row>
    <row r="5" spans="1:23" s="92" customFormat="1" ht="13.5" customHeight="1">
      <c r="A5" s="493" t="s">
        <v>212</v>
      </c>
      <c r="B5" s="454" t="s">
        <v>213</v>
      </c>
      <c r="C5" s="455"/>
      <c r="D5" s="547" t="s">
        <v>280</v>
      </c>
      <c r="E5" s="548"/>
      <c r="F5" s="548"/>
      <c r="G5" s="548"/>
      <c r="H5" s="548"/>
      <c r="I5" s="548"/>
      <c r="J5" s="548"/>
      <c r="K5" s="548"/>
      <c r="L5" s="548"/>
      <c r="M5" s="548"/>
      <c r="N5" s="548"/>
      <c r="O5" s="548"/>
      <c r="P5" s="548"/>
      <c r="Q5" s="548"/>
      <c r="R5" s="548"/>
      <c r="S5" s="548"/>
      <c r="T5" s="548"/>
      <c r="U5" s="549"/>
    </row>
    <row r="6" spans="1:23" s="92" customFormat="1" ht="22.5" customHeight="1">
      <c r="A6" s="494"/>
      <c r="B6" s="580" t="s">
        <v>214</v>
      </c>
      <c r="C6" s="581"/>
      <c r="D6" s="582" t="s">
        <v>280</v>
      </c>
      <c r="E6" s="583"/>
      <c r="F6" s="583"/>
      <c r="G6" s="583"/>
      <c r="H6" s="583"/>
      <c r="I6" s="583"/>
      <c r="J6" s="583"/>
      <c r="K6" s="583"/>
      <c r="L6" s="583"/>
      <c r="M6" s="583"/>
      <c r="N6" s="583"/>
      <c r="O6" s="583"/>
      <c r="P6" s="583"/>
      <c r="Q6" s="583"/>
      <c r="R6" s="583"/>
      <c r="S6" s="583"/>
      <c r="T6" s="583"/>
      <c r="U6" s="584"/>
    </row>
    <row r="7" spans="1:23" s="92" customFormat="1" ht="13.5">
      <c r="A7" s="494"/>
      <c r="B7" s="461" t="s">
        <v>210</v>
      </c>
      <c r="C7" s="462"/>
      <c r="D7" s="520" t="s">
        <v>281</v>
      </c>
      <c r="E7" s="521"/>
      <c r="F7" s="521"/>
      <c r="G7" s="521"/>
      <c r="H7" s="521"/>
      <c r="I7" s="521"/>
      <c r="J7" s="521"/>
      <c r="K7" s="521"/>
      <c r="L7" s="521"/>
      <c r="M7" s="521"/>
      <c r="N7" s="521"/>
      <c r="O7" s="521"/>
      <c r="P7" s="521"/>
      <c r="Q7" s="521"/>
      <c r="R7" s="521"/>
      <c r="S7" s="521"/>
      <c r="T7" s="521"/>
      <c r="U7" s="522"/>
    </row>
    <row r="8" spans="1:23" s="92" customFormat="1" ht="13.5">
      <c r="A8" s="494"/>
      <c r="B8" s="463"/>
      <c r="C8" s="464"/>
      <c r="D8" s="544" t="s">
        <v>280</v>
      </c>
      <c r="E8" s="545"/>
      <c r="F8" s="545"/>
      <c r="G8" s="545"/>
      <c r="H8" s="545"/>
      <c r="I8" s="545"/>
      <c r="J8" s="545"/>
      <c r="K8" s="545"/>
      <c r="L8" s="545"/>
      <c r="M8" s="545"/>
      <c r="N8" s="545"/>
      <c r="O8" s="545"/>
      <c r="P8" s="545"/>
      <c r="Q8" s="545"/>
      <c r="R8" s="545"/>
      <c r="S8" s="545"/>
      <c r="T8" s="545"/>
      <c r="U8" s="546"/>
    </row>
    <row r="9" spans="1:23" s="92" customFormat="1" ht="18" customHeight="1">
      <c r="A9" s="494"/>
      <c r="B9" s="465"/>
      <c r="C9" s="466"/>
      <c r="D9" s="553" t="s">
        <v>211</v>
      </c>
      <c r="E9" s="562"/>
      <c r="F9" s="550" t="s">
        <v>283</v>
      </c>
      <c r="G9" s="551"/>
      <c r="H9" s="551"/>
      <c r="I9" s="551"/>
      <c r="J9" s="551"/>
      <c r="K9" s="563"/>
      <c r="L9" s="553" t="s">
        <v>215</v>
      </c>
      <c r="M9" s="554"/>
      <c r="N9" s="550" t="s">
        <v>283</v>
      </c>
      <c r="O9" s="551"/>
      <c r="P9" s="551"/>
      <c r="Q9" s="551"/>
      <c r="R9" s="551"/>
      <c r="S9" s="551"/>
      <c r="T9" s="551"/>
      <c r="U9" s="552"/>
    </row>
    <row r="10" spans="1:23" s="92" customFormat="1" ht="16.5" customHeight="1">
      <c r="A10" s="494"/>
      <c r="B10" s="456" t="s">
        <v>216</v>
      </c>
      <c r="C10" s="457"/>
      <c r="D10" s="458" t="s">
        <v>278</v>
      </c>
      <c r="E10" s="459"/>
      <c r="F10" s="459"/>
      <c r="G10" s="460"/>
      <c r="H10" s="482" t="s">
        <v>217</v>
      </c>
      <c r="I10" s="483"/>
      <c r="J10" s="525" t="s">
        <v>285</v>
      </c>
      <c r="K10" s="526"/>
      <c r="L10" s="526"/>
      <c r="M10" s="526"/>
      <c r="N10" s="526"/>
      <c r="O10" s="526"/>
      <c r="P10" s="526"/>
      <c r="Q10" s="526"/>
      <c r="R10" s="526"/>
      <c r="S10" s="526"/>
      <c r="T10" s="526"/>
      <c r="U10" s="527"/>
    </row>
    <row r="11" spans="1:23" s="92" customFormat="1" ht="13.5">
      <c r="A11" s="494"/>
      <c r="B11" s="528" t="s">
        <v>287</v>
      </c>
      <c r="C11" s="529"/>
      <c r="D11" s="530" t="s">
        <v>278</v>
      </c>
      <c r="E11" s="531"/>
      <c r="F11" s="531"/>
      <c r="G11" s="532"/>
      <c r="H11" s="482"/>
      <c r="I11" s="483"/>
      <c r="J11" s="536" t="s">
        <v>278</v>
      </c>
      <c r="K11" s="537"/>
      <c r="L11" s="537"/>
      <c r="M11" s="537"/>
      <c r="N11" s="537"/>
      <c r="O11" s="537"/>
      <c r="P11" s="537"/>
      <c r="Q11" s="537"/>
      <c r="R11" s="537"/>
      <c r="S11" s="537"/>
      <c r="T11" s="537"/>
      <c r="U11" s="538"/>
    </row>
    <row r="12" spans="1:23" s="92" customFormat="1" ht="18" customHeight="1" thickBot="1">
      <c r="A12" s="495"/>
      <c r="B12" s="484"/>
      <c r="C12" s="485"/>
      <c r="D12" s="533"/>
      <c r="E12" s="534"/>
      <c r="F12" s="534"/>
      <c r="G12" s="535"/>
      <c r="H12" s="484"/>
      <c r="I12" s="485"/>
      <c r="J12" s="539"/>
      <c r="K12" s="540"/>
      <c r="L12" s="540"/>
      <c r="M12" s="540"/>
      <c r="N12" s="540"/>
      <c r="O12" s="540"/>
      <c r="P12" s="540"/>
      <c r="Q12" s="540"/>
      <c r="R12" s="540"/>
      <c r="S12" s="540"/>
      <c r="T12" s="540"/>
      <c r="U12" s="541"/>
    </row>
    <row r="13" spans="1:23" ht="19.5" customHeight="1">
      <c r="A13" s="430" t="s">
        <v>218</v>
      </c>
      <c r="B13" s="516" t="s">
        <v>369</v>
      </c>
      <c r="C13" s="517"/>
      <c r="D13" s="512" t="s">
        <v>219</v>
      </c>
      <c r="E13" s="479"/>
      <c r="F13" s="478" t="s">
        <v>220</v>
      </c>
      <c r="G13" s="479"/>
      <c r="H13" s="512" t="s">
        <v>221</v>
      </c>
      <c r="I13" s="513"/>
      <c r="J13" s="512" t="s">
        <v>222</v>
      </c>
      <c r="K13" s="513"/>
      <c r="L13" s="512" t="s">
        <v>223</v>
      </c>
      <c r="M13" s="513"/>
      <c r="N13" s="512" t="s">
        <v>224</v>
      </c>
      <c r="O13" s="513"/>
      <c r="P13" s="586" t="s">
        <v>225</v>
      </c>
      <c r="Q13" s="474"/>
      <c r="R13" s="472" t="s">
        <v>478</v>
      </c>
      <c r="S13" s="473"/>
      <c r="T13" s="405"/>
      <c r="U13" s="406"/>
      <c r="V13" s="585"/>
      <c r="W13" s="585"/>
    </row>
    <row r="14" spans="1:23" ht="19.5" customHeight="1">
      <c r="A14" s="430"/>
      <c r="B14" s="516"/>
      <c r="C14" s="517"/>
      <c r="D14" s="480"/>
      <c r="E14" s="481"/>
      <c r="F14" s="480"/>
      <c r="G14" s="481"/>
      <c r="H14" s="474"/>
      <c r="I14" s="475"/>
      <c r="J14" s="474"/>
      <c r="K14" s="475"/>
      <c r="L14" s="474"/>
      <c r="M14" s="475"/>
      <c r="N14" s="474"/>
      <c r="O14" s="475"/>
      <c r="P14" s="587"/>
      <c r="Q14" s="588"/>
      <c r="R14" s="474"/>
      <c r="S14" s="475"/>
      <c r="T14" s="405"/>
      <c r="U14" s="406"/>
      <c r="V14" s="585"/>
      <c r="W14" s="585"/>
    </row>
    <row r="15" spans="1:23" ht="19.5" customHeight="1">
      <c r="A15" s="431"/>
      <c r="B15" s="518"/>
      <c r="C15" s="519"/>
      <c r="D15" s="514" t="s">
        <v>277</v>
      </c>
      <c r="E15" s="515"/>
      <c r="F15" s="514" t="s">
        <v>226</v>
      </c>
      <c r="G15" s="515"/>
      <c r="H15" s="514" t="s">
        <v>226</v>
      </c>
      <c r="I15" s="515"/>
      <c r="J15" s="514" t="s">
        <v>226</v>
      </c>
      <c r="K15" s="515"/>
      <c r="L15" s="514" t="s">
        <v>226</v>
      </c>
      <c r="M15" s="515"/>
      <c r="N15" s="514" t="s">
        <v>226</v>
      </c>
      <c r="O15" s="515"/>
      <c r="P15" s="514" t="s">
        <v>226</v>
      </c>
      <c r="Q15" s="515"/>
      <c r="R15" s="589" t="s">
        <v>226</v>
      </c>
      <c r="S15" s="589"/>
      <c r="T15" s="542"/>
      <c r="U15" s="543"/>
      <c r="V15" s="542"/>
      <c r="W15" s="542"/>
    </row>
    <row r="16" spans="1:23" ht="19.5" customHeight="1">
      <c r="A16" s="431"/>
      <c r="B16" s="506" t="s">
        <v>227</v>
      </c>
      <c r="C16" s="507"/>
      <c r="D16" s="556" t="s">
        <v>226</v>
      </c>
      <c r="E16" s="557"/>
      <c r="F16" s="567" t="s">
        <v>364</v>
      </c>
      <c r="G16" s="568"/>
      <c r="H16" s="569"/>
      <c r="I16" s="565" t="s">
        <v>228</v>
      </c>
      <c r="J16" s="565"/>
      <c r="K16" s="565"/>
      <c r="L16" s="574" t="s">
        <v>229</v>
      </c>
      <c r="M16" s="575"/>
      <c r="N16" s="501" t="s">
        <v>230</v>
      </c>
      <c r="O16" s="502"/>
      <c r="P16" s="503"/>
      <c r="Q16" s="146"/>
      <c r="R16" s="146"/>
      <c r="S16" s="146"/>
      <c r="T16" s="390"/>
      <c r="U16" s="391"/>
    </row>
    <row r="17" spans="1:21" ht="19.5" customHeight="1">
      <c r="A17" s="432"/>
      <c r="B17" s="508"/>
      <c r="C17" s="509"/>
      <c r="D17" s="558"/>
      <c r="E17" s="559"/>
      <c r="F17" s="474" t="s">
        <v>365</v>
      </c>
      <c r="G17" s="570"/>
      <c r="H17" s="475"/>
      <c r="I17" s="565"/>
      <c r="J17" s="565"/>
      <c r="K17" s="565"/>
      <c r="L17" s="576"/>
      <c r="M17" s="577"/>
      <c r="N17" s="501" t="s">
        <v>231</v>
      </c>
      <c r="O17" s="502"/>
      <c r="P17" s="503"/>
      <c r="Q17" s="146"/>
      <c r="R17" s="146"/>
      <c r="S17" s="146"/>
      <c r="T17" s="146"/>
      <c r="U17" s="147"/>
    </row>
    <row r="18" spans="1:21" ht="19.5" customHeight="1" thickBot="1">
      <c r="A18" s="433"/>
      <c r="B18" s="510"/>
      <c r="C18" s="511"/>
      <c r="D18" s="560"/>
      <c r="E18" s="561"/>
      <c r="F18" s="571" t="s">
        <v>226</v>
      </c>
      <c r="G18" s="572"/>
      <c r="H18" s="573"/>
      <c r="I18" s="566"/>
      <c r="J18" s="566"/>
      <c r="K18" s="566"/>
      <c r="L18" s="578"/>
      <c r="M18" s="579"/>
      <c r="N18" s="496" t="s">
        <v>232</v>
      </c>
      <c r="O18" s="504"/>
      <c r="P18" s="505"/>
      <c r="Q18" s="148"/>
      <c r="R18" s="148"/>
      <c r="S18" s="148"/>
      <c r="T18" s="148"/>
      <c r="U18" s="143" t="s">
        <v>416</v>
      </c>
    </row>
    <row r="19" spans="1:21" ht="19.5" customHeight="1">
      <c r="A19" s="442" t="s">
        <v>233</v>
      </c>
      <c r="B19" s="443"/>
      <c r="C19" s="593" t="s">
        <v>234</v>
      </c>
      <c r="D19" s="593"/>
      <c r="E19" s="593"/>
      <c r="F19" s="564" t="s">
        <v>235</v>
      </c>
      <c r="G19" s="564"/>
      <c r="H19" s="564"/>
      <c r="I19" s="564" t="s">
        <v>236</v>
      </c>
      <c r="J19" s="564"/>
      <c r="K19" s="564"/>
      <c r="L19" s="489" t="s">
        <v>237</v>
      </c>
      <c r="M19" s="489"/>
      <c r="N19" s="489"/>
      <c r="O19" s="434"/>
      <c r="P19" s="434"/>
      <c r="Q19" s="434"/>
      <c r="R19" s="434"/>
      <c r="S19" s="434"/>
      <c r="T19" s="434"/>
      <c r="U19" s="435"/>
    </row>
    <row r="20" spans="1:21" ht="19.5" customHeight="1">
      <c r="A20" s="444"/>
      <c r="B20" s="445"/>
      <c r="C20" s="594"/>
      <c r="D20" s="594"/>
      <c r="E20" s="594"/>
      <c r="F20" s="441" t="s">
        <v>276</v>
      </c>
      <c r="G20" s="441"/>
      <c r="H20" s="441"/>
      <c r="I20" s="441" t="s">
        <v>276</v>
      </c>
      <c r="J20" s="441"/>
      <c r="K20" s="441"/>
      <c r="L20" s="438" t="s">
        <v>278</v>
      </c>
      <c r="M20" s="439"/>
      <c r="N20" s="440"/>
      <c r="O20" s="436"/>
      <c r="P20" s="436"/>
      <c r="Q20" s="436"/>
      <c r="R20" s="436"/>
      <c r="S20" s="436"/>
      <c r="T20" s="436"/>
      <c r="U20" s="437"/>
    </row>
    <row r="21" spans="1:21" ht="29.25" customHeight="1" thickBot="1">
      <c r="A21" s="446"/>
      <c r="B21" s="447"/>
      <c r="C21" s="447" t="s">
        <v>239</v>
      </c>
      <c r="D21" s="447"/>
      <c r="E21" s="447"/>
      <c r="F21" s="448" t="s">
        <v>240</v>
      </c>
      <c r="G21" s="448"/>
      <c r="H21" s="448"/>
      <c r="I21" s="449" t="s">
        <v>277</v>
      </c>
      <c r="J21" s="450"/>
      <c r="K21" s="450"/>
      <c r="L21" s="451"/>
      <c r="M21" s="477" t="s">
        <v>241</v>
      </c>
      <c r="N21" s="477"/>
      <c r="O21" s="477"/>
      <c r="P21" s="449" t="s">
        <v>277</v>
      </c>
      <c r="Q21" s="450"/>
      <c r="R21" s="450"/>
      <c r="S21" s="450"/>
      <c r="T21" s="450"/>
      <c r="U21" s="476"/>
    </row>
    <row r="22" spans="1:21" s="92" customFormat="1" ht="13.5" customHeight="1">
      <c r="A22" s="493" t="s">
        <v>288</v>
      </c>
      <c r="B22" s="454" t="s">
        <v>213</v>
      </c>
      <c r="C22" s="455"/>
      <c r="D22" s="547" t="s">
        <v>280</v>
      </c>
      <c r="E22" s="548"/>
      <c r="F22" s="548"/>
      <c r="G22" s="548"/>
      <c r="H22" s="548"/>
      <c r="I22" s="548"/>
      <c r="J22" s="548"/>
      <c r="K22" s="548"/>
      <c r="L22" s="548"/>
      <c r="M22" s="548"/>
      <c r="N22" s="548"/>
      <c r="O22" s="548"/>
      <c r="P22" s="548"/>
      <c r="Q22" s="548"/>
      <c r="R22" s="548"/>
      <c r="S22" s="548"/>
      <c r="T22" s="548"/>
      <c r="U22" s="549"/>
    </row>
    <row r="23" spans="1:21" s="92" customFormat="1" ht="22.5" customHeight="1">
      <c r="A23" s="494"/>
      <c r="B23" s="580" t="s">
        <v>214</v>
      </c>
      <c r="C23" s="581"/>
      <c r="D23" s="582" t="s">
        <v>280</v>
      </c>
      <c r="E23" s="583"/>
      <c r="F23" s="583"/>
      <c r="G23" s="583"/>
      <c r="H23" s="583"/>
      <c r="I23" s="583"/>
      <c r="J23" s="583"/>
      <c r="K23" s="583"/>
      <c r="L23" s="583"/>
      <c r="M23" s="583"/>
      <c r="N23" s="583"/>
      <c r="O23" s="583"/>
      <c r="P23" s="583"/>
      <c r="Q23" s="583"/>
      <c r="R23" s="583"/>
      <c r="S23" s="583"/>
      <c r="T23" s="583"/>
      <c r="U23" s="584"/>
    </row>
    <row r="24" spans="1:21" s="92" customFormat="1" ht="13.5">
      <c r="A24" s="494"/>
      <c r="B24" s="461" t="s">
        <v>210</v>
      </c>
      <c r="C24" s="462"/>
      <c r="D24" s="520" t="s">
        <v>281</v>
      </c>
      <c r="E24" s="521"/>
      <c r="F24" s="521"/>
      <c r="G24" s="521"/>
      <c r="H24" s="521"/>
      <c r="I24" s="521"/>
      <c r="J24" s="521"/>
      <c r="K24" s="521"/>
      <c r="L24" s="521"/>
      <c r="M24" s="521"/>
      <c r="N24" s="521"/>
      <c r="O24" s="521"/>
      <c r="P24" s="521"/>
      <c r="Q24" s="521"/>
      <c r="R24" s="521"/>
      <c r="S24" s="521"/>
      <c r="T24" s="521"/>
      <c r="U24" s="522"/>
    </row>
    <row r="25" spans="1:21" s="92" customFormat="1" ht="13.5">
      <c r="A25" s="494"/>
      <c r="B25" s="463"/>
      <c r="C25" s="464"/>
      <c r="D25" s="544" t="s">
        <v>280</v>
      </c>
      <c r="E25" s="545"/>
      <c r="F25" s="545"/>
      <c r="G25" s="545"/>
      <c r="H25" s="545"/>
      <c r="I25" s="545"/>
      <c r="J25" s="545"/>
      <c r="K25" s="545"/>
      <c r="L25" s="545"/>
      <c r="M25" s="545"/>
      <c r="N25" s="545"/>
      <c r="O25" s="545"/>
      <c r="P25" s="545"/>
      <c r="Q25" s="545"/>
      <c r="R25" s="545"/>
      <c r="S25" s="545"/>
      <c r="T25" s="545"/>
      <c r="U25" s="546"/>
    </row>
    <row r="26" spans="1:21" s="92" customFormat="1" ht="18" customHeight="1">
      <c r="A26" s="494"/>
      <c r="B26" s="465"/>
      <c r="C26" s="466"/>
      <c r="D26" s="553" t="s">
        <v>211</v>
      </c>
      <c r="E26" s="562"/>
      <c r="F26" s="550" t="s">
        <v>283</v>
      </c>
      <c r="G26" s="551"/>
      <c r="H26" s="551"/>
      <c r="I26" s="551"/>
      <c r="J26" s="521"/>
      <c r="K26" s="595"/>
      <c r="L26" s="461" t="s">
        <v>215</v>
      </c>
      <c r="M26" s="462"/>
      <c r="N26" s="524" t="s">
        <v>283</v>
      </c>
      <c r="O26" s="521"/>
      <c r="P26" s="521"/>
      <c r="Q26" s="521"/>
      <c r="R26" s="521"/>
      <c r="S26" s="521"/>
      <c r="T26" s="521"/>
      <c r="U26" s="522"/>
    </row>
    <row r="27" spans="1:21" s="92" customFormat="1" ht="16.5" customHeight="1">
      <c r="A27" s="494"/>
      <c r="B27" s="456" t="s">
        <v>216</v>
      </c>
      <c r="C27" s="457"/>
      <c r="D27" s="458" t="s">
        <v>278</v>
      </c>
      <c r="E27" s="459"/>
      <c r="F27" s="459"/>
      <c r="G27" s="460"/>
      <c r="H27" s="482" t="s">
        <v>217</v>
      </c>
      <c r="I27" s="483"/>
      <c r="J27" s="486" t="s">
        <v>285</v>
      </c>
      <c r="K27" s="487"/>
      <c r="L27" s="487"/>
      <c r="M27" s="487"/>
      <c r="N27" s="487"/>
      <c r="O27" s="487"/>
      <c r="P27" s="487"/>
      <c r="Q27" s="487"/>
      <c r="R27" s="487"/>
      <c r="S27" s="487"/>
      <c r="T27" s="487"/>
      <c r="U27" s="488"/>
    </row>
    <row r="28" spans="1:21" s="92" customFormat="1" ht="13.5">
      <c r="A28" s="494"/>
      <c r="B28" s="528" t="s">
        <v>289</v>
      </c>
      <c r="C28" s="529"/>
      <c r="D28" s="530" t="s">
        <v>278</v>
      </c>
      <c r="E28" s="531"/>
      <c r="F28" s="531"/>
      <c r="G28" s="532"/>
      <c r="H28" s="482"/>
      <c r="I28" s="483"/>
      <c r="J28" s="536" t="s">
        <v>278</v>
      </c>
      <c r="K28" s="537"/>
      <c r="L28" s="537"/>
      <c r="M28" s="537"/>
      <c r="N28" s="537"/>
      <c r="O28" s="537"/>
      <c r="P28" s="537"/>
      <c r="Q28" s="537"/>
      <c r="R28" s="537"/>
      <c r="S28" s="537"/>
      <c r="T28" s="537"/>
      <c r="U28" s="538"/>
    </row>
    <row r="29" spans="1:21" s="92" customFormat="1" ht="18" customHeight="1" thickBot="1">
      <c r="A29" s="495"/>
      <c r="B29" s="484"/>
      <c r="C29" s="485"/>
      <c r="D29" s="533"/>
      <c r="E29" s="534"/>
      <c r="F29" s="534"/>
      <c r="G29" s="535"/>
      <c r="H29" s="484"/>
      <c r="I29" s="485"/>
      <c r="J29" s="539"/>
      <c r="K29" s="540"/>
      <c r="L29" s="540"/>
      <c r="M29" s="540"/>
      <c r="N29" s="540"/>
      <c r="O29" s="540"/>
      <c r="P29" s="540"/>
      <c r="Q29" s="540"/>
      <c r="R29" s="540"/>
      <c r="S29" s="540"/>
      <c r="T29" s="540"/>
      <c r="U29" s="541"/>
    </row>
    <row r="30" spans="1:21" ht="12.75" customHeight="1" thickBot="1">
      <c r="B30" s="93"/>
      <c r="C30" s="93"/>
      <c r="D30" s="93"/>
      <c r="E30" s="93"/>
      <c r="F30" s="93"/>
      <c r="G30" s="93"/>
      <c r="H30" s="93"/>
      <c r="I30" s="93"/>
      <c r="J30" s="93"/>
      <c r="K30" s="93"/>
      <c r="L30" s="93"/>
      <c r="M30" s="93"/>
      <c r="N30" s="93"/>
      <c r="O30" s="93"/>
      <c r="P30" s="93"/>
      <c r="Q30" s="93"/>
      <c r="R30" s="93"/>
      <c r="S30" s="93"/>
      <c r="T30" s="93"/>
      <c r="U30" s="93"/>
    </row>
    <row r="31" spans="1:21" ht="18" customHeight="1">
      <c r="A31" s="590" t="s">
        <v>293</v>
      </c>
      <c r="B31" s="591"/>
      <c r="C31" s="592"/>
      <c r="D31" s="467" t="s">
        <v>417</v>
      </c>
      <c r="E31" s="468"/>
      <c r="F31" s="469" t="s">
        <v>278</v>
      </c>
      <c r="G31" s="470"/>
      <c r="H31" s="470"/>
      <c r="I31" s="470"/>
      <c r="J31" s="470"/>
      <c r="K31" s="471"/>
      <c r="L31" s="467" t="s">
        <v>418</v>
      </c>
      <c r="M31" s="468"/>
      <c r="N31" s="213"/>
      <c r="O31" s="213"/>
      <c r="P31" s="213"/>
      <c r="Q31" s="213"/>
      <c r="R31" s="213"/>
      <c r="S31" s="213"/>
      <c r="T31" s="213"/>
      <c r="U31" s="214"/>
    </row>
    <row r="32" spans="1:21" ht="18" customHeight="1" thickBot="1">
      <c r="A32" s="452" t="s">
        <v>292</v>
      </c>
      <c r="B32" s="453"/>
      <c r="C32" s="453"/>
      <c r="D32" s="453"/>
      <c r="E32" s="453"/>
      <c r="F32" s="453"/>
      <c r="G32" s="453"/>
      <c r="H32" s="490"/>
      <c r="I32" s="491"/>
      <c r="J32" s="491"/>
      <c r="K32" s="491"/>
      <c r="L32" s="491"/>
      <c r="M32" s="491"/>
      <c r="N32" s="491"/>
      <c r="O32" s="491"/>
      <c r="P32" s="491"/>
      <c r="Q32" s="491"/>
      <c r="R32" s="491"/>
      <c r="S32" s="491"/>
      <c r="T32" s="491"/>
      <c r="U32" s="492"/>
    </row>
    <row r="33" spans="1:23" ht="16.5" customHeight="1"/>
    <row r="34" spans="1:23" s="3" customFormat="1" ht="15" customHeight="1">
      <c r="A34" s="4" t="s">
        <v>76</v>
      </c>
    </row>
    <row r="35" spans="1:23" s="3" customFormat="1" ht="63" customHeight="1">
      <c r="A35" s="417" t="s">
        <v>581</v>
      </c>
      <c r="B35" s="417"/>
      <c r="C35" s="417"/>
      <c r="D35" s="417"/>
      <c r="E35" s="417"/>
      <c r="F35" s="417"/>
      <c r="G35" s="417"/>
      <c r="H35" s="417"/>
      <c r="I35" s="417"/>
      <c r="J35" s="418" t="s">
        <v>582</v>
      </c>
      <c r="K35" s="419"/>
      <c r="L35" s="419"/>
      <c r="M35" s="419"/>
      <c r="N35" s="419"/>
      <c r="O35" s="419"/>
      <c r="P35" s="419"/>
      <c r="Q35" s="419"/>
      <c r="R35" s="419"/>
      <c r="S35" s="419"/>
      <c r="T35" s="419"/>
      <c r="U35" s="420"/>
      <c r="V35" s="247"/>
      <c r="W35" s="247"/>
    </row>
    <row r="36" spans="1:23" s="339" customFormat="1" ht="165.75" customHeight="1" thickBot="1">
      <c r="A36" s="414" t="s">
        <v>777</v>
      </c>
      <c r="B36" s="415"/>
      <c r="C36" s="415"/>
      <c r="D36" s="415"/>
      <c r="E36" s="415"/>
      <c r="F36" s="415"/>
      <c r="G36" s="415"/>
      <c r="H36" s="415"/>
      <c r="I36" s="415"/>
      <c r="J36" s="415"/>
      <c r="K36" s="415"/>
      <c r="L36" s="415"/>
      <c r="M36" s="415"/>
      <c r="N36" s="415"/>
      <c r="O36" s="415"/>
      <c r="P36" s="415"/>
      <c r="Q36" s="415"/>
      <c r="R36" s="415"/>
      <c r="S36" s="415"/>
      <c r="T36" s="415"/>
      <c r="U36" s="416"/>
    </row>
    <row r="37" spans="1:23" ht="18" customHeight="1" thickTop="1">
      <c r="A37" s="421" t="s">
        <v>583</v>
      </c>
      <c r="B37" s="422"/>
      <c r="C37" s="422"/>
      <c r="D37" s="422"/>
      <c r="E37" s="422"/>
      <c r="F37" s="422"/>
      <c r="G37" s="422"/>
      <c r="H37" s="422"/>
      <c r="I37" s="422"/>
      <c r="J37" s="422"/>
      <c r="K37" s="422"/>
      <c r="L37" s="422"/>
      <c r="M37" s="422"/>
      <c r="N37" s="422"/>
      <c r="O37" s="422"/>
      <c r="P37" s="422"/>
      <c r="Q37" s="422"/>
      <c r="R37" s="422"/>
      <c r="S37" s="422"/>
      <c r="T37" s="422"/>
      <c r="U37" s="423"/>
      <c r="V37" s="247"/>
      <c r="W37" s="247"/>
    </row>
    <row r="38" spans="1:23" ht="18" customHeight="1">
      <c r="A38" s="424"/>
      <c r="B38" s="425"/>
      <c r="C38" s="425"/>
      <c r="D38" s="425"/>
      <c r="E38" s="425"/>
      <c r="F38" s="425"/>
      <c r="G38" s="425"/>
      <c r="H38" s="425"/>
      <c r="I38" s="425"/>
      <c r="J38" s="425"/>
      <c r="K38" s="425"/>
      <c r="L38" s="425"/>
      <c r="M38" s="425"/>
      <c r="N38" s="425"/>
      <c r="O38" s="425"/>
      <c r="P38" s="425"/>
      <c r="Q38" s="425"/>
      <c r="R38" s="425"/>
      <c r="S38" s="425"/>
      <c r="T38" s="425"/>
      <c r="U38" s="426"/>
      <c r="V38" s="247"/>
      <c r="W38" s="247"/>
    </row>
    <row r="39" spans="1:23" ht="18" customHeight="1" thickBot="1">
      <c r="A39" s="427"/>
      <c r="B39" s="428"/>
      <c r="C39" s="428"/>
      <c r="D39" s="428"/>
      <c r="E39" s="428"/>
      <c r="F39" s="428"/>
      <c r="G39" s="428"/>
      <c r="H39" s="428"/>
      <c r="I39" s="428"/>
      <c r="J39" s="428"/>
      <c r="K39" s="428"/>
      <c r="L39" s="428"/>
      <c r="M39" s="428"/>
      <c r="N39" s="428"/>
      <c r="O39" s="428"/>
      <c r="P39" s="428"/>
      <c r="Q39" s="428"/>
      <c r="R39" s="428"/>
      <c r="S39" s="428"/>
      <c r="T39" s="428"/>
      <c r="U39" s="429"/>
      <c r="V39" s="247"/>
      <c r="W39" s="247"/>
    </row>
    <row r="40" spans="1:23" ht="12.75" customHeight="1" thickTop="1"/>
  </sheetData>
  <mergeCells count="100">
    <mergeCell ref="D31:E31"/>
    <mergeCell ref="F20:H20"/>
    <mergeCell ref="I19:K19"/>
    <mergeCell ref="C19:E20"/>
    <mergeCell ref="A22:A29"/>
    <mergeCell ref="B23:C23"/>
    <mergeCell ref="D23:U23"/>
    <mergeCell ref="D24:U24"/>
    <mergeCell ref="D28:G29"/>
    <mergeCell ref="B28:C29"/>
    <mergeCell ref="D26:E26"/>
    <mergeCell ref="J29:U29"/>
    <mergeCell ref="L26:M26"/>
    <mergeCell ref="F26:K26"/>
    <mergeCell ref="J28:U28"/>
    <mergeCell ref="V15:W15"/>
    <mergeCell ref="V13:W13"/>
    <mergeCell ref="V14:W14"/>
    <mergeCell ref="P13:Q14"/>
    <mergeCell ref="R15:S15"/>
    <mergeCell ref="L9:M9"/>
    <mergeCell ref="D8:U8"/>
    <mergeCell ref="D13:E14"/>
    <mergeCell ref="A2:U2"/>
    <mergeCell ref="D16:E18"/>
    <mergeCell ref="D9:E9"/>
    <mergeCell ref="F9:K9"/>
    <mergeCell ref="I16:K18"/>
    <mergeCell ref="F16:H16"/>
    <mergeCell ref="F17:H17"/>
    <mergeCell ref="F18:H18"/>
    <mergeCell ref="L16:M18"/>
    <mergeCell ref="N16:P16"/>
    <mergeCell ref="B6:C6"/>
    <mergeCell ref="D5:U5"/>
    <mergeCell ref="D6:U6"/>
    <mergeCell ref="A1:U1"/>
    <mergeCell ref="N26:U26"/>
    <mergeCell ref="J10:U10"/>
    <mergeCell ref="B11:C12"/>
    <mergeCell ref="D11:G12"/>
    <mergeCell ref="J11:U11"/>
    <mergeCell ref="J12:U12"/>
    <mergeCell ref="B10:C10"/>
    <mergeCell ref="D10:G10"/>
    <mergeCell ref="N15:O15"/>
    <mergeCell ref="H15:I15"/>
    <mergeCell ref="T15:U15"/>
    <mergeCell ref="L15:M15"/>
    <mergeCell ref="D25:U25"/>
    <mergeCell ref="D22:U22"/>
    <mergeCell ref="N9:U9"/>
    <mergeCell ref="H32:U32"/>
    <mergeCell ref="A5:A12"/>
    <mergeCell ref="H10:I12"/>
    <mergeCell ref="B4:C4"/>
    <mergeCell ref="N4:U4"/>
    <mergeCell ref="N17:P17"/>
    <mergeCell ref="N18:P18"/>
    <mergeCell ref="B16:C18"/>
    <mergeCell ref="N13:O14"/>
    <mergeCell ref="P15:Q15"/>
    <mergeCell ref="B7:C9"/>
    <mergeCell ref="F15:G15"/>
    <mergeCell ref="D15:E15"/>
    <mergeCell ref="B13:C15"/>
    <mergeCell ref="D7:U7"/>
    <mergeCell ref="B5:C5"/>
    <mergeCell ref="B24:C26"/>
    <mergeCell ref="L31:M31"/>
    <mergeCell ref="F31:K31"/>
    <mergeCell ref="R13:S14"/>
    <mergeCell ref="P21:U21"/>
    <mergeCell ref="M21:O21"/>
    <mergeCell ref="F13:G14"/>
    <mergeCell ref="H27:I29"/>
    <mergeCell ref="J27:U27"/>
    <mergeCell ref="L19:N19"/>
    <mergeCell ref="J15:K15"/>
    <mergeCell ref="L13:M14"/>
    <mergeCell ref="F19:H19"/>
    <mergeCell ref="H13:I14"/>
    <mergeCell ref="J13:K14"/>
    <mergeCell ref="A31:C31"/>
    <mergeCell ref="A36:U36"/>
    <mergeCell ref="A35:I35"/>
    <mergeCell ref="J35:U35"/>
    <mergeCell ref="A37:U39"/>
    <mergeCell ref="A13:A18"/>
    <mergeCell ref="O19:U20"/>
    <mergeCell ref="L20:N20"/>
    <mergeCell ref="I20:K20"/>
    <mergeCell ref="A19:B21"/>
    <mergeCell ref="F21:H21"/>
    <mergeCell ref="I21:L21"/>
    <mergeCell ref="C21:E21"/>
    <mergeCell ref="A32:G32"/>
    <mergeCell ref="B22:C22"/>
    <mergeCell ref="B27:C27"/>
    <mergeCell ref="D27:G27"/>
  </mergeCells>
  <phoneticPr fontId="3"/>
  <pageMargins left="0.78740157480314965" right="0.39370078740157483" top="0.31496062992125984" bottom="0.19685039370078741" header="0.51181102362204722" footer="0.19685039370078741"/>
  <pageSetup paperSize="9" scale="9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34"/>
    <pageSetUpPr fitToPage="1"/>
  </sheetPr>
  <dimension ref="A1:F17"/>
  <sheetViews>
    <sheetView showGridLines="0" view="pageBreakPreview" zoomScale="90" zoomScaleNormal="100" zoomScaleSheetLayoutView="90" workbookViewId="0">
      <selection activeCell="A36" sqref="A36:U36"/>
    </sheetView>
  </sheetViews>
  <sheetFormatPr defaultColWidth="2.25" defaultRowHeight="20.100000000000001" customHeight="1"/>
  <cols>
    <col min="1" max="1" width="14.625" style="240" customWidth="1"/>
    <col min="2" max="2" width="90.625" style="240" customWidth="1"/>
    <col min="3" max="3" width="3.625" style="241" customWidth="1"/>
    <col min="4" max="4" width="10.625" style="242" customWidth="1"/>
    <col min="5" max="255" width="2.25" style="243"/>
    <col min="256" max="256" width="8.625" style="243" customWidth="1"/>
    <col min="257" max="257" width="14.625" style="243" customWidth="1"/>
    <col min="258" max="258" width="90.625" style="243" customWidth="1"/>
    <col min="259" max="259" width="3.625" style="243" customWidth="1"/>
    <col min="260" max="260" width="10.625" style="243" customWidth="1"/>
    <col min="261" max="511" width="2.25" style="243"/>
    <col min="512" max="512" width="8.625" style="243" customWidth="1"/>
    <col min="513" max="513" width="14.625" style="243" customWidth="1"/>
    <col min="514" max="514" width="90.625" style="243" customWidth="1"/>
    <col min="515" max="515" width="3.625" style="243" customWidth="1"/>
    <col min="516" max="516" width="10.625" style="243" customWidth="1"/>
    <col min="517" max="767" width="2.25" style="243"/>
    <col min="768" max="768" width="8.625" style="243" customWidth="1"/>
    <col min="769" max="769" width="14.625" style="243" customWidth="1"/>
    <col min="770" max="770" width="90.625" style="243" customWidth="1"/>
    <col min="771" max="771" width="3.625" style="243" customWidth="1"/>
    <col min="772" max="772" width="10.625" style="243" customWidth="1"/>
    <col min="773" max="1023" width="2.25" style="243"/>
    <col min="1024" max="1024" width="8.625" style="243" customWidth="1"/>
    <col min="1025" max="1025" width="14.625" style="243" customWidth="1"/>
    <col min="1026" max="1026" width="90.625" style="243" customWidth="1"/>
    <col min="1027" max="1027" width="3.625" style="243" customWidth="1"/>
    <col min="1028" max="1028" width="10.625" style="243" customWidth="1"/>
    <col min="1029" max="1279" width="2.25" style="243"/>
    <col min="1280" max="1280" width="8.625" style="243" customWidth="1"/>
    <col min="1281" max="1281" width="14.625" style="243" customWidth="1"/>
    <col min="1282" max="1282" width="90.625" style="243" customWidth="1"/>
    <col min="1283" max="1283" width="3.625" style="243" customWidth="1"/>
    <col min="1284" max="1284" width="10.625" style="243" customWidth="1"/>
    <col min="1285" max="1535" width="2.25" style="243"/>
    <col min="1536" max="1536" width="8.625" style="243" customWidth="1"/>
    <col min="1537" max="1537" width="14.625" style="243" customWidth="1"/>
    <col min="1538" max="1538" width="90.625" style="243" customWidth="1"/>
    <col min="1539" max="1539" width="3.625" style="243" customWidth="1"/>
    <col min="1540" max="1540" width="10.625" style="243" customWidth="1"/>
    <col min="1541" max="1791" width="2.25" style="243"/>
    <col min="1792" max="1792" width="8.625" style="243" customWidth="1"/>
    <col min="1793" max="1793" width="14.625" style="243" customWidth="1"/>
    <col min="1794" max="1794" width="90.625" style="243" customWidth="1"/>
    <col min="1795" max="1795" width="3.625" style="243" customWidth="1"/>
    <col min="1796" max="1796" width="10.625" style="243" customWidth="1"/>
    <col min="1797" max="2047" width="2.25" style="243"/>
    <col min="2048" max="2048" width="8.625" style="243" customWidth="1"/>
    <col min="2049" max="2049" width="14.625" style="243" customWidth="1"/>
    <col min="2050" max="2050" width="90.625" style="243" customWidth="1"/>
    <col min="2051" max="2051" width="3.625" style="243" customWidth="1"/>
    <col min="2052" max="2052" width="10.625" style="243" customWidth="1"/>
    <col min="2053" max="2303" width="2.25" style="243"/>
    <col min="2304" max="2304" width="8.625" style="243" customWidth="1"/>
    <col min="2305" max="2305" width="14.625" style="243" customWidth="1"/>
    <col min="2306" max="2306" width="90.625" style="243" customWidth="1"/>
    <col min="2307" max="2307" width="3.625" style="243" customWidth="1"/>
    <col min="2308" max="2308" width="10.625" style="243" customWidth="1"/>
    <col min="2309" max="2559" width="2.25" style="243"/>
    <col min="2560" max="2560" width="8.625" style="243" customWidth="1"/>
    <col min="2561" max="2561" width="14.625" style="243" customWidth="1"/>
    <col min="2562" max="2562" width="90.625" style="243" customWidth="1"/>
    <col min="2563" max="2563" width="3.625" style="243" customWidth="1"/>
    <col min="2564" max="2564" width="10.625" style="243" customWidth="1"/>
    <col min="2565" max="2815" width="2.25" style="243"/>
    <col min="2816" max="2816" width="8.625" style="243" customWidth="1"/>
    <col min="2817" max="2817" width="14.625" style="243" customWidth="1"/>
    <col min="2818" max="2818" width="90.625" style="243" customWidth="1"/>
    <col min="2819" max="2819" width="3.625" style="243" customWidth="1"/>
    <col min="2820" max="2820" width="10.625" style="243" customWidth="1"/>
    <col min="2821" max="3071" width="2.25" style="243"/>
    <col min="3072" max="3072" width="8.625" style="243" customWidth="1"/>
    <col min="3073" max="3073" width="14.625" style="243" customWidth="1"/>
    <col min="3074" max="3074" width="90.625" style="243" customWidth="1"/>
    <col min="3075" max="3075" width="3.625" style="243" customWidth="1"/>
    <col min="3076" max="3076" width="10.625" style="243" customWidth="1"/>
    <col min="3077" max="3327" width="2.25" style="243"/>
    <col min="3328" max="3328" width="8.625" style="243" customWidth="1"/>
    <col min="3329" max="3329" width="14.625" style="243" customWidth="1"/>
    <col min="3330" max="3330" width="90.625" style="243" customWidth="1"/>
    <col min="3331" max="3331" width="3.625" style="243" customWidth="1"/>
    <col min="3332" max="3332" width="10.625" style="243" customWidth="1"/>
    <col min="3333" max="3583" width="2.25" style="243"/>
    <col min="3584" max="3584" width="8.625" style="243" customWidth="1"/>
    <col min="3585" max="3585" width="14.625" style="243" customWidth="1"/>
    <col min="3586" max="3586" width="90.625" style="243" customWidth="1"/>
    <col min="3587" max="3587" width="3.625" style="243" customWidth="1"/>
    <col min="3588" max="3588" width="10.625" style="243" customWidth="1"/>
    <col min="3589" max="3839" width="2.25" style="243"/>
    <col min="3840" max="3840" width="8.625" style="243" customWidth="1"/>
    <col min="3841" max="3841" width="14.625" style="243" customWidth="1"/>
    <col min="3842" max="3842" width="90.625" style="243" customWidth="1"/>
    <col min="3843" max="3843" width="3.625" style="243" customWidth="1"/>
    <col min="3844" max="3844" width="10.625" style="243" customWidth="1"/>
    <col min="3845" max="4095" width="2.25" style="243"/>
    <col min="4096" max="4096" width="8.625" style="243" customWidth="1"/>
    <col min="4097" max="4097" width="14.625" style="243" customWidth="1"/>
    <col min="4098" max="4098" width="90.625" style="243" customWidth="1"/>
    <col min="4099" max="4099" width="3.625" style="243" customWidth="1"/>
    <col min="4100" max="4100" width="10.625" style="243" customWidth="1"/>
    <col min="4101" max="4351" width="2.25" style="243"/>
    <col min="4352" max="4352" width="8.625" style="243" customWidth="1"/>
    <col min="4353" max="4353" width="14.625" style="243" customWidth="1"/>
    <col min="4354" max="4354" width="90.625" style="243" customWidth="1"/>
    <col min="4355" max="4355" width="3.625" style="243" customWidth="1"/>
    <col min="4356" max="4356" width="10.625" style="243" customWidth="1"/>
    <col min="4357" max="4607" width="2.25" style="243"/>
    <col min="4608" max="4608" width="8.625" style="243" customWidth="1"/>
    <col min="4609" max="4609" width="14.625" style="243" customWidth="1"/>
    <col min="4610" max="4610" width="90.625" style="243" customWidth="1"/>
    <col min="4611" max="4611" width="3.625" style="243" customWidth="1"/>
    <col min="4612" max="4612" width="10.625" style="243" customWidth="1"/>
    <col min="4613" max="4863" width="2.25" style="243"/>
    <col min="4864" max="4864" width="8.625" style="243" customWidth="1"/>
    <col min="4865" max="4865" width="14.625" style="243" customWidth="1"/>
    <col min="4866" max="4866" width="90.625" style="243" customWidth="1"/>
    <col min="4867" max="4867" width="3.625" style="243" customWidth="1"/>
    <col min="4868" max="4868" width="10.625" style="243" customWidth="1"/>
    <col min="4869" max="5119" width="2.25" style="243"/>
    <col min="5120" max="5120" width="8.625" style="243" customWidth="1"/>
    <col min="5121" max="5121" width="14.625" style="243" customWidth="1"/>
    <col min="5122" max="5122" width="90.625" style="243" customWidth="1"/>
    <col min="5123" max="5123" width="3.625" style="243" customWidth="1"/>
    <col min="5124" max="5124" width="10.625" style="243" customWidth="1"/>
    <col min="5125" max="5375" width="2.25" style="243"/>
    <col min="5376" max="5376" width="8.625" style="243" customWidth="1"/>
    <col min="5377" max="5377" width="14.625" style="243" customWidth="1"/>
    <col min="5378" max="5378" width="90.625" style="243" customWidth="1"/>
    <col min="5379" max="5379" width="3.625" style="243" customWidth="1"/>
    <col min="5380" max="5380" width="10.625" style="243" customWidth="1"/>
    <col min="5381" max="5631" width="2.25" style="243"/>
    <col min="5632" max="5632" width="8.625" style="243" customWidth="1"/>
    <col min="5633" max="5633" width="14.625" style="243" customWidth="1"/>
    <col min="5634" max="5634" width="90.625" style="243" customWidth="1"/>
    <col min="5635" max="5635" width="3.625" style="243" customWidth="1"/>
    <col min="5636" max="5636" width="10.625" style="243" customWidth="1"/>
    <col min="5637" max="5887" width="2.25" style="243"/>
    <col min="5888" max="5888" width="8.625" style="243" customWidth="1"/>
    <col min="5889" max="5889" width="14.625" style="243" customWidth="1"/>
    <col min="5890" max="5890" width="90.625" style="243" customWidth="1"/>
    <col min="5891" max="5891" width="3.625" style="243" customWidth="1"/>
    <col min="5892" max="5892" width="10.625" style="243" customWidth="1"/>
    <col min="5893" max="6143" width="2.25" style="243"/>
    <col min="6144" max="6144" width="8.625" style="243" customWidth="1"/>
    <col min="6145" max="6145" width="14.625" style="243" customWidth="1"/>
    <col min="6146" max="6146" width="90.625" style="243" customWidth="1"/>
    <col min="6147" max="6147" width="3.625" style="243" customWidth="1"/>
    <col min="6148" max="6148" width="10.625" style="243" customWidth="1"/>
    <col min="6149" max="6399" width="2.25" style="243"/>
    <col min="6400" max="6400" width="8.625" style="243" customWidth="1"/>
    <col min="6401" max="6401" width="14.625" style="243" customWidth="1"/>
    <col min="6402" max="6402" width="90.625" style="243" customWidth="1"/>
    <col min="6403" max="6403" width="3.625" style="243" customWidth="1"/>
    <col min="6404" max="6404" width="10.625" style="243" customWidth="1"/>
    <col min="6405" max="6655" width="2.25" style="243"/>
    <col min="6656" max="6656" width="8.625" style="243" customWidth="1"/>
    <col min="6657" max="6657" width="14.625" style="243" customWidth="1"/>
    <col min="6658" max="6658" width="90.625" style="243" customWidth="1"/>
    <col min="6659" max="6659" width="3.625" style="243" customWidth="1"/>
    <col min="6660" max="6660" width="10.625" style="243" customWidth="1"/>
    <col min="6661" max="6911" width="2.25" style="243"/>
    <col min="6912" max="6912" width="8.625" style="243" customWidth="1"/>
    <col min="6913" max="6913" width="14.625" style="243" customWidth="1"/>
    <col min="6914" max="6914" width="90.625" style="243" customWidth="1"/>
    <col min="6915" max="6915" width="3.625" style="243" customWidth="1"/>
    <col min="6916" max="6916" width="10.625" style="243" customWidth="1"/>
    <col min="6917" max="7167" width="2.25" style="243"/>
    <col min="7168" max="7168" width="8.625" style="243" customWidth="1"/>
    <col min="7169" max="7169" width="14.625" style="243" customWidth="1"/>
    <col min="7170" max="7170" width="90.625" style="243" customWidth="1"/>
    <col min="7171" max="7171" width="3.625" style="243" customWidth="1"/>
    <col min="7172" max="7172" width="10.625" style="243" customWidth="1"/>
    <col min="7173" max="7423" width="2.25" style="243"/>
    <col min="7424" max="7424" width="8.625" style="243" customWidth="1"/>
    <col min="7425" max="7425" width="14.625" style="243" customWidth="1"/>
    <col min="7426" max="7426" width="90.625" style="243" customWidth="1"/>
    <col min="7427" max="7427" width="3.625" style="243" customWidth="1"/>
    <col min="7428" max="7428" width="10.625" style="243" customWidth="1"/>
    <col min="7429" max="7679" width="2.25" style="243"/>
    <col min="7680" max="7680" width="8.625" style="243" customWidth="1"/>
    <col min="7681" max="7681" width="14.625" style="243" customWidth="1"/>
    <col min="7682" max="7682" width="90.625" style="243" customWidth="1"/>
    <col min="7683" max="7683" width="3.625" style="243" customWidth="1"/>
    <col min="7684" max="7684" width="10.625" style="243" customWidth="1"/>
    <col min="7685" max="7935" width="2.25" style="243"/>
    <col min="7936" max="7936" width="8.625" style="243" customWidth="1"/>
    <col min="7937" max="7937" width="14.625" style="243" customWidth="1"/>
    <col min="7938" max="7938" width="90.625" style="243" customWidth="1"/>
    <col min="7939" max="7939" width="3.625" style="243" customWidth="1"/>
    <col min="7940" max="7940" width="10.625" style="243" customWidth="1"/>
    <col min="7941" max="8191" width="2.25" style="243"/>
    <col min="8192" max="8192" width="8.625" style="243" customWidth="1"/>
    <col min="8193" max="8193" width="14.625" style="243" customWidth="1"/>
    <col min="8194" max="8194" width="90.625" style="243" customWidth="1"/>
    <col min="8195" max="8195" width="3.625" style="243" customWidth="1"/>
    <col min="8196" max="8196" width="10.625" style="243" customWidth="1"/>
    <col min="8197" max="8447" width="2.25" style="243"/>
    <col min="8448" max="8448" width="8.625" style="243" customWidth="1"/>
    <col min="8449" max="8449" width="14.625" style="243" customWidth="1"/>
    <col min="8450" max="8450" width="90.625" style="243" customWidth="1"/>
    <col min="8451" max="8451" width="3.625" style="243" customWidth="1"/>
    <col min="8452" max="8452" width="10.625" style="243" customWidth="1"/>
    <col min="8453" max="8703" width="2.25" style="243"/>
    <col min="8704" max="8704" width="8.625" style="243" customWidth="1"/>
    <col min="8705" max="8705" width="14.625" style="243" customWidth="1"/>
    <col min="8706" max="8706" width="90.625" style="243" customWidth="1"/>
    <col min="8707" max="8707" width="3.625" style="243" customWidth="1"/>
    <col min="8708" max="8708" width="10.625" style="243" customWidth="1"/>
    <col min="8709" max="8959" width="2.25" style="243"/>
    <col min="8960" max="8960" width="8.625" style="243" customWidth="1"/>
    <col min="8961" max="8961" width="14.625" style="243" customWidth="1"/>
    <col min="8962" max="8962" width="90.625" style="243" customWidth="1"/>
    <col min="8963" max="8963" width="3.625" style="243" customWidth="1"/>
    <col min="8964" max="8964" width="10.625" style="243" customWidth="1"/>
    <col min="8965" max="9215" width="2.25" style="243"/>
    <col min="9216" max="9216" width="8.625" style="243" customWidth="1"/>
    <col min="9217" max="9217" width="14.625" style="243" customWidth="1"/>
    <col min="9218" max="9218" width="90.625" style="243" customWidth="1"/>
    <col min="9219" max="9219" width="3.625" style="243" customWidth="1"/>
    <col min="9220" max="9220" width="10.625" style="243" customWidth="1"/>
    <col min="9221" max="9471" width="2.25" style="243"/>
    <col min="9472" max="9472" width="8.625" style="243" customWidth="1"/>
    <col min="9473" max="9473" width="14.625" style="243" customWidth="1"/>
    <col min="9474" max="9474" width="90.625" style="243" customWidth="1"/>
    <col min="9475" max="9475" width="3.625" style="243" customWidth="1"/>
    <col min="9476" max="9476" width="10.625" style="243" customWidth="1"/>
    <col min="9477" max="9727" width="2.25" style="243"/>
    <col min="9728" max="9728" width="8.625" style="243" customWidth="1"/>
    <col min="9729" max="9729" width="14.625" style="243" customWidth="1"/>
    <col min="9730" max="9730" width="90.625" style="243" customWidth="1"/>
    <col min="9731" max="9731" width="3.625" style="243" customWidth="1"/>
    <col min="9732" max="9732" width="10.625" style="243" customWidth="1"/>
    <col min="9733" max="9983" width="2.25" style="243"/>
    <col min="9984" max="9984" width="8.625" style="243" customWidth="1"/>
    <col min="9985" max="9985" width="14.625" style="243" customWidth="1"/>
    <col min="9986" max="9986" width="90.625" style="243" customWidth="1"/>
    <col min="9987" max="9987" width="3.625" style="243" customWidth="1"/>
    <col min="9988" max="9988" width="10.625" style="243" customWidth="1"/>
    <col min="9989" max="10239" width="2.25" style="243"/>
    <col min="10240" max="10240" width="8.625" style="243" customWidth="1"/>
    <col min="10241" max="10241" width="14.625" style="243" customWidth="1"/>
    <col min="10242" max="10242" width="90.625" style="243" customWidth="1"/>
    <col min="10243" max="10243" width="3.625" style="243" customWidth="1"/>
    <col min="10244" max="10244" width="10.625" style="243" customWidth="1"/>
    <col min="10245" max="10495" width="2.25" style="243"/>
    <col min="10496" max="10496" width="8.625" style="243" customWidth="1"/>
    <col min="10497" max="10497" width="14.625" style="243" customWidth="1"/>
    <col min="10498" max="10498" width="90.625" style="243" customWidth="1"/>
    <col min="10499" max="10499" width="3.625" style="243" customWidth="1"/>
    <col min="10500" max="10500" width="10.625" style="243" customWidth="1"/>
    <col min="10501" max="10751" width="2.25" style="243"/>
    <col min="10752" max="10752" width="8.625" style="243" customWidth="1"/>
    <col min="10753" max="10753" width="14.625" style="243" customWidth="1"/>
    <col min="10754" max="10754" width="90.625" style="243" customWidth="1"/>
    <col min="10755" max="10755" width="3.625" style="243" customWidth="1"/>
    <col min="10756" max="10756" width="10.625" style="243" customWidth="1"/>
    <col min="10757" max="11007" width="2.25" style="243"/>
    <col min="11008" max="11008" width="8.625" style="243" customWidth="1"/>
    <col min="11009" max="11009" width="14.625" style="243" customWidth="1"/>
    <col min="11010" max="11010" width="90.625" style="243" customWidth="1"/>
    <col min="11011" max="11011" width="3.625" style="243" customWidth="1"/>
    <col min="11012" max="11012" width="10.625" style="243" customWidth="1"/>
    <col min="11013" max="11263" width="2.25" style="243"/>
    <col min="11264" max="11264" width="8.625" style="243" customWidth="1"/>
    <col min="11265" max="11265" width="14.625" style="243" customWidth="1"/>
    <col min="11266" max="11266" width="90.625" style="243" customWidth="1"/>
    <col min="11267" max="11267" width="3.625" style="243" customWidth="1"/>
    <col min="11268" max="11268" width="10.625" style="243" customWidth="1"/>
    <col min="11269" max="11519" width="2.25" style="243"/>
    <col min="11520" max="11520" width="8.625" style="243" customWidth="1"/>
    <col min="11521" max="11521" width="14.625" style="243" customWidth="1"/>
    <col min="11522" max="11522" width="90.625" style="243" customWidth="1"/>
    <col min="11523" max="11523" width="3.625" style="243" customWidth="1"/>
    <col min="11524" max="11524" width="10.625" style="243" customWidth="1"/>
    <col min="11525" max="11775" width="2.25" style="243"/>
    <col min="11776" max="11776" width="8.625" style="243" customWidth="1"/>
    <col min="11777" max="11777" width="14.625" style="243" customWidth="1"/>
    <col min="11778" max="11778" width="90.625" style="243" customWidth="1"/>
    <col min="11779" max="11779" width="3.625" style="243" customWidth="1"/>
    <col min="11780" max="11780" width="10.625" style="243" customWidth="1"/>
    <col min="11781" max="12031" width="2.25" style="243"/>
    <col min="12032" max="12032" width="8.625" style="243" customWidth="1"/>
    <col min="12033" max="12033" width="14.625" style="243" customWidth="1"/>
    <col min="12034" max="12034" width="90.625" style="243" customWidth="1"/>
    <col min="12035" max="12035" width="3.625" style="243" customWidth="1"/>
    <col min="12036" max="12036" width="10.625" style="243" customWidth="1"/>
    <col min="12037" max="12287" width="2.25" style="243"/>
    <col min="12288" max="12288" width="8.625" style="243" customWidth="1"/>
    <col min="12289" max="12289" width="14.625" style="243" customWidth="1"/>
    <col min="12290" max="12290" width="90.625" style="243" customWidth="1"/>
    <col min="12291" max="12291" width="3.625" style="243" customWidth="1"/>
    <col min="12292" max="12292" width="10.625" style="243" customWidth="1"/>
    <col min="12293" max="12543" width="2.25" style="243"/>
    <col min="12544" max="12544" width="8.625" style="243" customWidth="1"/>
    <col min="12545" max="12545" width="14.625" style="243" customWidth="1"/>
    <col min="12546" max="12546" width="90.625" style="243" customWidth="1"/>
    <col min="12547" max="12547" width="3.625" style="243" customWidth="1"/>
    <col min="12548" max="12548" width="10.625" style="243" customWidth="1"/>
    <col min="12549" max="12799" width="2.25" style="243"/>
    <col min="12800" max="12800" width="8.625" style="243" customWidth="1"/>
    <col min="12801" max="12801" width="14.625" style="243" customWidth="1"/>
    <col min="12802" max="12802" width="90.625" style="243" customWidth="1"/>
    <col min="12803" max="12803" width="3.625" style="243" customWidth="1"/>
    <col min="12804" max="12804" width="10.625" style="243" customWidth="1"/>
    <col min="12805" max="13055" width="2.25" style="243"/>
    <col min="13056" max="13056" width="8.625" style="243" customWidth="1"/>
    <col min="13057" max="13057" width="14.625" style="243" customWidth="1"/>
    <col min="13058" max="13058" width="90.625" style="243" customWidth="1"/>
    <col min="13059" max="13059" width="3.625" style="243" customWidth="1"/>
    <col min="13060" max="13060" width="10.625" style="243" customWidth="1"/>
    <col min="13061" max="13311" width="2.25" style="243"/>
    <col min="13312" max="13312" width="8.625" style="243" customWidth="1"/>
    <col min="13313" max="13313" width="14.625" style="243" customWidth="1"/>
    <col min="13314" max="13314" width="90.625" style="243" customWidth="1"/>
    <col min="13315" max="13315" width="3.625" style="243" customWidth="1"/>
    <col min="13316" max="13316" width="10.625" style="243" customWidth="1"/>
    <col min="13317" max="13567" width="2.25" style="243"/>
    <col min="13568" max="13568" width="8.625" style="243" customWidth="1"/>
    <col min="13569" max="13569" width="14.625" style="243" customWidth="1"/>
    <col min="13570" max="13570" width="90.625" style="243" customWidth="1"/>
    <col min="13571" max="13571" width="3.625" style="243" customWidth="1"/>
    <col min="13572" max="13572" width="10.625" style="243" customWidth="1"/>
    <col min="13573" max="13823" width="2.25" style="243"/>
    <col min="13824" max="13824" width="8.625" style="243" customWidth="1"/>
    <col min="13825" max="13825" width="14.625" style="243" customWidth="1"/>
    <col min="13826" max="13826" width="90.625" style="243" customWidth="1"/>
    <col min="13827" max="13827" width="3.625" style="243" customWidth="1"/>
    <col min="13828" max="13828" width="10.625" style="243" customWidth="1"/>
    <col min="13829" max="14079" width="2.25" style="243"/>
    <col min="14080" max="14080" width="8.625" style="243" customWidth="1"/>
    <col min="14081" max="14081" width="14.625" style="243" customWidth="1"/>
    <col min="14082" max="14082" width="90.625" style="243" customWidth="1"/>
    <col min="14083" max="14083" width="3.625" style="243" customWidth="1"/>
    <col min="14084" max="14084" width="10.625" style="243" customWidth="1"/>
    <col min="14085" max="14335" width="2.25" style="243"/>
    <col min="14336" max="14336" width="8.625" style="243" customWidth="1"/>
    <col min="14337" max="14337" width="14.625" style="243" customWidth="1"/>
    <col min="14338" max="14338" width="90.625" style="243" customWidth="1"/>
    <col min="14339" max="14339" width="3.625" style="243" customWidth="1"/>
    <col min="14340" max="14340" width="10.625" style="243" customWidth="1"/>
    <col min="14341" max="14591" width="2.25" style="243"/>
    <col min="14592" max="14592" width="8.625" style="243" customWidth="1"/>
    <col min="14593" max="14593" width="14.625" style="243" customWidth="1"/>
    <col min="14594" max="14594" width="90.625" style="243" customWidth="1"/>
    <col min="14595" max="14595" width="3.625" style="243" customWidth="1"/>
    <col min="14596" max="14596" width="10.625" style="243" customWidth="1"/>
    <col min="14597" max="14847" width="2.25" style="243"/>
    <col min="14848" max="14848" width="8.625" style="243" customWidth="1"/>
    <col min="14849" max="14849" width="14.625" style="243" customWidth="1"/>
    <col min="14850" max="14850" width="90.625" style="243" customWidth="1"/>
    <col min="14851" max="14851" width="3.625" style="243" customWidth="1"/>
    <col min="14852" max="14852" width="10.625" style="243" customWidth="1"/>
    <col min="14853" max="15103" width="2.25" style="243"/>
    <col min="15104" max="15104" width="8.625" style="243" customWidth="1"/>
    <col min="15105" max="15105" width="14.625" style="243" customWidth="1"/>
    <col min="15106" max="15106" width="90.625" style="243" customWidth="1"/>
    <col min="15107" max="15107" width="3.625" style="243" customWidth="1"/>
    <col min="15108" max="15108" width="10.625" style="243" customWidth="1"/>
    <col min="15109" max="15359" width="2.25" style="243"/>
    <col min="15360" max="15360" width="8.625" style="243" customWidth="1"/>
    <col min="15361" max="15361" width="14.625" style="243" customWidth="1"/>
    <col min="15362" max="15362" width="90.625" style="243" customWidth="1"/>
    <col min="15363" max="15363" width="3.625" style="243" customWidth="1"/>
    <col min="15364" max="15364" width="10.625" style="243" customWidth="1"/>
    <col min="15365" max="15615" width="2.25" style="243"/>
    <col min="15616" max="15616" width="8.625" style="243" customWidth="1"/>
    <col min="15617" max="15617" width="14.625" style="243" customWidth="1"/>
    <col min="15618" max="15618" width="90.625" style="243" customWidth="1"/>
    <col min="15619" max="15619" width="3.625" style="243" customWidth="1"/>
    <col min="15620" max="15620" width="10.625" style="243" customWidth="1"/>
    <col min="15621" max="15871" width="2.25" style="243"/>
    <col min="15872" max="15872" width="8.625" style="243" customWidth="1"/>
    <col min="15873" max="15873" width="14.625" style="243" customWidth="1"/>
    <col min="15874" max="15874" width="90.625" style="243" customWidth="1"/>
    <col min="15875" max="15875" width="3.625" style="243" customWidth="1"/>
    <col min="15876" max="15876" width="10.625" style="243" customWidth="1"/>
    <col min="15877" max="16127" width="2.25" style="243"/>
    <col min="16128" max="16128" width="8.625" style="243" customWidth="1"/>
    <col min="16129" max="16129" width="14.625" style="243" customWidth="1"/>
    <col min="16130" max="16130" width="90.625" style="243" customWidth="1"/>
    <col min="16131" max="16131" width="3.625" style="243" customWidth="1"/>
    <col min="16132" max="16132" width="10.625" style="243" customWidth="1"/>
    <col min="16133" max="16384" width="2.25" style="243"/>
  </cols>
  <sheetData>
    <row r="1" spans="1:6" s="354" customFormat="1" ht="25.15" customHeight="1">
      <c r="A1" s="349" t="s">
        <v>706</v>
      </c>
      <c r="B1" s="350"/>
      <c r="C1" s="351"/>
      <c r="D1" s="352"/>
      <c r="E1" s="351"/>
      <c r="F1" s="353"/>
    </row>
    <row r="2" spans="1:6" ht="18" customHeight="1">
      <c r="A2" s="1440"/>
      <c r="B2" s="1440"/>
      <c r="C2" s="1440"/>
      <c r="D2" s="1440"/>
    </row>
    <row r="3" spans="1:6" ht="18" customHeight="1">
      <c r="A3" s="245"/>
      <c r="B3" s="245"/>
      <c r="C3" s="245"/>
      <c r="D3" s="245"/>
    </row>
    <row r="4" spans="1:6" s="217" customFormat="1" ht="29.25" customHeight="1">
      <c r="A4" s="216" t="s">
        <v>499</v>
      </c>
      <c r="B4" s="215" t="s">
        <v>500</v>
      </c>
      <c r="C4" s="1441" t="s">
        <v>501</v>
      </c>
      <c r="D4" s="1442"/>
    </row>
    <row r="5" spans="1:6" s="253" customFormat="1" ht="112.5" customHeight="1">
      <c r="A5" s="348" t="s">
        <v>707</v>
      </c>
      <c r="B5" s="250" t="s">
        <v>703</v>
      </c>
      <c r="C5" s="251" t="s">
        <v>420</v>
      </c>
      <c r="D5" s="252" t="s">
        <v>156</v>
      </c>
    </row>
    <row r="6" spans="1:6" s="253" customFormat="1" ht="117.75" customHeight="1">
      <c r="A6" s="348" t="s">
        <v>709</v>
      </c>
      <c r="B6" s="250" t="s">
        <v>708</v>
      </c>
      <c r="C6" s="251" t="s">
        <v>420</v>
      </c>
      <c r="D6" s="252" t="s">
        <v>156</v>
      </c>
    </row>
    <row r="7" spans="1:6" s="253" customFormat="1" ht="115.5" customHeight="1">
      <c r="A7" s="348" t="s">
        <v>530</v>
      </c>
      <c r="B7" s="250" t="s">
        <v>713</v>
      </c>
      <c r="C7" s="251" t="s">
        <v>420</v>
      </c>
      <c r="D7" s="252" t="s">
        <v>156</v>
      </c>
    </row>
    <row r="8" spans="1:6" s="253" customFormat="1" ht="87" customHeight="1">
      <c r="A8" s="348" t="s">
        <v>710</v>
      </c>
      <c r="B8" s="250" t="s">
        <v>711</v>
      </c>
      <c r="C8" s="251" t="s">
        <v>420</v>
      </c>
      <c r="D8" s="252" t="s">
        <v>156</v>
      </c>
    </row>
    <row r="9" spans="1:6" s="218" customFormat="1" ht="168" customHeight="1">
      <c r="A9" s="358" t="s">
        <v>715</v>
      </c>
      <c r="B9" s="355" t="s">
        <v>717</v>
      </c>
      <c r="C9" s="359" t="s">
        <v>420</v>
      </c>
      <c r="D9" s="360" t="s">
        <v>156</v>
      </c>
    </row>
    <row r="10" spans="1:6" s="218" customFormat="1" ht="130.5" customHeight="1">
      <c r="A10" s="413" t="s">
        <v>716</v>
      </c>
      <c r="B10" s="355" t="s">
        <v>718</v>
      </c>
      <c r="C10" s="356" t="s">
        <v>420</v>
      </c>
      <c r="D10" s="360" t="s">
        <v>156</v>
      </c>
    </row>
    <row r="11" spans="1:6" s="218" customFormat="1" ht="124.5" customHeight="1">
      <c r="A11" s="413" t="s">
        <v>720</v>
      </c>
      <c r="B11" s="355" t="s">
        <v>719</v>
      </c>
      <c r="C11" s="356" t="s">
        <v>420</v>
      </c>
      <c r="D11" s="357" t="s">
        <v>156</v>
      </c>
    </row>
    <row r="12" spans="1:6" s="218" customFormat="1" ht="105.75" customHeight="1">
      <c r="A12" s="413" t="s">
        <v>714</v>
      </c>
      <c r="B12" s="355" t="s">
        <v>712</v>
      </c>
      <c r="C12" s="356" t="s">
        <v>420</v>
      </c>
      <c r="D12" s="357" t="s">
        <v>156</v>
      </c>
    </row>
    <row r="13" spans="1:6" s="218" customFormat="1" ht="192" customHeight="1">
      <c r="A13" s="413" t="s">
        <v>721</v>
      </c>
      <c r="B13" s="355" t="s">
        <v>722</v>
      </c>
      <c r="C13" s="356" t="s">
        <v>420</v>
      </c>
      <c r="D13" s="357" t="s">
        <v>156</v>
      </c>
    </row>
    <row r="14" spans="1:6" s="219" customFormat="1" ht="25.5" customHeight="1">
      <c r="A14" s="1443" t="s">
        <v>705</v>
      </c>
      <c r="B14" s="1443"/>
      <c r="C14" s="1443"/>
      <c r="D14" s="1443"/>
    </row>
    <row r="15" spans="1:6" s="219" customFormat="1" ht="25.5" customHeight="1">
      <c r="A15" s="1444" t="s">
        <v>704</v>
      </c>
      <c r="B15" s="1444"/>
      <c r="C15" s="1444"/>
      <c r="D15" s="1444"/>
    </row>
    <row r="16" spans="1:6" s="218" customFormat="1" ht="26.25" customHeight="1">
      <c r="A16" s="246"/>
      <c r="B16" s="247"/>
      <c r="C16" s="248"/>
      <c r="D16" s="249"/>
    </row>
    <row r="17" spans="2:4" ht="20.100000000000001" customHeight="1">
      <c r="B17" s="241"/>
      <c r="C17" s="242"/>
      <c r="D17" s="244"/>
    </row>
  </sheetData>
  <mergeCells count="4">
    <mergeCell ref="A2:D2"/>
    <mergeCell ref="C4:D4"/>
    <mergeCell ref="A14:D14"/>
    <mergeCell ref="A15:D15"/>
  </mergeCells>
  <phoneticPr fontId="3"/>
  <printOptions horizontalCentered="1"/>
  <pageMargins left="0.51181102362204722" right="0.19685039370078741" top="0.59055118110236227" bottom="0.27559055118110237" header="0.51181102362204722" footer="0.39370078740157483"/>
  <pageSetup paperSize="9" scale="77"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7156C-74A6-41F7-92B7-B2DC02A5AA35}">
  <sheetPr>
    <tabColor rgb="FF0070C0"/>
    <pageSetUpPr fitToPage="1"/>
  </sheetPr>
  <dimension ref="A1:H32"/>
  <sheetViews>
    <sheetView view="pageBreakPreview" zoomScaleNormal="100" zoomScaleSheetLayoutView="100" workbookViewId="0">
      <selection activeCell="A36" sqref="A36:U36"/>
    </sheetView>
  </sheetViews>
  <sheetFormatPr defaultRowHeight="13.5"/>
  <cols>
    <col min="1" max="1" width="2.25" style="362" customWidth="1"/>
    <col min="2" max="2" width="24.25" style="362" customWidth="1"/>
    <col min="3" max="3" width="4" style="362" customWidth="1"/>
    <col min="4" max="6" width="20.125" style="362" customWidth="1"/>
    <col min="7" max="7" width="3.125" style="362" customWidth="1"/>
    <col min="8" max="8" width="1.875" style="362" customWidth="1"/>
    <col min="9" max="9" width="2.5" style="362" customWidth="1"/>
    <col min="10" max="256" width="9" style="362"/>
    <col min="257" max="257" width="2.25" style="362" customWidth="1"/>
    <col min="258" max="258" width="24.25" style="362" customWidth="1"/>
    <col min="259" max="259" width="4" style="362" customWidth="1"/>
    <col min="260" max="262" width="20.125" style="362" customWidth="1"/>
    <col min="263" max="263" width="3.125" style="362" customWidth="1"/>
    <col min="264" max="264" width="4.375" style="362" customWidth="1"/>
    <col min="265" max="265" width="2.5" style="362" customWidth="1"/>
    <col min="266" max="512" width="9" style="362"/>
    <col min="513" max="513" width="2.25" style="362" customWidth="1"/>
    <col min="514" max="514" width="24.25" style="362" customWidth="1"/>
    <col min="515" max="515" width="4" style="362" customWidth="1"/>
    <col min="516" max="518" width="20.125" style="362" customWidth="1"/>
    <col min="519" max="519" width="3.125" style="362" customWidth="1"/>
    <col min="520" max="520" width="4.375" style="362" customWidth="1"/>
    <col min="521" max="521" width="2.5" style="362" customWidth="1"/>
    <col min="522" max="768" width="9" style="362"/>
    <col min="769" max="769" width="2.25" style="362" customWidth="1"/>
    <col min="770" max="770" width="24.25" style="362" customWidth="1"/>
    <col min="771" max="771" width="4" style="362" customWidth="1"/>
    <col min="772" max="774" width="20.125" style="362" customWidth="1"/>
    <col min="775" max="775" width="3.125" style="362" customWidth="1"/>
    <col min="776" max="776" width="4.375" style="362" customWidth="1"/>
    <col min="777" max="777" width="2.5" style="362" customWidth="1"/>
    <col min="778" max="1024" width="9" style="362"/>
    <col min="1025" max="1025" width="2.25" style="362" customWidth="1"/>
    <col min="1026" max="1026" width="24.25" style="362" customWidth="1"/>
    <col min="1027" max="1027" width="4" style="362" customWidth="1"/>
    <col min="1028" max="1030" width="20.125" style="362" customWidth="1"/>
    <col min="1031" max="1031" width="3.125" style="362" customWidth="1"/>
    <col min="1032" max="1032" width="4.375" style="362" customWidth="1"/>
    <col min="1033" max="1033" width="2.5" style="362" customWidth="1"/>
    <col min="1034" max="1280" width="9" style="362"/>
    <col min="1281" max="1281" width="2.25" style="362" customWidth="1"/>
    <col min="1282" max="1282" width="24.25" style="362" customWidth="1"/>
    <col min="1283" max="1283" width="4" style="362" customWidth="1"/>
    <col min="1284" max="1286" width="20.125" style="362" customWidth="1"/>
    <col min="1287" max="1287" width="3.125" style="362" customWidth="1"/>
    <col min="1288" max="1288" width="4.375" style="362" customWidth="1"/>
    <col min="1289" max="1289" width="2.5" style="362" customWidth="1"/>
    <col min="1290" max="1536" width="9" style="362"/>
    <col min="1537" max="1537" width="2.25" style="362" customWidth="1"/>
    <col min="1538" max="1538" width="24.25" style="362" customWidth="1"/>
    <col min="1539" max="1539" width="4" style="362" customWidth="1"/>
    <col min="1540" max="1542" width="20.125" style="362" customWidth="1"/>
    <col min="1543" max="1543" width="3.125" style="362" customWidth="1"/>
    <col min="1544" max="1544" width="4.375" style="362" customWidth="1"/>
    <col min="1545" max="1545" width="2.5" style="362" customWidth="1"/>
    <col min="1546" max="1792" width="9" style="362"/>
    <col min="1793" max="1793" width="2.25" style="362" customWidth="1"/>
    <col min="1794" max="1794" width="24.25" style="362" customWidth="1"/>
    <col min="1795" max="1795" width="4" style="362" customWidth="1"/>
    <col min="1796" max="1798" width="20.125" style="362" customWidth="1"/>
    <col min="1799" max="1799" width="3.125" style="362" customWidth="1"/>
    <col min="1800" max="1800" width="4.375" style="362" customWidth="1"/>
    <col min="1801" max="1801" width="2.5" style="362" customWidth="1"/>
    <col min="1802" max="2048" width="9" style="362"/>
    <col min="2049" max="2049" width="2.25" style="362" customWidth="1"/>
    <col min="2050" max="2050" width="24.25" style="362" customWidth="1"/>
    <col min="2051" max="2051" width="4" style="362" customWidth="1"/>
    <col min="2052" max="2054" width="20.125" style="362" customWidth="1"/>
    <col min="2055" max="2055" width="3.125" style="362" customWidth="1"/>
    <col min="2056" max="2056" width="4.375" style="362" customWidth="1"/>
    <col min="2057" max="2057" width="2.5" style="362" customWidth="1"/>
    <col min="2058" max="2304" width="9" style="362"/>
    <col min="2305" max="2305" width="2.25" style="362" customWidth="1"/>
    <col min="2306" max="2306" width="24.25" style="362" customWidth="1"/>
    <col min="2307" max="2307" width="4" style="362" customWidth="1"/>
    <col min="2308" max="2310" width="20.125" style="362" customWidth="1"/>
    <col min="2311" max="2311" width="3.125" style="362" customWidth="1"/>
    <col min="2312" max="2312" width="4.375" style="362" customWidth="1"/>
    <col min="2313" max="2313" width="2.5" style="362" customWidth="1"/>
    <col min="2314" max="2560" width="9" style="362"/>
    <col min="2561" max="2561" width="2.25" style="362" customWidth="1"/>
    <col min="2562" max="2562" width="24.25" style="362" customWidth="1"/>
    <col min="2563" max="2563" width="4" style="362" customWidth="1"/>
    <col min="2564" max="2566" width="20.125" style="362" customWidth="1"/>
    <col min="2567" max="2567" width="3.125" style="362" customWidth="1"/>
    <col min="2568" max="2568" width="4.375" style="362" customWidth="1"/>
    <col min="2569" max="2569" width="2.5" style="362" customWidth="1"/>
    <col min="2570" max="2816" width="9" style="362"/>
    <col min="2817" max="2817" width="2.25" style="362" customWidth="1"/>
    <col min="2818" max="2818" width="24.25" style="362" customWidth="1"/>
    <col min="2819" max="2819" width="4" style="362" customWidth="1"/>
    <col min="2820" max="2822" width="20.125" style="362" customWidth="1"/>
    <col min="2823" max="2823" width="3.125" style="362" customWidth="1"/>
    <col min="2824" max="2824" width="4.375" style="362" customWidth="1"/>
    <col min="2825" max="2825" width="2.5" style="362" customWidth="1"/>
    <col min="2826" max="3072" width="9" style="362"/>
    <col min="3073" max="3073" width="2.25" style="362" customWidth="1"/>
    <col min="3074" max="3074" width="24.25" style="362" customWidth="1"/>
    <col min="3075" max="3075" width="4" style="362" customWidth="1"/>
    <col min="3076" max="3078" width="20.125" style="362" customWidth="1"/>
    <col min="3079" max="3079" width="3.125" style="362" customWidth="1"/>
    <col min="3080" max="3080" width="4.375" style="362" customWidth="1"/>
    <col min="3081" max="3081" width="2.5" style="362" customWidth="1"/>
    <col min="3082" max="3328" width="9" style="362"/>
    <col min="3329" max="3329" width="2.25" style="362" customWidth="1"/>
    <col min="3330" max="3330" width="24.25" style="362" customWidth="1"/>
    <col min="3331" max="3331" width="4" style="362" customWidth="1"/>
    <col min="3332" max="3334" width="20.125" style="362" customWidth="1"/>
    <col min="3335" max="3335" width="3.125" style="362" customWidth="1"/>
    <col min="3336" max="3336" width="4.375" style="362" customWidth="1"/>
    <col min="3337" max="3337" width="2.5" style="362" customWidth="1"/>
    <col min="3338" max="3584" width="9" style="362"/>
    <col min="3585" max="3585" width="2.25" style="362" customWidth="1"/>
    <col min="3586" max="3586" width="24.25" style="362" customWidth="1"/>
    <col min="3587" max="3587" width="4" style="362" customWidth="1"/>
    <col min="3588" max="3590" width="20.125" style="362" customWidth="1"/>
    <col min="3591" max="3591" width="3.125" style="362" customWidth="1"/>
    <col min="3592" max="3592" width="4.375" style="362" customWidth="1"/>
    <col min="3593" max="3593" width="2.5" style="362" customWidth="1"/>
    <col min="3594" max="3840" width="9" style="362"/>
    <col min="3841" max="3841" width="2.25" style="362" customWidth="1"/>
    <col min="3842" max="3842" width="24.25" style="362" customWidth="1"/>
    <col min="3843" max="3843" width="4" style="362" customWidth="1"/>
    <col min="3844" max="3846" width="20.125" style="362" customWidth="1"/>
    <col min="3847" max="3847" width="3.125" style="362" customWidth="1"/>
    <col min="3848" max="3848" width="4.375" style="362" customWidth="1"/>
    <col min="3849" max="3849" width="2.5" style="362" customWidth="1"/>
    <col min="3850" max="4096" width="9" style="362"/>
    <col min="4097" max="4097" width="2.25" style="362" customWidth="1"/>
    <col min="4098" max="4098" width="24.25" style="362" customWidth="1"/>
    <col min="4099" max="4099" width="4" style="362" customWidth="1"/>
    <col min="4100" max="4102" width="20.125" style="362" customWidth="1"/>
    <col min="4103" max="4103" width="3.125" style="362" customWidth="1"/>
    <col min="4104" max="4104" width="4.375" style="362" customWidth="1"/>
    <col min="4105" max="4105" width="2.5" style="362" customWidth="1"/>
    <col min="4106" max="4352" width="9" style="362"/>
    <col min="4353" max="4353" width="2.25" style="362" customWidth="1"/>
    <col min="4354" max="4354" width="24.25" style="362" customWidth="1"/>
    <col min="4355" max="4355" width="4" style="362" customWidth="1"/>
    <col min="4356" max="4358" width="20.125" style="362" customWidth="1"/>
    <col min="4359" max="4359" width="3.125" style="362" customWidth="1"/>
    <col min="4360" max="4360" width="4.375" style="362" customWidth="1"/>
    <col min="4361" max="4361" width="2.5" style="362" customWidth="1"/>
    <col min="4362" max="4608" width="9" style="362"/>
    <col min="4609" max="4609" width="2.25" style="362" customWidth="1"/>
    <col min="4610" max="4610" width="24.25" style="362" customWidth="1"/>
    <col min="4611" max="4611" width="4" style="362" customWidth="1"/>
    <col min="4612" max="4614" width="20.125" style="362" customWidth="1"/>
    <col min="4615" max="4615" width="3.125" style="362" customWidth="1"/>
    <col min="4616" max="4616" width="4.375" style="362" customWidth="1"/>
    <col min="4617" max="4617" width="2.5" style="362" customWidth="1"/>
    <col min="4618" max="4864" width="9" style="362"/>
    <col min="4865" max="4865" width="2.25" style="362" customWidth="1"/>
    <col min="4866" max="4866" width="24.25" style="362" customWidth="1"/>
    <col min="4867" max="4867" width="4" style="362" customWidth="1"/>
    <col min="4868" max="4870" width="20.125" style="362" customWidth="1"/>
    <col min="4871" max="4871" width="3.125" style="362" customWidth="1"/>
    <col min="4872" max="4872" width="4.375" style="362" customWidth="1"/>
    <col min="4873" max="4873" width="2.5" style="362" customWidth="1"/>
    <col min="4874" max="5120" width="9" style="362"/>
    <col min="5121" max="5121" width="2.25" style="362" customWidth="1"/>
    <col min="5122" max="5122" width="24.25" style="362" customWidth="1"/>
    <col min="5123" max="5123" width="4" style="362" customWidth="1"/>
    <col min="5124" max="5126" width="20.125" style="362" customWidth="1"/>
    <col min="5127" max="5127" width="3.125" style="362" customWidth="1"/>
    <col min="5128" max="5128" width="4.375" style="362" customWidth="1"/>
    <col min="5129" max="5129" width="2.5" style="362" customWidth="1"/>
    <col min="5130" max="5376" width="9" style="362"/>
    <col min="5377" max="5377" width="2.25" style="362" customWidth="1"/>
    <col min="5378" max="5378" width="24.25" style="362" customWidth="1"/>
    <col min="5379" max="5379" width="4" style="362" customWidth="1"/>
    <col min="5380" max="5382" width="20.125" style="362" customWidth="1"/>
    <col min="5383" max="5383" width="3.125" style="362" customWidth="1"/>
    <col min="5384" max="5384" width="4.375" style="362" customWidth="1"/>
    <col min="5385" max="5385" width="2.5" style="362" customWidth="1"/>
    <col min="5386" max="5632" width="9" style="362"/>
    <col min="5633" max="5633" width="2.25" style="362" customWidth="1"/>
    <col min="5634" max="5634" width="24.25" style="362" customWidth="1"/>
    <col min="5635" max="5635" width="4" style="362" customWidth="1"/>
    <col min="5636" max="5638" width="20.125" style="362" customWidth="1"/>
    <col min="5639" max="5639" width="3.125" style="362" customWidth="1"/>
    <col min="5640" max="5640" width="4.375" style="362" customWidth="1"/>
    <col min="5641" max="5641" width="2.5" style="362" customWidth="1"/>
    <col min="5642" max="5888" width="9" style="362"/>
    <col min="5889" max="5889" width="2.25" style="362" customWidth="1"/>
    <col min="5890" max="5890" width="24.25" style="362" customWidth="1"/>
    <col min="5891" max="5891" width="4" style="362" customWidth="1"/>
    <col min="5892" max="5894" width="20.125" style="362" customWidth="1"/>
    <col min="5895" max="5895" width="3.125" style="362" customWidth="1"/>
    <col min="5896" max="5896" width="4.375" style="362" customWidth="1"/>
    <col min="5897" max="5897" width="2.5" style="362" customWidth="1"/>
    <col min="5898" max="6144" width="9" style="362"/>
    <col min="6145" max="6145" width="2.25" style="362" customWidth="1"/>
    <col min="6146" max="6146" width="24.25" style="362" customWidth="1"/>
    <col min="6147" max="6147" width="4" style="362" customWidth="1"/>
    <col min="6148" max="6150" width="20.125" style="362" customWidth="1"/>
    <col min="6151" max="6151" width="3.125" style="362" customWidth="1"/>
    <col min="6152" max="6152" width="4.375" style="362" customWidth="1"/>
    <col min="6153" max="6153" width="2.5" style="362" customWidth="1"/>
    <col min="6154" max="6400" width="9" style="362"/>
    <col min="6401" max="6401" width="2.25" style="362" customWidth="1"/>
    <col min="6402" max="6402" width="24.25" style="362" customWidth="1"/>
    <col min="6403" max="6403" width="4" style="362" customWidth="1"/>
    <col min="6404" max="6406" width="20.125" style="362" customWidth="1"/>
    <col min="6407" max="6407" width="3.125" style="362" customWidth="1"/>
    <col min="6408" max="6408" width="4.375" style="362" customWidth="1"/>
    <col min="6409" max="6409" width="2.5" style="362" customWidth="1"/>
    <col min="6410" max="6656" width="9" style="362"/>
    <col min="6657" max="6657" width="2.25" style="362" customWidth="1"/>
    <col min="6658" max="6658" width="24.25" style="362" customWidth="1"/>
    <col min="6659" max="6659" width="4" style="362" customWidth="1"/>
    <col min="6660" max="6662" width="20.125" style="362" customWidth="1"/>
    <col min="6663" max="6663" width="3.125" style="362" customWidth="1"/>
    <col min="6664" max="6664" width="4.375" style="362" customWidth="1"/>
    <col min="6665" max="6665" width="2.5" style="362" customWidth="1"/>
    <col min="6666" max="6912" width="9" style="362"/>
    <col min="6913" max="6913" width="2.25" style="362" customWidth="1"/>
    <col min="6914" max="6914" width="24.25" style="362" customWidth="1"/>
    <col min="6915" max="6915" width="4" style="362" customWidth="1"/>
    <col min="6916" max="6918" width="20.125" style="362" customWidth="1"/>
    <col min="6919" max="6919" width="3.125" style="362" customWidth="1"/>
    <col min="6920" max="6920" width="4.375" style="362" customWidth="1"/>
    <col min="6921" max="6921" width="2.5" style="362" customWidth="1"/>
    <col min="6922" max="7168" width="9" style="362"/>
    <col min="7169" max="7169" width="2.25" style="362" customWidth="1"/>
    <col min="7170" max="7170" width="24.25" style="362" customWidth="1"/>
    <col min="7171" max="7171" width="4" style="362" customWidth="1"/>
    <col min="7172" max="7174" width="20.125" style="362" customWidth="1"/>
    <col min="7175" max="7175" width="3.125" style="362" customWidth="1"/>
    <col min="7176" max="7176" width="4.375" style="362" customWidth="1"/>
    <col min="7177" max="7177" width="2.5" style="362" customWidth="1"/>
    <col min="7178" max="7424" width="9" style="362"/>
    <col min="7425" max="7425" width="2.25" style="362" customWidth="1"/>
    <col min="7426" max="7426" width="24.25" style="362" customWidth="1"/>
    <col min="7427" max="7427" width="4" style="362" customWidth="1"/>
    <col min="7428" max="7430" width="20.125" style="362" customWidth="1"/>
    <col min="7431" max="7431" width="3.125" style="362" customWidth="1"/>
    <col min="7432" max="7432" width="4.375" style="362" customWidth="1"/>
    <col min="7433" max="7433" width="2.5" style="362" customWidth="1"/>
    <col min="7434" max="7680" width="9" style="362"/>
    <col min="7681" max="7681" width="2.25" style="362" customWidth="1"/>
    <col min="7682" max="7682" width="24.25" style="362" customWidth="1"/>
    <col min="7683" max="7683" width="4" style="362" customWidth="1"/>
    <col min="7684" max="7686" width="20.125" style="362" customWidth="1"/>
    <col min="7687" max="7687" width="3.125" style="362" customWidth="1"/>
    <col min="7688" max="7688" width="4.375" style="362" customWidth="1"/>
    <col min="7689" max="7689" width="2.5" style="362" customWidth="1"/>
    <col min="7690" max="7936" width="9" style="362"/>
    <col min="7937" max="7937" width="2.25" style="362" customWidth="1"/>
    <col min="7938" max="7938" width="24.25" style="362" customWidth="1"/>
    <col min="7939" max="7939" width="4" style="362" customWidth="1"/>
    <col min="7940" max="7942" width="20.125" style="362" customWidth="1"/>
    <col min="7943" max="7943" width="3.125" style="362" customWidth="1"/>
    <col min="7944" max="7944" width="4.375" style="362" customWidth="1"/>
    <col min="7945" max="7945" width="2.5" style="362" customWidth="1"/>
    <col min="7946" max="8192" width="9" style="362"/>
    <col min="8193" max="8193" width="2.25" style="362" customWidth="1"/>
    <col min="8194" max="8194" width="24.25" style="362" customWidth="1"/>
    <col min="8195" max="8195" width="4" style="362" customWidth="1"/>
    <col min="8196" max="8198" width="20.125" style="362" customWidth="1"/>
    <col min="8199" max="8199" width="3.125" style="362" customWidth="1"/>
    <col min="8200" max="8200" width="4.375" style="362" customWidth="1"/>
    <col min="8201" max="8201" width="2.5" style="362" customWidth="1"/>
    <col min="8202" max="8448" width="9" style="362"/>
    <col min="8449" max="8449" width="2.25" style="362" customWidth="1"/>
    <col min="8450" max="8450" width="24.25" style="362" customWidth="1"/>
    <col min="8451" max="8451" width="4" style="362" customWidth="1"/>
    <col min="8452" max="8454" width="20.125" style="362" customWidth="1"/>
    <col min="8455" max="8455" width="3.125" style="362" customWidth="1"/>
    <col min="8456" max="8456" width="4.375" style="362" customWidth="1"/>
    <col min="8457" max="8457" width="2.5" style="362" customWidth="1"/>
    <col min="8458" max="8704" width="9" style="362"/>
    <col min="8705" max="8705" width="2.25" style="362" customWidth="1"/>
    <col min="8706" max="8706" width="24.25" style="362" customWidth="1"/>
    <col min="8707" max="8707" width="4" style="362" customWidth="1"/>
    <col min="8708" max="8710" width="20.125" style="362" customWidth="1"/>
    <col min="8711" max="8711" width="3.125" style="362" customWidth="1"/>
    <col min="8712" max="8712" width="4.375" style="362" customWidth="1"/>
    <col min="8713" max="8713" width="2.5" style="362" customWidth="1"/>
    <col min="8714" max="8960" width="9" style="362"/>
    <col min="8961" max="8961" width="2.25" style="362" customWidth="1"/>
    <col min="8962" max="8962" width="24.25" style="362" customWidth="1"/>
    <col min="8963" max="8963" width="4" style="362" customWidth="1"/>
    <col min="8964" max="8966" width="20.125" style="362" customWidth="1"/>
    <col min="8967" max="8967" width="3.125" style="362" customWidth="1"/>
    <col min="8968" max="8968" width="4.375" style="362" customWidth="1"/>
    <col min="8969" max="8969" width="2.5" style="362" customWidth="1"/>
    <col min="8970" max="9216" width="9" style="362"/>
    <col min="9217" max="9217" width="2.25" style="362" customWidth="1"/>
    <col min="9218" max="9218" width="24.25" style="362" customWidth="1"/>
    <col min="9219" max="9219" width="4" style="362" customWidth="1"/>
    <col min="9220" max="9222" width="20.125" style="362" customWidth="1"/>
    <col min="9223" max="9223" width="3.125" style="362" customWidth="1"/>
    <col min="9224" max="9224" width="4.375" style="362" customWidth="1"/>
    <col min="9225" max="9225" width="2.5" style="362" customWidth="1"/>
    <col min="9226" max="9472" width="9" style="362"/>
    <col min="9473" max="9473" width="2.25" style="362" customWidth="1"/>
    <col min="9474" max="9474" width="24.25" style="362" customWidth="1"/>
    <col min="9475" max="9475" width="4" style="362" customWidth="1"/>
    <col min="9476" max="9478" width="20.125" style="362" customWidth="1"/>
    <col min="9479" max="9479" width="3.125" style="362" customWidth="1"/>
    <col min="9480" max="9480" width="4.375" style="362" customWidth="1"/>
    <col min="9481" max="9481" width="2.5" style="362" customWidth="1"/>
    <col min="9482" max="9728" width="9" style="362"/>
    <col min="9729" max="9729" width="2.25" style="362" customWidth="1"/>
    <col min="9730" max="9730" width="24.25" style="362" customWidth="1"/>
    <col min="9731" max="9731" width="4" style="362" customWidth="1"/>
    <col min="9732" max="9734" width="20.125" style="362" customWidth="1"/>
    <col min="9735" max="9735" width="3.125" style="362" customWidth="1"/>
    <col min="9736" max="9736" width="4.375" style="362" customWidth="1"/>
    <col min="9737" max="9737" width="2.5" style="362" customWidth="1"/>
    <col min="9738" max="9984" width="9" style="362"/>
    <col min="9985" max="9985" width="2.25" style="362" customWidth="1"/>
    <col min="9986" max="9986" width="24.25" style="362" customWidth="1"/>
    <col min="9987" max="9987" width="4" style="362" customWidth="1"/>
    <col min="9988" max="9990" width="20.125" style="362" customWidth="1"/>
    <col min="9991" max="9991" width="3.125" style="362" customWidth="1"/>
    <col min="9992" max="9992" width="4.375" style="362" customWidth="1"/>
    <col min="9993" max="9993" width="2.5" style="362" customWidth="1"/>
    <col min="9994" max="10240" width="9" style="362"/>
    <col min="10241" max="10241" width="2.25" style="362" customWidth="1"/>
    <col min="10242" max="10242" width="24.25" style="362" customWidth="1"/>
    <col min="10243" max="10243" width="4" style="362" customWidth="1"/>
    <col min="10244" max="10246" width="20.125" style="362" customWidth="1"/>
    <col min="10247" max="10247" width="3.125" style="362" customWidth="1"/>
    <col min="10248" max="10248" width="4.375" style="362" customWidth="1"/>
    <col min="10249" max="10249" width="2.5" style="362" customWidth="1"/>
    <col min="10250" max="10496" width="9" style="362"/>
    <col min="10497" max="10497" width="2.25" style="362" customWidth="1"/>
    <col min="10498" max="10498" width="24.25" style="362" customWidth="1"/>
    <col min="10499" max="10499" width="4" style="362" customWidth="1"/>
    <col min="10500" max="10502" width="20.125" style="362" customWidth="1"/>
    <col min="10503" max="10503" width="3.125" style="362" customWidth="1"/>
    <col min="10504" max="10504" width="4.375" style="362" customWidth="1"/>
    <col min="10505" max="10505" width="2.5" style="362" customWidth="1"/>
    <col min="10506" max="10752" width="9" style="362"/>
    <col min="10753" max="10753" width="2.25" style="362" customWidth="1"/>
    <col min="10754" max="10754" width="24.25" style="362" customWidth="1"/>
    <col min="10755" max="10755" width="4" style="362" customWidth="1"/>
    <col min="10756" max="10758" width="20.125" style="362" customWidth="1"/>
    <col min="10759" max="10759" width="3.125" style="362" customWidth="1"/>
    <col min="10760" max="10760" width="4.375" style="362" customWidth="1"/>
    <col min="10761" max="10761" width="2.5" style="362" customWidth="1"/>
    <col min="10762" max="11008" width="9" style="362"/>
    <col min="11009" max="11009" width="2.25" style="362" customWidth="1"/>
    <col min="11010" max="11010" width="24.25" style="362" customWidth="1"/>
    <col min="11011" max="11011" width="4" style="362" customWidth="1"/>
    <col min="11012" max="11014" width="20.125" style="362" customWidth="1"/>
    <col min="11015" max="11015" width="3.125" style="362" customWidth="1"/>
    <col min="11016" max="11016" width="4.375" style="362" customWidth="1"/>
    <col min="11017" max="11017" width="2.5" style="362" customWidth="1"/>
    <col min="11018" max="11264" width="9" style="362"/>
    <col min="11265" max="11265" width="2.25" style="362" customWidth="1"/>
    <col min="11266" max="11266" width="24.25" style="362" customWidth="1"/>
    <col min="11267" max="11267" width="4" style="362" customWidth="1"/>
    <col min="11268" max="11270" width="20.125" style="362" customWidth="1"/>
    <col min="11271" max="11271" width="3.125" style="362" customWidth="1"/>
    <col min="11272" max="11272" width="4.375" style="362" customWidth="1"/>
    <col min="11273" max="11273" width="2.5" style="362" customWidth="1"/>
    <col min="11274" max="11520" width="9" style="362"/>
    <col min="11521" max="11521" width="2.25" style="362" customWidth="1"/>
    <col min="11522" max="11522" width="24.25" style="362" customWidth="1"/>
    <col min="11523" max="11523" width="4" style="362" customWidth="1"/>
    <col min="11524" max="11526" width="20.125" style="362" customWidth="1"/>
    <col min="11527" max="11527" width="3.125" style="362" customWidth="1"/>
    <col min="11528" max="11528" width="4.375" style="362" customWidth="1"/>
    <col min="11529" max="11529" width="2.5" style="362" customWidth="1"/>
    <col min="11530" max="11776" width="9" style="362"/>
    <col min="11777" max="11777" width="2.25" style="362" customWidth="1"/>
    <col min="11778" max="11778" width="24.25" style="362" customWidth="1"/>
    <col min="11779" max="11779" width="4" style="362" customWidth="1"/>
    <col min="11780" max="11782" width="20.125" style="362" customWidth="1"/>
    <col min="11783" max="11783" width="3.125" style="362" customWidth="1"/>
    <col min="11784" max="11784" width="4.375" style="362" customWidth="1"/>
    <col min="11785" max="11785" width="2.5" style="362" customWidth="1"/>
    <col min="11786" max="12032" width="9" style="362"/>
    <col min="12033" max="12033" width="2.25" style="362" customWidth="1"/>
    <col min="12034" max="12034" width="24.25" style="362" customWidth="1"/>
    <col min="12035" max="12035" width="4" style="362" customWidth="1"/>
    <col min="12036" max="12038" width="20.125" style="362" customWidth="1"/>
    <col min="12039" max="12039" width="3.125" style="362" customWidth="1"/>
    <col min="12040" max="12040" width="4.375" style="362" customWidth="1"/>
    <col min="12041" max="12041" width="2.5" style="362" customWidth="1"/>
    <col min="12042" max="12288" width="9" style="362"/>
    <col min="12289" max="12289" width="2.25" style="362" customWidth="1"/>
    <col min="12290" max="12290" width="24.25" style="362" customWidth="1"/>
    <col min="12291" max="12291" width="4" style="362" customWidth="1"/>
    <col min="12292" max="12294" width="20.125" style="362" customWidth="1"/>
    <col min="12295" max="12295" width="3.125" style="362" customWidth="1"/>
    <col min="12296" max="12296" width="4.375" style="362" customWidth="1"/>
    <col min="12297" max="12297" width="2.5" style="362" customWidth="1"/>
    <col min="12298" max="12544" width="9" style="362"/>
    <col min="12545" max="12545" width="2.25" style="362" customWidth="1"/>
    <col min="12546" max="12546" width="24.25" style="362" customWidth="1"/>
    <col min="12547" max="12547" width="4" style="362" customWidth="1"/>
    <col min="12548" max="12550" width="20.125" style="362" customWidth="1"/>
    <col min="12551" max="12551" width="3.125" style="362" customWidth="1"/>
    <col min="12552" max="12552" width="4.375" style="362" customWidth="1"/>
    <col min="12553" max="12553" width="2.5" style="362" customWidth="1"/>
    <col min="12554" max="12800" width="9" style="362"/>
    <col min="12801" max="12801" width="2.25" style="362" customWidth="1"/>
    <col min="12802" max="12802" width="24.25" style="362" customWidth="1"/>
    <col min="12803" max="12803" width="4" style="362" customWidth="1"/>
    <col min="12804" max="12806" width="20.125" style="362" customWidth="1"/>
    <col min="12807" max="12807" width="3.125" style="362" customWidth="1"/>
    <col min="12808" max="12808" width="4.375" style="362" customWidth="1"/>
    <col min="12809" max="12809" width="2.5" style="362" customWidth="1"/>
    <col min="12810" max="13056" width="9" style="362"/>
    <col min="13057" max="13057" width="2.25" style="362" customWidth="1"/>
    <col min="13058" max="13058" width="24.25" style="362" customWidth="1"/>
    <col min="13059" max="13059" width="4" style="362" customWidth="1"/>
    <col min="13060" max="13062" width="20.125" style="362" customWidth="1"/>
    <col min="13063" max="13063" width="3.125" style="362" customWidth="1"/>
    <col min="13064" max="13064" width="4.375" style="362" customWidth="1"/>
    <col min="13065" max="13065" width="2.5" style="362" customWidth="1"/>
    <col min="13066" max="13312" width="9" style="362"/>
    <col min="13313" max="13313" width="2.25" style="362" customWidth="1"/>
    <col min="13314" max="13314" width="24.25" style="362" customWidth="1"/>
    <col min="13315" max="13315" width="4" style="362" customWidth="1"/>
    <col min="13316" max="13318" width="20.125" style="362" customWidth="1"/>
    <col min="13319" max="13319" width="3.125" style="362" customWidth="1"/>
    <col min="13320" max="13320" width="4.375" style="362" customWidth="1"/>
    <col min="13321" max="13321" width="2.5" style="362" customWidth="1"/>
    <col min="13322" max="13568" width="9" style="362"/>
    <col min="13569" max="13569" width="2.25" style="362" customWidth="1"/>
    <col min="13570" max="13570" width="24.25" style="362" customWidth="1"/>
    <col min="13571" max="13571" width="4" style="362" customWidth="1"/>
    <col min="13572" max="13574" width="20.125" style="362" customWidth="1"/>
    <col min="13575" max="13575" width="3.125" style="362" customWidth="1"/>
    <col min="13576" max="13576" width="4.375" style="362" customWidth="1"/>
    <col min="13577" max="13577" width="2.5" style="362" customWidth="1"/>
    <col min="13578" max="13824" width="9" style="362"/>
    <col min="13825" max="13825" width="2.25" style="362" customWidth="1"/>
    <col min="13826" max="13826" width="24.25" style="362" customWidth="1"/>
    <col min="13827" max="13827" width="4" style="362" customWidth="1"/>
    <col min="13828" max="13830" width="20.125" style="362" customWidth="1"/>
    <col min="13831" max="13831" width="3.125" style="362" customWidth="1"/>
    <col min="13832" max="13832" width="4.375" style="362" customWidth="1"/>
    <col min="13833" max="13833" width="2.5" style="362" customWidth="1"/>
    <col min="13834" max="14080" width="9" style="362"/>
    <col min="14081" max="14081" width="2.25" style="362" customWidth="1"/>
    <col min="14082" max="14082" width="24.25" style="362" customWidth="1"/>
    <col min="14083" max="14083" width="4" style="362" customWidth="1"/>
    <col min="14084" max="14086" width="20.125" style="362" customWidth="1"/>
    <col min="14087" max="14087" width="3.125" style="362" customWidth="1"/>
    <col min="14088" max="14088" width="4.375" style="362" customWidth="1"/>
    <col min="14089" max="14089" width="2.5" style="362" customWidth="1"/>
    <col min="14090" max="14336" width="9" style="362"/>
    <col min="14337" max="14337" width="2.25" style="362" customWidth="1"/>
    <col min="14338" max="14338" width="24.25" style="362" customWidth="1"/>
    <col min="14339" max="14339" width="4" style="362" customWidth="1"/>
    <col min="14340" max="14342" width="20.125" style="362" customWidth="1"/>
    <col min="14343" max="14343" width="3.125" style="362" customWidth="1"/>
    <col min="14344" max="14344" width="4.375" style="362" customWidth="1"/>
    <col min="14345" max="14345" width="2.5" style="362" customWidth="1"/>
    <col min="14346" max="14592" width="9" style="362"/>
    <col min="14593" max="14593" width="2.25" style="362" customWidth="1"/>
    <col min="14594" max="14594" width="24.25" style="362" customWidth="1"/>
    <col min="14595" max="14595" width="4" style="362" customWidth="1"/>
    <col min="14596" max="14598" width="20.125" style="362" customWidth="1"/>
    <col min="14599" max="14599" width="3.125" style="362" customWidth="1"/>
    <col min="14600" max="14600" width="4.375" style="362" customWidth="1"/>
    <col min="14601" max="14601" width="2.5" style="362" customWidth="1"/>
    <col min="14602" max="14848" width="9" style="362"/>
    <col min="14849" max="14849" width="2.25" style="362" customWidth="1"/>
    <col min="14850" max="14850" width="24.25" style="362" customWidth="1"/>
    <col min="14851" max="14851" width="4" style="362" customWidth="1"/>
    <col min="14852" max="14854" width="20.125" style="362" customWidth="1"/>
    <col min="14855" max="14855" width="3.125" style="362" customWidth="1"/>
    <col min="14856" max="14856" width="4.375" style="362" customWidth="1"/>
    <col min="14857" max="14857" width="2.5" style="362" customWidth="1"/>
    <col min="14858" max="15104" width="9" style="362"/>
    <col min="15105" max="15105" width="2.25" style="362" customWidth="1"/>
    <col min="15106" max="15106" width="24.25" style="362" customWidth="1"/>
    <col min="15107" max="15107" width="4" style="362" customWidth="1"/>
    <col min="15108" max="15110" width="20.125" style="362" customWidth="1"/>
    <col min="15111" max="15111" width="3.125" style="362" customWidth="1"/>
    <col min="15112" max="15112" width="4.375" style="362" customWidth="1"/>
    <col min="15113" max="15113" width="2.5" style="362" customWidth="1"/>
    <col min="15114" max="15360" width="9" style="362"/>
    <col min="15361" max="15361" width="2.25" style="362" customWidth="1"/>
    <col min="15362" max="15362" width="24.25" style="362" customWidth="1"/>
    <col min="15363" max="15363" width="4" style="362" customWidth="1"/>
    <col min="15364" max="15366" width="20.125" style="362" customWidth="1"/>
    <col min="15367" max="15367" width="3.125" style="362" customWidth="1"/>
    <col min="15368" max="15368" width="4.375" style="362" customWidth="1"/>
    <col min="15369" max="15369" width="2.5" style="362" customWidth="1"/>
    <col min="15370" max="15616" width="9" style="362"/>
    <col min="15617" max="15617" width="2.25" style="362" customWidth="1"/>
    <col min="15618" max="15618" width="24.25" style="362" customWidth="1"/>
    <col min="15619" max="15619" width="4" style="362" customWidth="1"/>
    <col min="15620" max="15622" width="20.125" style="362" customWidth="1"/>
    <col min="15623" max="15623" width="3.125" style="362" customWidth="1"/>
    <col min="15624" max="15624" width="4.375" style="362" customWidth="1"/>
    <col min="15625" max="15625" width="2.5" style="362" customWidth="1"/>
    <col min="15626" max="15872" width="9" style="362"/>
    <col min="15873" max="15873" width="2.25" style="362" customWidth="1"/>
    <col min="15874" max="15874" width="24.25" style="362" customWidth="1"/>
    <col min="15875" max="15875" width="4" style="362" customWidth="1"/>
    <col min="15876" max="15878" width="20.125" style="362" customWidth="1"/>
    <col min="15879" max="15879" width="3.125" style="362" customWidth="1"/>
    <col min="15880" max="15880" width="4.375" style="362" customWidth="1"/>
    <col min="15881" max="15881" width="2.5" style="362" customWidth="1"/>
    <col min="15882" max="16128" width="9" style="362"/>
    <col min="16129" max="16129" width="2.25" style="362" customWidth="1"/>
    <col min="16130" max="16130" width="24.25" style="362" customWidth="1"/>
    <col min="16131" max="16131" width="4" style="362" customWidth="1"/>
    <col min="16132" max="16134" width="20.125" style="362" customWidth="1"/>
    <col min="16135" max="16135" width="3.125" style="362" customWidth="1"/>
    <col min="16136" max="16136" width="4.375" style="362" customWidth="1"/>
    <col min="16137" max="16137" width="2.5" style="362" customWidth="1"/>
    <col min="16138" max="16384" width="9" style="362"/>
  </cols>
  <sheetData>
    <row r="1" spans="1:8" ht="14.25" customHeight="1">
      <c r="A1" s="361"/>
    </row>
    <row r="2" spans="1:8" ht="20.100000000000001" customHeight="1">
      <c r="A2" s="361"/>
      <c r="B2" s="363" t="s">
        <v>723</v>
      </c>
      <c r="F2" s="1479"/>
      <c r="G2" s="1479"/>
    </row>
    <row r="3" spans="1:8" ht="20.100000000000001" customHeight="1">
      <c r="A3" s="361"/>
      <c r="F3" s="364"/>
      <c r="G3" s="364"/>
    </row>
    <row r="4" spans="1:8" ht="20.100000000000001" customHeight="1">
      <c r="A4" s="1480" t="s">
        <v>731</v>
      </c>
      <c r="B4" s="1480"/>
      <c r="C4" s="1480"/>
      <c r="D4" s="1480"/>
      <c r="E4" s="1480"/>
      <c r="F4" s="1480"/>
      <c r="G4" s="1480"/>
      <c r="H4" s="1480"/>
    </row>
    <row r="5" spans="1:8" ht="20.100000000000001" customHeight="1">
      <c r="A5" s="365"/>
      <c r="B5" s="365"/>
      <c r="C5" s="365"/>
      <c r="D5" s="365"/>
      <c r="E5" s="365"/>
      <c r="F5" s="365"/>
      <c r="G5" s="365"/>
    </row>
    <row r="6" spans="1:8" ht="39.950000000000003" customHeight="1">
      <c r="B6" s="367" t="s">
        <v>732</v>
      </c>
      <c r="C6" s="1481" t="s">
        <v>724</v>
      </c>
      <c r="D6" s="1482"/>
      <c r="E6" s="1482"/>
      <c r="F6" s="1482"/>
      <c r="G6" s="1483"/>
    </row>
    <row r="7" spans="1:8" ht="18.75" customHeight="1">
      <c r="B7" s="1484" t="s">
        <v>733</v>
      </c>
      <c r="C7" s="368"/>
      <c r="G7" s="369"/>
    </row>
    <row r="8" spans="1:8" ht="40.5" customHeight="1">
      <c r="B8" s="1484"/>
      <c r="C8" s="368"/>
      <c r="D8" s="370" t="s">
        <v>45</v>
      </c>
      <c r="E8" s="371" t="s">
        <v>46</v>
      </c>
      <c r="F8" s="372"/>
      <c r="G8" s="369"/>
    </row>
    <row r="9" spans="1:8" ht="25.5" customHeight="1">
      <c r="B9" s="1485"/>
      <c r="C9" s="373"/>
      <c r="D9" s="374"/>
      <c r="E9" s="374"/>
      <c r="F9" s="374"/>
      <c r="G9" s="375"/>
    </row>
    <row r="10" spans="1:8">
      <c r="B10" s="1486" t="s">
        <v>734</v>
      </c>
      <c r="C10" s="376"/>
      <c r="D10" s="376"/>
      <c r="E10" s="376"/>
      <c r="F10" s="376"/>
      <c r="G10" s="377"/>
    </row>
    <row r="11" spans="1:8" ht="29.25" customHeight="1">
      <c r="B11" s="1487"/>
      <c r="D11" s="378" t="s">
        <v>334</v>
      </c>
      <c r="E11" s="378" t="s">
        <v>335</v>
      </c>
      <c r="F11" s="378" t="s">
        <v>219</v>
      </c>
      <c r="G11" s="369"/>
    </row>
    <row r="12" spans="1:8" ht="29.25" customHeight="1">
      <c r="B12" s="1487"/>
      <c r="D12" s="371" t="s">
        <v>46</v>
      </c>
      <c r="E12" s="371" t="s">
        <v>46</v>
      </c>
      <c r="F12" s="371" t="s">
        <v>46</v>
      </c>
      <c r="G12" s="369"/>
    </row>
    <row r="13" spans="1:8">
      <c r="B13" s="1488"/>
      <c r="C13" s="374"/>
      <c r="D13" s="374"/>
      <c r="E13" s="374"/>
      <c r="F13" s="374"/>
      <c r="G13" s="375"/>
    </row>
    <row r="14" spans="1:8" ht="38.25" customHeight="1">
      <c r="B14" s="366" t="s">
        <v>737</v>
      </c>
      <c r="C14" s="379"/>
      <c r="D14" s="1474" t="s">
        <v>725</v>
      </c>
      <c r="E14" s="1474"/>
      <c r="F14" s="1474"/>
      <c r="G14" s="1475"/>
    </row>
    <row r="17" spans="1:8" ht="32.25" customHeight="1">
      <c r="B17" s="1476" t="s">
        <v>735</v>
      </c>
      <c r="C17" s="1476"/>
      <c r="D17" s="1476"/>
      <c r="E17" s="1476"/>
      <c r="F17" s="1476"/>
      <c r="G17" s="1476"/>
    </row>
    <row r="18" spans="1:8" ht="17.25" customHeight="1">
      <c r="B18" s="380" t="s">
        <v>736</v>
      </c>
    </row>
    <row r="19" spans="1:8" ht="17.25" customHeight="1">
      <c r="B19" s="362" t="s">
        <v>738</v>
      </c>
    </row>
    <row r="20" spans="1:8" ht="64.5" customHeight="1">
      <c r="B20" s="1476" t="s">
        <v>739</v>
      </c>
      <c r="C20" s="1476"/>
      <c r="D20" s="1476"/>
      <c r="E20" s="1476"/>
      <c r="F20" s="1476"/>
      <c r="G20" s="1476"/>
    </row>
    <row r="21" spans="1:8" ht="28.5" customHeight="1">
      <c r="B21" s="381"/>
      <c r="C21" s="381"/>
      <c r="D21" s="381"/>
      <c r="E21" s="381"/>
      <c r="F21" s="381"/>
      <c r="G21" s="381"/>
    </row>
    <row r="22" spans="1:8" s="56" customFormat="1" ht="24" customHeight="1">
      <c r="C22" s="1477" t="s">
        <v>726</v>
      </c>
      <c r="D22" s="1477"/>
      <c r="E22" s="1477"/>
    </row>
    <row r="23" spans="1:8" s="382" customFormat="1" ht="15" customHeight="1">
      <c r="A23" s="1478" t="s">
        <v>727</v>
      </c>
      <c r="B23" s="1478"/>
      <c r="C23" s="1478"/>
      <c r="D23" s="1478"/>
      <c r="E23" s="1478"/>
      <c r="F23" s="1478"/>
      <c r="G23" s="1478"/>
    </row>
    <row r="24" spans="1:8" s="56" customFormat="1" ht="15" customHeight="1" thickBot="1">
      <c r="A24" s="383"/>
      <c r="B24" s="383"/>
      <c r="C24" s="383"/>
      <c r="D24" s="383"/>
      <c r="E24" s="383"/>
    </row>
    <row r="25" spans="1:8" s="385" customFormat="1" ht="30" customHeight="1" thickBot="1">
      <c r="A25" s="383"/>
      <c r="B25" s="1459" t="s">
        <v>728</v>
      </c>
      <c r="C25" s="1460"/>
      <c r="D25" s="1461"/>
      <c r="E25" s="384"/>
      <c r="F25" s="1462" t="s">
        <v>729</v>
      </c>
      <c r="G25" s="1463"/>
      <c r="H25" s="1463"/>
    </row>
    <row r="26" spans="1:8" s="386" customFormat="1" ht="15" customHeight="1" thickBot="1">
      <c r="B26" s="1464"/>
      <c r="C26" s="1464"/>
      <c r="D26" s="1465"/>
    </row>
    <row r="27" spans="1:8" s="386" customFormat="1" ht="30" customHeight="1" thickBot="1">
      <c r="B27" s="1466" t="s">
        <v>567</v>
      </c>
      <c r="C27" s="1467"/>
      <c r="D27" s="1468" t="s">
        <v>568</v>
      </c>
      <c r="E27" s="1469"/>
    </row>
    <row r="28" spans="1:8" s="386" customFormat="1" ht="30" customHeight="1">
      <c r="B28" s="1470">
        <v>6</v>
      </c>
      <c r="C28" s="1471"/>
      <c r="D28" s="1472"/>
      <c r="E28" s="1473"/>
    </row>
    <row r="29" spans="1:8" s="386" customFormat="1" ht="30" customHeight="1">
      <c r="B29" s="1449">
        <v>5</v>
      </c>
      <c r="C29" s="1450"/>
      <c r="D29" s="1451"/>
      <c r="E29" s="1452"/>
    </row>
    <row r="30" spans="1:8" s="386" customFormat="1" ht="30" customHeight="1">
      <c r="B30" s="1453" t="s">
        <v>730</v>
      </c>
      <c r="C30" s="1454"/>
      <c r="D30" s="1451"/>
      <c r="E30" s="1452"/>
    </row>
    <row r="31" spans="1:8" s="386" customFormat="1" ht="30" customHeight="1" thickBot="1">
      <c r="B31" s="1455" t="s">
        <v>569</v>
      </c>
      <c r="C31" s="1456"/>
      <c r="D31" s="1457"/>
      <c r="E31" s="1458"/>
    </row>
    <row r="32" spans="1:8" s="386" customFormat="1" ht="30" customHeight="1" thickBot="1">
      <c r="B32" s="1445" t="s">
        <v>570</v>
      </c>
      <c r="C32" s="1446"/>
      <c r="D32" s="1447" t="str">
        <f>IF(SUM(D28:E31)=0,"",SUM(D28:E31))</f>
        <v/>
      </c>
      <c r="E32" s="1448"/>
    </row>
  </sheetData>
  <mergeCells count="25">
    <mergeCell ref="F2:G2"/>
    <mergeCell ref="A4:H4"/>
    <mergeCell ref="C6:G6"/>
    <mergeCell ref="B7:B9"/>
    <mergeCell ref="B10:B13"/>
    <mergeCell ref="B28:C28"/>
    <mergeCell ref="D28:E28"/>
    <mergeCell ref="D14:G14"/>
    <mergeCell ref="B17:G17"/>
    <mergeCell ref="B20:G20"/>
    <mergeCell ref="C22:E22"/>
    <mergeCell ref="A23:G23"/>
    <mergeCell ref="B25:D25"/>
    <mergeCell ref="F25:H25"/>
    <mergeCell ref="B26:D26"/>
    <mergeCell ref="B27:C27"/>
    <mergeCell ref="D27:E27"/>
    <mergeCell ref="B32:C32"/>
    <mergeCell ref="D32:E32"/>
    <mergeCell ref="B29:C29"/>
    <mergeCell ref="D29:E29"/>
    <mergeCell ref="B30:C30"/>
    <mergeCell ref="D30:E30"/>
    <mergeCell ref="B31:C31"/>
    <mergeCell ref="D31:E31"/>
  </mergeCells>
  <phoneticPr fontId="3"/>
  <printOptions horizontalCentered="1"/>
  <pageMargins left="0.78740157480314965" right="0.78740157480314965" top="0.59055118110236227" bottom="0.59055118110236227" header="0.51181102362204722" footer="0.39370078740157483"/>
  <pageSetup paperSize="9" scale="9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1A012-020D-47D6-B18F-C0542F9C9EE6}">
  <sheetPr>
    <tabColor rgb="FF7030A0"/>
  </sheetPr>
  <dimension ref="A1:AW95"/>
  <sheetViews>
    <sheetView showGridLines="0" view="pageBreakPreview" zoomScaleNormal="100" zoomScaleSheetLayoutView="100" workbookViewId="0">
      <selection activeCell="A36" sqref="A36:W36"/>
    </sheetView>
  </sheetViews>
  <sheetFormatPr defaultColWidth="8.25" defaultRowHeight="21" customHeight="1"/>
  <cols>
    <col min="1" max="1" width="2.625" style="257" customWidth="1"/>
    <col min="2" max="2" width="14.875" style="267" customWidth="1"/>
    <col min="3" max="3" width="6.625" style="257" customWidth="1"/>
    <col min="4" max="5" width="7.625" style="257" customWidth="1"/>
    <col min="6" max="36" width="2.625" style="257" customWidth="1"/>
    <col min="37" max="37" width="6.625" style="257" customWidth="1"/>
    <col min="38" max="39" width="7.625" style="257" customWidth="1"/>
    <col min="40" max="40" width="5.625" style="257" customWidth="1"/>
    <col min="41" max="16384" width="8.25" style="257"/>
  </cols>
  <sheetData>
    <row r="1" spans="1:45" ht="20.100000000000001" customHeight="1">
      <c r="A1" s="266" t="s">
        <v>585</v>
      </c>
      <c r="C1" s="268"/>
      <c r="D1" s="268"/>
      <c r="E1" s="268"/>
      <c r="F1" s="268"/>
      <c r="G1" s="268"/>
      <c r="H1" s="268"/>
      <c r="I1" s="268"/>
      <c r="J1" s="268"/>
      <c r="K1" s="268"/>
      <c r="L1" s="268"/>
      <c r="M1" s="268"/>
      <c r="N1" s="268"/>
      <c r="O1" s="268"/>
      <c r="P1" s="268"/>
      <c r="Q1" s="268"/>
      <c r="R1" s="268"/>
      <c r="S1" s="268"/>
      <c r="T1" s="268"/>
      <c r="U1" s="268"/>
      <c r="V1" s="268"/>
      <c r="W1" s="268"/>
      <c r="X1" s="269"/>
      <c r="Y1" s="269"/>
      <c r="Z1" s="270"/>
      <c r="AA1" s="270"/>
      <c r="AB1" s="270"/>
      <c r="AC1" s="270"/>
      <c r="AD1" s="271"/>
      <c r="AE1" s="271"/>
      <c r="AF1" s="271"/>
      <c r="AG1" s="271"/>
      <c r="AH1" s="271"/>
      <c r="AI1" s="272" t="s">
        <v>586</v>
      </c>
      <c r="AJ1" s="272"/>
      <c r="AK1" s="1566" t="s">
        <v>587</v>
      </c>
      <c r="AL1" s="1566"/>
      <c r="AM1" s="1566"/>
      <c r="AN1" s="1566"/>
    </row>
    <row r="2" spans="1:45" ht="18" customHeight="1">
      <c r="A2" s="387" t="s">
        <v>723</v>
      </c>
      <c r="B2" s="273"/>
      <c r="C2" s="273"/>
      <c r="D2" s="273"/>
      <c r="E2" s="273"/>
      <c r="F2" s="273"/>
      <c r="G2" s="273"/>
      <c r="H2" s="273"/>
      <c r="I2" s="273"/>
      <c r="J2" s="273"/>
      <c r="K2" s="273"/>
      <c r="L2" s="273"/>
      <c r="M2" s="1567">
        <v>2025</v>
      </c>
      <c r="N2" s="1567"/>
      <c r="O2" s="1567"/>
      <c r="P2" s="1567"/>
      <c r="Q2" s="1568" t="s">
        <v>588</v>
      </c>
      <c r="R2" s="1568"/>
      <c r="S2" s="1567"/>
      <c r="T2" s="1567"/>
      <c r="U2" s="1568" t="s">
        <v>589</v>
      </c>
      <c r="V2" s="1568"/>
      <c r="W2" s="273"/>
      <c r="X2" s="273"/>
      <c r="Y2" s="273"/>
      <c r="Z2" s="270"/>
      <c r="AA2" s="270"/>
      <c r="AC2" s="272"/>
      <c r="AD2" s="273"/>
      <c r="AE2" s="273"/>
      <c r="AF2" s="273"/>
      <c r="AG2" s="273"/>
      <c r="AH2" s="273"/>
      <c r="AI2" s="272" t="s">
        <v>590</v>
      </c>
      <c r="AJ2" s="272"/>
      <c r="AK2" s="1569"/>
      <c r="AL2" s="1569"/>
      <c r="AM2" s="1569"/>
      <c r="AN2" s="1569"/>
    </row>
    <row r="3" spans="1:45" ht="18" customHeight="1">
      <c r="A3" s="274"/>
      <c r="B3" s="274"/>
      <c r="C3" s="274"/>
      <c r="D3" s="274"/>
      <c r="E3" s="274"/>
      <c r="F3" s="274"/>
      <c r="G3" s="274"/>
      <c r="H3" s="274"/>
      <c r="I3" s="274"/>
      <c r="J3" s="274"/>
      <c r="K3" s="274"/>
      <c r="L3" s="274"/>
      <c r="M3" s="388" t="s">
        <v>740</v>
      </c>
      <c r="N3" s="274"/>
      <c r="O3" s="274"/>
      <c r="P3" s="274"/>
      <c r="Q3" s="274"/>
      <c r="R3" s="274"/>
      <c r="S3" s="274"/>
      <c r="T3" s="274"/>
      <c r="U3" s="274"/>
      <c r="V3" s="274"/>
      <c r="W3" s="274"/>
      <c r="Y3" s="275"/>
      <c r="Z3" s="275"/>
      <c r="AA3" s="275"/>
      <c r="AB3" s="270"/>
      <c r="AC3" s="275"/>
      <c r="AD3" s="275"/>
      <c r="AE3" s="275"/>
      <c r="AF3" s="275"/>
      <c r="AG3" s="275"/>
      <c r="AH3" s="275"/>
      <c r="AI3" s="276" t="s">
        <v>591</v>
      </c>
      <c r="AJ3" s="272"/>
      <c r="AK3" s="1570"/>
      <c r="AL3" s="1570"/>
      <c r="AM3" s="1570"/>
      <c r="AN3" s="1570"/>
      <c r="AO3" s="389" t="s">
        <v>742</v>
      </c>
    </row>
    <row r="4" spans="1:45" ht="18" customHeight="1">
      <c r="A4" s="274"/>
      <c r="B4" s="274"/>
      <c r="C4" s="274"/>
      <c r="D4" s="274"/>
      <c r="E4" s="274"/>
      <c r="F4" s="274"/>
      <c r="G4" s="274"/>
      <c r="H4" s="274"/>
      <c r="I4" s="274"/>
      <c r="J4" s="274"/>
      <c r="K4" s="274"/>
      <c r="L4" s="274"/>
      <c r="M4" s="274"/>
      <c r="N4" s="274"/>
      <c r="O4" s="274"/>
      <c r="P4" s="274"/>
      <c r="Q4" s="274"/>
      <c r="R4" s="274"/>
      <c r="S4" s="274"/>
      <c r="T4" s="274"/>
      <c r="U4" s="274"/>
      <c r="V4" s="274"/>
      <c r="W4" s="274"/>
      <c r="Y4" s="275"/>
      <c r="Z4" s="275"/>
      <c r="AA4" s="275"/>
      <c r="AB4" s="270"/>
      <c r="AC4" s="275"/>
      <c r="AD4" s="275"/>
      <c r="AE4" s="275"/>
      <c r="AF4" s="275"/>
      <c r="AG4" s="275"/>
      <c r="AH4" s="275"/>
      <c r="AI4" s="276" t="s">
        <v>592</v>
      </c>
      <c r="AJ4" s="272"/>
      <c r="AK4" s="1570" t="s">
        <v>743</v>
      </c>
      <c r="AL4" s="1570"/>
      <c r="AM4" s="1570"/>
      <c r="AN4" s="1570"/>
      <c r="AO4" s="389" t="s">
        <v>741</v>
      </c>
    </row>
    <row r="5" spans="1:45" ht="18" customHeight="1">
      <c r="A5" s="274"/>
      <c r="B5" s="274"/>
      <c r="C5" s="274"/>
      <c r="D5" s="274"/>
      <c r="E5" s="274"/>
      <c r="F5" s="274"/>
      <c r="G5" s="274"/>
      <c r="H5" s="274"/>
      <c r="I5" s="274"/>
      <c r="J5" s="274"/>
      <c r="K5" s="274"/>
      <c r="L5" s="274"/>
      <c r="M5" s="274"/>
      <c r="N5" s="274"/>
      <c r="O5" s="274"/>
      <c r="P5" s="274"/>
      <c r="Q5" s="274"/>
      <c r="R5" s="274"/>
      <c r="S5" s="274"/>
      <c r="U5" s="274"/>
      <c r="V5" s="274"/>
      <c r="W5" s="274"/>
      <c r="Y5" s="275"/>
      <c r="Z5" s="275"/>
      <c r="AA5" s="275"/>
      <c r="AB5" s="270"/>
      <c r="AC5" s="275"/>
      <c r="AD5" s="275"/>
      <c r="AE5" s="275"/>
      <c r="AF5" s="275"/>
      <c r="AG5" s="276" t="s">
        <v>593</v>
      </c>
      <c r="AH5" s="1571"/>
      <c r="AI5" s="1571"/>
      <c r="AJ5" s="1571"/>
      <c r="AK5" s="275" t="s">
        <v>594</v>
      </c>
      <c r="AL5" s="277"/>
      <c r="AM5" s="275" t="s">
        <v>595</v>
      </c>
      <c r="AN5" s="270"/>
    </row>
    <row r="6" spans="1:45" ht="9.9499999999999993" customHeight="1">
      <c r="A6" s="270"/>
      <c r="B6" s="278"/>
      <c r="C6" s="278"/>
      <c r="D6" s="278"/>
      <c r="E6" s="278"/>
      <c r="F6" s="278"/>
      <c r="G6" s="278"/>
      <c r="H6" s="278"/>
      <c r="I6" s="278"/>
      <c r="J6" s="278"/>
      <c r="K6" s="278"/>
      <c r="L6" s="278"/>
      <c r="M6" s="278"/>
      <c r="N6" s="278"/>
      <c r="O6" s="278"/>
      <c r="P6" s="278"/>
      <c r="Q6" s="278"/>
      <c r="R6" s="278"/>
      <c r="S6" s="278"/>
      <c r="T6" s="278"/>
      <c r="U6" s="278"/>
      <c r="V6" s="278"/>
      <c r="W6" s="278"/>
      <c r="X6" s="273"/>
      <c r="Y6" s="273"/>
      <c r="Z6" s="273"/>
      <c r="AA6" s="273"/>
      <c r="AB6" s="273"/>
      <c r="AC6" s="273"/>
      <c r="AD6" s="273"/>
      <c r="AE6" s="273"/>
      <c r="AF6" s="273"/>
      <c r="AG6" s="273"/>
      <c r="AH6" s="273"/>
      <c r="AI6" s="273"/>
      <c r="AJ6" s="273"/>
      <c r="AK6" s="273"/>
      <c r="AL6" s="273"/>
      <c r="AM6" s="270"/>
      <c r="AN6" s="270"/>
    </row>
    <row r="7" spans="1:45" ht="15" customHeight="1">
      <c r="A7" s="1560" t="s">
        <v>596</v>
      </c>
      <c r="B7" s="1519" t="s">
        <v>597</v>
      </c>
      <c r="C7" s="1562" t="s">
        <v>598</v>
      </c>
      <c r="D7" s="1519" t="s">
        <v>599</v>
      </c>
      <c r="E7" s="1502" t="s">
        <v>600</v>
      </c>
      <c r="F7" s="1565" t="s">
        <v>601</v>
      </c>
      <c r="G7" s="1565"/>
      <c r="H7" s="1565"/>
      <c r="I7" s="1565"/>
      <c r="J7" s="1565"/>
      <c r="K7" s="1565"/>
      <c r="L7" s="1565"/>
      <c r="M7" s="1565"/>
      <c r="N7" s="1565"/>
      <c r="O7" s="1565"/>
      <c r="P7" s="1565"/>
      <c r="Q7" s="1565"/>
      <c r="R7" s="1565"/>
      <c r="S7" s="1565"/>
      <c r="T7" s="1565"/>
      <c r="U7" s="1565"/>
      <c r="V7" s="1565"/>
      <c r="W7" s="1565"/>
      <c r="X7" s="1565"/>
      <c r="Y7" s="1565"/>
      <c r="Z7" s="1565"/>
      <c r="AA7" s="1565"/>
      <c r="AB7" s="1565"/>
      <c r="AC7" s="1565"/>
      <c r="AD7" s="1565"/>
      <c r="AE7" s="1565"/>
      <c r="AF7" s="1565"/>
      <c r="AG7" s="1565"/>
      <c r="AH7" s="1565"/>
      <c r="AI7" s="1565"/>
      <c r="AJ7" s="1565"/>
      <c r="AK7" s="1522" t="s">
        <v>602</v>
      </c>
      <c r="AL7" s="1512" t="s">
        <v>603</v>
      </c>
      <c r="AM7" s="1561" t="s">
        <v>604</v>
      </c>
      <c r="AN7" s="1561"/>
    </row>
    <row r="8" spans="1:45" ht="15" customHeight="1">
      <c r="A8" s="1560"/>
      <c r="B8" s="1519"/>
      <c r="C8" s="1563"/>
      <c r="D8" s="1519"/>
      <c r="E8" s="1502"/>
      <c r="F8" s="1519" t="s">
        <v>315</v>
      </c>
      <c r="G8" s="1519"/>
      <c r="H8" s="1519"/>
      <c r="I8" s="1519"/>
      <c r="J8" s="1519"/>
      <c r="K8" s="1519"/>
      <c r="L8" s="1519"/>
      <c r="M8" s="1519" t="s">
        <v>316</v>
      </c>
      <c r="N8" s="1519"/>
      <c r="O8" s="1519"/>
      <c r="P8" s="1519"/>
      <c r="Q8" s="1519"/>
      <c r="R8" s="1519"/>
      <c r="S8" s="1519"/>
      <c r="T8" s="1519" t="s">
        <v>317</v>
      </c>
      <c r="U8" s="1519"/>
      <c r="V8" s="1519"/>
      <c r="W8" s="1519"/>
      <c r="X8" s="1519"/>
      <c r="Y8" s="1519"/>
      <c r="Z8" s="1519"/>
      <c r="AA8" s="1519" t="s">
        <v>318</v>
      </c>
      <c r="AB8" s="1519"/>
      <c r="AC8" s="1519"/>
      <c r="AD8" s="1519"/>
      <c r="AE8" s="1519"/>
      <c r="AF8" s="1519"/>
      <c r="AG8" s="1519"/>
      <c r="AH8" s="1519" t="s">
        <v>605</v>
      </c>
      <c r="AI8" s="1519"/>
      <c r="AJ8" s="1519"/>
      <c r="AK8" s="1522"/>
      <c r="AL8" s="1512"/>
      <c r="AM8" s="1561"/>
      <c r="AN8" s="1561"/>
    </row>
    <row r="9" spans="1:45" ht="15" customHeight="1">
      <c r="A9" s="1560"/>
      <c r="B9" s="1519"/>
      <c r="C9" s="1563"/>
      <c r="D9" s="1519"/>
      <c r="E9" s="1502"/>
      <c r="F9" s="279">
        <f>DATE($M$2,$S$2,1)</f>
        <v>45627</v>
      </c>
      <c r="G9" s="279">
        <f>DATE($M$2,$S$2,2)</f>
        <v>45628</v>
      </c>
      <c r="H9" s="279">
        <f>DATE($M$2,$S$2,3)</f>
        <v>45629</v>
      </c>
      <c r="I9" s="279">
        <f>DATE($M$2,$S$2,4)</f>
        <v>45630</v>
      </c>
      <c r="J9" s="279">
        <f>DATE($M$2,$S$2,5)</f>
        <v>45631</v>
      </c>
      <c r="K9" s="279">
        <f>DATE($M$2,$S$2,6)</f>
        <v>45632</v>
      </c>
      <c r="L9" s="279">
        <f>DATE($M$2,$S$2,7)</f>
        <v>45633</v>
      </c>
      <c r="M9" s="279">
        <f>DATE($M$2,$S$2,8)</f>
        <v>45634</v>
      </c>
      <c r="N9" s="279">
        <f>DATE($M$2,$S$2,9)</f>
        <v>45635</v>
      </c>
      <c r="O9" s="279">
        <f>DATE($M$2,$S$2,10)</f>
        <v>45636</v>
      </c>
      <c r="P9" s="279">
        <f>DATE($M$2,$S$2,11)</f>
        <v>45637</v>
      </c>
      <c r="Q9" s="279">
        <f>DATE($M$2,$S$2,12)</f>
        <v>45638</v>
      </c>
      <c r="R9" s="279">
        <f>DATE($M$2,$S$2,13)</f>
        <v>45639</v>
      </c>
      <c r="S9" s="279">
        <f>DATE($M$2,$S$2,14)</f>
        <v>45640</v>
      </c>
      <c r="T9" s="279">
        <f>DATE($M$2,$S$2,15)</f>
        <v>45641</v>
      </c>
      <c r="U9" s="279">
        <f>DATE($M$2,$S$2,16)</f>
        <v>45642</v>
      </c>
      <c r="V9" s="279">
        <f>DATE($M$2,$S$2,17)</f>
        <v>45643</v>
      </c>
      <c r="W9" s="279">
        <f>DATE($M$2,$S$2,18)</f>
        <v>45644</v>
      </c>
      <c r="X9" s="279">
        <f>DATE($M$2,$S$2,19)</f>
        <v>45645</v>
      </c>
      <c r="Y9" s="279">
        <f>DATE($M$2,$S$2,20)</f>
        <v>45646</v>
      </c>
      <c r="Z9" s="279">
        <f>DATE($M$2,$S$2,21)</f>
        <v>45647</v>
      </c>
      <c r="AA9" s="279">
        <f>DATE($M$2,$S$2,22)</f>
        <v>45648</v>
      </c>
      <c r="AB9" s="279">
        <f>DATE($M$2,$S$2,23)</f>
        <v>45649</v>
      </c>
      <c r="AC9" s="279">
        <f>DATE($M$2,$S$2,24)</f>
        <v>45650</v>
      </c>
      <c r="AD9" s="279">
        <f>DATE($M$2,$S$2,25)</f>
        <v>45651</v>
      </c>
      <c r="AE9" s="279">
        <f>DATE($M$2,$S$2,26)</f>
        <v>45652</v>
      </c>
      <c r="AF9" s="279">
        <f>DATE($M$2,$S$2,27)</f>
        <v>45653</v>
      </c>
      <c r="AG9" s="279">
        <f>DATE($M$2,$S$2,28)</f>
        <v>45654</v>
      </c>
      <c r="AH9" s="279">
        <f>IF(DAY(EOMONTH(F9,0))&lt;29,"",DATE($M$2,$S$2,29))</f>
        <v>45655</v>
      </c>
      <c r="AI9" s="279">
        <f>IF(DAY(EOMONTH(F9,0))&lt;30,"",DATE($M$2,$S$2,30))</f>
        <v>45656</v>
      </c>
      <c r="AJ9" s="279">
        <f>IF(DAY(EOMONTH(F9,0))&lt;31,"",DATE($M$2,$S$2,31))</f>
        <v>45657</v>
      </c>
      <c r="AK9" s="1522"/>
      <c r="AL9" s="1512"/>
      <c r="AM9" s="1561"/>
      <c r="AN9" s="1561"/>
    </row>
    <row r="10" spans="1:45" ht="15" customHeight="1">
      <c r="A10" s="1560"/>
      <c r="B10" s="1519"/>
      <c r="C10" s="1564"/>
      <c r="D10" s="1519"/>
      <c r="E10" s="1502"/>
      <c r="F10" s="280">
        <f>DATE($M$2,$S$2,1)</f>
        <v>45627</v>
      </c>
      <c r="G10" s="280">
        <f>DATE($M$2,$S$2,2)</f>
        <v>45628</v>
      </c>
      <c r="H10" s="280">
        <f>DATE($M$2,$S$2,3)</f>
        <v>45629</v>
      </c>
      <c r="I10" s="280">
        <f>DATE($M$2,$S$2,4)</f>
        <v>45630</v>
      </c>
      <c r="J10" s="280">
        <f>DATE($M$2,$S$2,5)</f>
        <v>45631</v>
      </c>
      <c r="K10" s="280">
        <f>DATE($M$2,$S$2,6)</f>
        <v>45632</v>
      </c>
      <c r="L10" s="280">
        <f>DATE($M$2,$S$2,7)</f>
        <v>45633</v>
      </c>
      <c r="M10" s="280">
        <f>DATE($M$2,$S$2,8)</f>
        <v>45634</v>
      </c>
      <c r="N10" s="280">
        <f>DATE($M$2,$S$2,9)</f>
        <v>45635</v>
      </c>
      <c r="O10" s="280">
        <f>DATE($M$2,$S$2,10)</f>
        <v>45636</v>
      </c>
      <c r="P10" s="280">
        <f>DATE($M$2,$S$2,11)</f>
        <v>45637</v>
      </c>
      <c r="Q10" s="280">
        <f>DATE($M$2,$S$2,12)</f>
        <v>45638</v>
      </c>
      <c r="R10" s="280">
        <f>DATE($M$2,$S$2,13)</f>
        <v>45639</v>
      </c>
      <c r="S10" s="280">
        <f>DATE($M$2,$S$2,14)</f>
        <v>45640</v>
      </c>
      <c r="T10" s="280">
        <f>DATE($M$2,$S$2,15)</f>
        <v>45641</v>
      </c>
      <c r="U10" s="280">
        <f>DATE($M$2,$S$2,16)</f>
        <v>45642</v>
      </c>
      <c r="V10" s="280">
        <f>DATE($M$2,$S$2,17)</f>
        <v>45643</v>
      </c>
      <c r="W10" s="280">
        <f>DATE($M$2,$S$2,18)</f>
        <v>45644</v>
      </c>
      <c r="X10" s="280">
        <f>DATE($M$2,$S$2,19)</f>
        <v>45645</v>
      </c>
      <c r="Y10" s="280">
        <f>DATE($M$2,$S$2,20)</f>
        <v>45646</v>
      </c>
      <c r="Z10" s="280">
        <f>DATE($M$2,$S$2,21)</f>
        <v>45647</v>
      </c>
      <c r="AA10" s="280">
        <f>DATE($M$2,$S$2,22)</f>
        <v>45648</v>
      </c>
      <c r="AB10" s="280">
        <f>DATE($M$2,$S$2,23)</f>
        <v>45649</v>
      </c>
      <c r="AC10" s="280">
        <f>DATE($M$2,$S$2,24)</f>
        <v>45650</v>
      </c>
      <c r="AD10" s="280">
        <f>DATE($M$2,$S$2,25)</f>
        <v>45651</v>
      </c>
      <c r="AE10" s="280">
        <f>DATE($M$2,$S$2,26)</f>
        <v>45652</v>
      </c>
      <c r="AF10" s="280">
        <f>DATE($M$2,$S$2,27)</f>
        <v>45653</v>
      </c>
      <c r="AG10" s="280">
        <f>DATE($M$2,$S$2,28)</f>
        <v>45654</v>
      </c>
      <c r="AH10" s="280">
        <f>IF(DAY(EOMONTH(F10,0))&lt;29,"",DATE($M$2,$S$2,29))</f>
        <v>45655</v>
      </c>
      <c r="AI10" s="280">
        <f>IF(DAY(EOMONTH(F10,0))&lt;30,"",DATE($M$2,$S$2,30))</f>
        <v>45656</v>
      </c>
      <c r="AJ10" s="280">
        <f>IF(DAY(EOMONTH(F10,0))&lt;31,"",DATE($M$2,$S$2,31))</f>
        <v>45657</v>
      </c>
      <c r="AK10" s="1522"/>
      <c r="AL10" s="1512"/>
      <c r="AM10" s="1561"/>
      <c r="AN10" s="1561"/>
    </row>
    <row r="11" spans="1:45" ht="18" customHeight="1">
      <c r="A11" s="281">
        <v>1</v>
      </c>
      <c r="B11" s="282" t="s">
        <v>667</v>
      </c>
      <c r="C11" s="283" t="s">
        <v>607</v>
      </c>
      <c r="D11" s="284"/>
      <c r="E11" s="285" t="s">
        <v>745</v>
      </c>
      <c r="F11" s="286"/>
      <c r="G11" s="286"/>
      <c r="H11" s="286"/>
      <c r="I11" s="286"/>
      <c r="J11" s="286"/>
      <c r="K11" s="286"/>
      <c r="L11" s="286"/>
      <c r="M11" s="286"/>
      <c r="N11" s="286"/>
      <c r="O11" s="286"/>
      <c r="P11" s="286"/>
      <c r="Q11" s="286"/>
      <c r="R11" s="286"/>
      <c r="S11" s="286"/>
      <c r="T11" s="286"/>
      <c r="U11" s="286"/>
      <c r="V11" s="286"/>
      <c r="W11" s="286"/>
      <c r="X11" s="286"/>
      <c r="Y11" s="286"/>
      <c r="Z11" s="286"/>
      <c r="AA11" s="286"/>
      <c r="AB11" s="286"/>
      <c r="AC11" s="286"/>
      <c r="AD11" s="286"/>
      <c r="AE11" s="286"/>
      <c r="AF11" s="286"/>
      <c r="AG11" s="286"/>
      <c r="AH11" s="286"/>
      <c r="AI11" s="286"/>
      <c r="AJ11" s="286"/>
      <c r="AK11" s="287">
        <f>IF($AK$3="４週",SUM(F11:AG11),SUM(F11:AJ11))</f>
        <v>0</v>
      </c>
      <c r="AL11" s="288">
        <f>IF($AK$3="４週",AK11/4,AK11/(DAY(EOMONTH($F$9,0))/7))</f>
        <v>0</v>
      </c>
      <c r="AM11" s="1559"/>
      <c r="AN11" s="1559"/>
      <c r="AO11" s="389" t="s">
        <v>757</v>
      </c>
    </row>
    <row r="12" spans="1:45" ht="18" customHeight="1">
      <c r="A12" s="281">
        <v>2</v>
      </c>
      <c r="B12" s="282" t="s">
        <v>606</v>
      </c>
      <c r="C12" s="283" t="s">
        <v>608</v>
      </c>
      <c r="D12" s="284"/>
      <c r="E12" s="285" t="s">
        <v>746</v>
      </c>
      <c r="F12" s="286"/>
      <c r="G12" s="286"/>
      <c r="H12" s="286"/>
      <c r="I12" s="286"/>
      <c r="J12" s="286"/>
      <c r="K12" s="286"/>
      <c r="L12" s="286"/>
      <c r="M12" s="286"/>
      <c r="N12" s="286"/>
      <c r="O12" s="286"/>
      <c r="P12" s="286"/>
      <c r="Q12" s="286"/>
      <c r="R12" s="286"/>
      <c r="S12" s="286"/>
      <c r="T12" s="286"/>
      <c r="U12" s="286"/>
      <c r="V12" s="286"/>
      <c r="W12" s="286"/>
      <c r="X12" s="286"/>
      <c r="Y12" s="286"/>
      <c r="Z12" s="286"/>
      <c r="AA12" s="286"/>
      <c r="AB12" s="286"/>
      <c r="AC12" s="286"/>
      <c r="AD12" s="286"/>
      <c r="AE12" s="286"/>
      <c r="AF12" s="286"/>
      <c r="AG12" s="286"/>
      <c r="AH12" s="286"/>
      <c r="AI12" s="286"/>
      <c r="AJ12" s="286"/>
      <c r="AK12" s="287">
        <f t="shared" ref="AK12:AK30" si="0">IF($AK$3="４週",SUM(F12:AG12),SUM(F12:AJ12))</f>
        <v>0</v>
      </c>
      <c r="AL12" s="288">
        <f t="shared" ref="AL12:AL31" si="1">IF($AK$3="４週",AK12/4,AK12/(DAY(EOMONTH($F$9,0))/7))</f>
        <v>0</v>
      </c>
      <c r="AM12" s="1559"/>
      <c r="AN12" s="1559"/>
      <c r="AO12" s="389" t="s">
        <v>744</v>
      </c>
      <c r="AS12" s="256"/>
    </row>
    <row r="13" spans="1:45" ht="18" customHeight="1">
      <c r="A13" s="281">
        <v>3</v>
      </c>
      <c r="B13" s="282" t="s">
        <v>670</v>
      </c>
      <c r="C13" s="283" t="s">
        <v>609</v>
      </c>
      <c r="D13" s="284"/>
      <c r="E13" s="285" t="s">
        <v>747</v>
      </c>
      <c r="F13" s="286"/>
      <c r="G13" s="286"/>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7">
        <f t="shared" si="0"/>
        <v>0</v>
      </c>
      <c r="AL13" s="288">
        <f t="shared" si="1"/>
        <v>0</v>
      </c>
      <c r="AM13" s="1559"/>
      <c r="AN13" s="1559"/>
    </row>
    <row r="14" spans="1:45" ht="18" customHeight="1">
      <c r="A14" s="281">
        <v>4</v>
      </c>
      <c r="B14" s="282" t="s">
        <v>0</v>
      </c>
      <c r="C14" s="283" t="s">
        <v>610</v>
      </c>
      <c r="D14" s="284"/>
      <c r="E14" s="285" t="s">
        <v>748</v>
      </c>
      <c r="F14" s="286"/>
      <c r="G14" s="286"/>
      <c r="H14" s="286"/>
      <c r="I14" s="286"/>
      <c r="J14" s="286"/>
      <c r="K14" s="286"/>
      <c r="L14" s="286"/>
      <c r="M14" s="286"/>
      <c r="N14" s="286"/>
      <c r="O14" s="286"/>
      <c r="P14" s="286"/>
      <c r="Q14" s="286"/>
      <c r="R14" s="286"/>
      <c r="S14" s="286"/>
      <c r="T14" s="286"/>
      <c r="U14" s="286"/>
      <c r="V14" s="286"/>
      <c r="W14" s="286"/>
      <c r="X14" s="286"/>
      <c r="Y14" s="286"/>
      <c r="Z14" s="286"/>
      <c r="AA14" s="286"/>
      <c r="AB14" s="286"/>
      <c r="AC14" s="286"/>
      <c r="AD14" s="286"/>
      <c r="AE14" s="286"/>
      <c r="AF14" s="286"/>
      <c r="AG14" s="286"/>
      <c r="AH14" s="286"/>
      <c r="AI14" s="286"/>
      <c r="AJ14" s="286"/>
      <c r="AK14" s="287">
        <f t="shared" si="0"/>
        <v>0</v>
      </c>
      <c r="AL14" s="288">
        <f t="shared" si="1"/>
        <v>0</v>
      </c>
      <c r="AM14" s="1559"/>
      <c r="AN14" s="1559"/>
    </row>
    <row r="15" spans="1:45" ht="18" customHeight="1">
      <c r="A15" s="281">
        <v>5</v>
      </c>
      <c r="B15" s="282" t="s">
        <v>671</v>
      </c>
      <c r="C15" s="283" t="s">
        <v>607</v>
      </c>
      <c r="D15" s="284"/>
      <c r="E15" s="285" t="s">
        <v>749</v>
      </c>
      <c r="F15" s="286"/>
      <c r="G15" s="286"/>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7">
        <f t="shared" si="0"/>
        <v>0</v>
      </c>
      <c r="AL15" s="288">
        <f t="shared" si="1"/>
        <v>0</v>
      </c>
      <c r="AM15" s="1559"/>
      <c r="AN15" s="1559"/>
    </row>
    <row r="16" spans="1:45" ht="18" customHeight="1">
      <c r="A16" s="281">
        <v>6</v>
      </c>
      <c r="B16" s="282" t="s">
        <v>672</v>
      </c>
      <c r="C16" s="345" t="s">
        <v>607</v>
      </c>
      <c r="D16" s="284"/>
      <c r="E16" s="285" t="s">
        <v>751</v>
      </c>
      <c r="F16" s="286"/>
      <c r="G16" s="286"/>
      <c r="H16" s="286"/>
      <c r="I16" s="286"/>
      <c r="J16" s="286"/>
      <c r="K16" s="286"/>
      <c r="L16" s="286"/>
      <c r="M16" s="286"/>
      <c r="N16" s="286"/>
      <c r="O16" s="286"/>
      <c r="P16" s="286"/>
      <c r="Q16" s="286"/>
      <c r="R16" s="286"/>
      <c r="S16" s="286"/>
      <c r="T16" s="286"/>
      <c r="U16" s="286"/>
      <c r="V16" s="286"/>
      <c r="W16" s="286"/>
      <c r="X16" s="286"/>
      <c r="Y16" s="286"/>
      <c r="Z16" s="286"/>
      <c r="AA16" s="286"/>
      <c r="AB16" s="286"/>
      <c r="AC16" s="286"/>
      <c r="AD16" s="286"/>
      <c r="AE16" s="286"/>
      <c r="AF16" s="286"/>
      <c r="AG16" s="286"/>
      <c r="AH16" s="286"/>
      <c r="AI16" s="286"/>
      <c r="AJ16" s="286"/>
      <c r="AK16" s="287">
        <f t="shared" si="0"/>
        <v>0</v>
      </c>
      <c r="AL16" s="288">
        <f t="shared" si="1"/>
        <v>0</v>
      </c>
      <c r="AM16" s="1559"/>
      <c r="AN16" s="1559"/>
    </row>
    <row r="17" spans="1:49" ht="18" customHeight="1">
      <c r="A17" s="281">
        <v>7</v>
      </c>
      <c r="B17" s="282" t="s">
        <v>578</v>
      </c>
      <c r="C17" s="345" t="s">
        <v>608</v>
      </c>
      <c r="D17" s="284"/>
      <c r="E17" s="285" t="s">
        <v>752</v>
      </c>
      <c r="F17" s="286"/>
      <c r="G17" s="286"/>
      <c r="H17" s="286"/>
      <c r="I17" s="286"/>
      <c r="J17" s="286"/>
      <c r="K17" s="286"/>
      <c r="L17" s="286"/>
      <c r="M17" s="286"/>
      <c r="N17" s="286"/>
      <c r="O17" s="286"/>
      <c r="P17" s="286"/>
      <c r="Q17" s="286"/>
      <c r="R17" s="286"/>
      <c r="S17" s="286"/>
      <c r="T17" s="286"/>
      <c r="U17" s="286"/>
      <c r="V17" s="286"/>
      <c r="W17" s="286"/>
      <c r="X17" s="286"/>
      <c r="Y17" s="286"/>
      <c r="Z17" s="286"/>
      <c r="AA17" s="286"/>
      <c r="AB17" s="286"/>
      <c r="AC17" s="286"/>
      <c r="AD17" s="286"/>
      <c r="AE17" s="286"/>
      <c r="AF17" s="286"/>
      <c r="AG17" s="286"/>
      <c r="AH17" s="286"/>
      <c r="AI17" s="286"/>
      <c r="AJ17" s="286"/>
      <c r="AK17" s="287">
        <f t="shared" si="0"/>
        <v>0</v>
      </c>
      <c r="AL17" s="288">
        <f t="shared" si="1"/>
        <v>0</v>
      </c>
      <c r="AM17" s="1559"/>
      <c r="AN17" s="1559"/>
    </row>
    <row r="18" spans="1:49" ht="18" customHeight="1">
      <c r="A18" s="281">
        <v>8</v>
      </c>
      <c r="B18" s="282" t="s">
        <v>750</v>
      </c>
      <c r="C18" s="345" t="s">
        <v>609</v>
      </c>
      <c r="D18" s="284"/>
      <c r="E18" s="285" t="s">
        <v>753</v>
      </c>
      <c r="F18" s="286"/>
      <c r="G18" s="286"/>
      <c r="H18" s="286"/>
      <c r="I18" s="286"/>
      <c r="J18" s="286"/>
      <c r="K18" s="286"/>
      <c r="L18" s="286"/>
      <c r="M18" s="286"/>
      <c r="N18" s="286"/>
      <c r="O18" s="286"/>
      <c r="P18" s="286"/>
      <c r="Q18" s="286"/>
      <c r="R18" s="286"/>
      <c r="S18" s="286"/>
      <c r="T18" s="286"/>
      <c r="U18" s="286"/>
      <c r="V18" s="286"/>
      <c r="W18" s="286"/>
      <c r="X18" s="286"/>
      <c r="Y18" s="286"/>
      <c r="Z18" s="286"/>
      <c r="AA18" s="286"/>
      <c r="AB18" s="286"/>
      <c r="AC18" s="286"/>
      <c r="AD18" s="286"/>
      <c r="AE18" s="286"/>
      <c r="AF18" s="286"/>
      <c r="AG18" s="286"/>
      <c r="AH18" s="286"/>
      <c r="AI18" s="286"/>
      <c r="AJ18" s="286"/>
      <c r="AK18" s="287">
        <f t="shared" si="0"/>
        <v>0</v>
      </c>
      <c r="AL18" s="288">
        <f t="shared" si="1"/>
        <v>0</v>
      </c>
      <c r="AM18" s="1559"/>
      <c r="AN18" s="1559"/>
    </row>
    <row r="19" spans="1:49" ht="18" customHeight="1">
      <c r="A19" s="281">
        <v>9</v>
      </c>
      <c r="B19" s="282" t="s">
        <v>674</v>
      </c>
      <c r="C19" s="345" t="s">
        <v>610</v>
      </c>
      <c r="D19" s="284"/>
      <c r="E19" s="285" t="s">
        <v>754</v>
      </c>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7">
        <f t="shared" si="0"/>
        <v>0</v>
      </c>
      <c r="AL19" s="288">
        <f t="shared" si="1"/>
        <v>0</v>
      </c>
      <c r="AM19" s="1559"/>
      <c r="AN19" s="1559"/>
    </row>
    <row r="20" spans="1:49" ht="18" customHeight="1">
      <c r="A20" s="281">
        <v>10</v>
      </c>
      <c r="B20" s="282" t="s">
        <v>673</v>
      </c>
      <c r="C20" s="345" t="s">
        <v>610</v>
      </c>
      <c r="D20" s="284"/>
      <c r="E20" s="285" t="s">
        <v>755</v>
      </c>
      <c r="F20" s="286"/>
      <c r="G20" s="286"/>
      <c r="H20" s="286"/>
      <c r="I20" s="286"/>
      <c r="J20" s="286"/>
      <c r="K20" s="286"/>
      <c r="L20" s="286"/>
      <c r="M20" s="286"/>
      <c r="N20" s="286"/>
      <c r="O20" s="286"/>
      <c r="P20" s="286"/>
      <c r="Q20" s="286"/>
      <c r="R20" s="286"/>
      <c r="S20" s="286"/>
      <c r="T20" s="286"/>
      <c r="U20" s="286"/>
      <c r="V20" s="286"/>
      <c r="W20" s="286"/>
      <c r="X20" s="286"/>
      <c r="Y20" s="286"/>
      <c r="Z20" s="286"/>
      <c r="AA20" s="286"/>
      <c r="AB20" s="286"/>
      <c r="AC20" s="286"/>
      <c r="AD20" s="286"/>
      <c r="AE20" s="286"/>
      <c r="AF20" s="286"/>
      <c r="AG20" s="286"/>
      <c r="AH20" s="286"/>
      <c r="AI20" s="286"/>
      <c r="AJ20" s="286"/>
      <c r="AK20" s="287">
        <f t="shared" si="0"/>
        <v>0</v>
      </c>
      <c r="AL20" s="288">
        <f t="shared" si="1"/>
        <v>0</v>
      </c>
      <c r="AM20" s="1559"/>
      <c r="AN20" s="1559"/>
    </row>
    <row r="21" spans="1:49" ht="18" customHeight="1">
      <c r="A21" s="281">
        <v>11</v>
      </c>
      <c r="B21" s="282" t="s">
        <v>669</v>
      </c>
      <c r="C21" s="283" t="s">
        <v>610</v>
      </c>
      <c r="D21" s="284"/>
      <c r="E21" s="285" t="s">
        <v>756</v>
      </c>
      <c r="F21" s="286"/>
      <c r="G21" s="286"/>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7">
        <f t="shared" si="0"/>
        <v>0</v>
      </c>
      <c r="AL21" s="288">
        <f t="shared" si="1"/>
        <v>0</v>
      </c>
      <c r="AM21" s="1559"/>
      <c r="AN21" s="1559"/>
    </row>
    <row r="22" spans="1:49" ht="18" customHeight="1">
      <c r="A22" s="281">
        <v>12</v>
      </c>
      <c r="B22" s="282"/>
      <c r="C22" s="283"/>
      <c r="D22" s="284"/>
      <c r="E22" s="285"/>
      <c r="F22" s="286"/>
      <c r="G22" s="286"/>
      <c r="H22" s="286"/>
      <c r="I22" s="286"/>
      <c r="J22" s="286"/>
      <c r="K22" s="286"/>
      <c r="L22" s="286"/>
      <c r="M22" s="286"/>
      <c r="N22" s="286"/>
      <c r="O22" s="286"/>
      <c r="P22" s="286"/>
      <c r="Q22" s="286"/>
      <c r="R22" s="286"/>
      <c r="S22" s="286"/>
      <c r="T22" s="286"/>
      <c r="U22" s="286"/>
      <c r="V22" s="286"/>
      <c r="W22" s="286"/>
      <c r="X22" s="286"/>
      <c r="Y22" s="286"/>
      <c r="Z22" s="286"/>
      <c r="AA22" s="286"/>
      <c r="AB22" s="286"/>
      <c r="AC22" s="286"/>
      <c r="AD22" s="286"/>
      <c r="AE22" s="286"/>
      <c r="AF22" s="286"/>
      <c r="AG22" s="286"/>
      <c r="AH22" s="286"/>
      <c r="AI22" s="286"/>
      <c r="AJ22" s="286"/>
      <c r="AK22" s="287">
        <f t="shared" si="0"/>
        <v>0</v>
      </c>
      <c r="AL22" s="288">
        <f t="shared" si="1"/>
        <v>0</v>
      </c>
      <c r="AM22" s="1559"/>
      <c r="AN22" s="1559"/>
    </row>
    <row r="23" spans="1:49" ht="18" customHeight="1">
      <c r="A23" s="281">
        <v>13</v>
      </c>
      <c r="B23" s="282"/>
      <c r="C23" s="283"/>
      <c r="D23" s="284"/>
      <c r="E23" s="285"/>
      <c r="F23" s="286"/>
      <c r="G23" s="286"/>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7">
        <f t="shared" si="0"/>
        <v>0</v>
      </c>
      <c r="AL23" s="288">
        <f t="shared" si="1"/>
        <v>0</v>
      </c>
      <c r="AM23" s="1559"/>
      <c r="AN23" s="1559"/>
    </row>
    <row r="24" spans="1:49" ht="18" customHeight="1">
      <c r="A24" s="281">
        <v>14</v>
      </c>
      <c r="B24" s="282"/>
      <c r="C24" s="283"/>
      <c r="D24" s="284"/>
      <c r="E24" s="285"/>
      <c r="F24" s="286"/>
      <c r="G24" s="286"/>
      <c r="H24" s="286"/>
      <c r="I24" s="286"/>
      <c r="J24" s="286"/>
      <c r="K24" s="286"/>
      <c r="L24" s="286"/>
      <c r="M24" s="286"/>
      <c r="N24" s="286"/>
      <c r="O24" s="286"/>
      <c r="P24" s="286"/>
      <c r="Q24" s="286"/>
      <c r="R24" s="286"/>
      <c r="S24" s="286"/>
      <c r="T24" s="286"/>
      <c r="U24" s="286"/>
      <c r="V24" s="286"/>
      <c r="W24" s="286"/>
      <c r="X24" s="286"/>
      <c r="Y24" s="286"/>
      <c r="Z24" s="286"/>
      <c r="AA24" s="286"/>
      <c r="AB24" s="286"/>
      <c r="AC24" s="286"/>
      <c r="AD24" s="286"/>
      <c r="AE24" s="286"/>
      <c r="AF24" s="286"/>
      <c r="AG24" s="286"/>
      <c r="AH24" s="286"/>
      <c r="AI24" s="286"/>
      <c r="AJ24" s="286"/>
      <c r="AK24" s="287">
        <f t="shared" si="0"/>
        <v>0</v>
      </c>
      <c r="AL24" s="288">
        <f t="shared" si="1"/>
        <v>0</v>
      </c>
      <c r="AM24" s="1559"/>
      <c r="AN24" s="1559"/>
    </row>
    <row r="25" spans="1:49" ht="18" customHeight="1">
      <c r="A25" s="281">
        <v>15</v>
      </c>
      <c r="B25" s="282"/>
      <c r="C25" s="283"/>
      <c r="D25" s="284"/>
      <c r="E25" s="285"/>
      <c r="F25" s="286"/>
      <c r="G25" s="286"/>
      <c r="H25" s="286"/>
      <c r="I25" s="286"/>
      <c r="J25" s="286"/>
      <c r="K25" s="286"/>
      <c r="L25" s="286"/>
      <c r="M25" s="286"/>
      <c r="N25" s="286"/>
      <c r="O25" s="286"/>
      <c r="P25" s="286"/>
      <c r="Q25" s="286"/>
      <c r="R25" s="286"/>
      <c r="S25" s="286"/>
      <c r="T25" s="286"/>
      <c r="U25" s="286"/>
      <c r="V25" s="286"/>
      <c r="W25" s="286"/>
      <c r="X25" s="286"/>
      <c r="Y25" s="286"/>
      <c r="Z25" s="286"/>
      <c r="AA25" s="286"/>
      <c r="AB25" s="286"/>
      <c r="AC25" s="286"/>
      <c r="AD25" s="286"/>
      <c r="AE25" s="286"/>
      <c r="AF25" s="286"/>
      <c r="AG25" s="286"/>
      <c r="AH25" s="286"/>
      <c r="AI25" s="286"/>
      <c r="AJ25" s="286"/>
      <c r="AK25" s="287">
        <f t="shared" si="0"/>
        <v>0</v>
      </c>
      <c r="AL25" s="288">
        <f t="shared" si="1"/>
        <v>0</v>
      </c>
      <c r="AM25" s="1559"/>
      <c r="AN25" s="1559"/>
      <c r="AP25" s="404"/>
      <c r="AQ25" s="404"/>
      <c r="AR25" s="404"/>
      <c r="AS25" s="404"/>
      <c r="AT25" s="404"/>
      <c r="AU25" s="404"/>
      <c r="AV25" s="404"/>
      <c r="AW25" s="404"/>
    </row>
    <row r="26" spans="1:49" ht="18" customHeight="1">
      <c r="A26" s="281">
        <v>16</v>
      </c>
      <c r="B26" s="282"/>
      <c r="C26" s="283"/>
      <c r="D26" s="284"/>
      <c r="E26" s="285"/>
      <c r="F26" s="286"/>
      <c r="G26" s="286"/>
      <c r="H26" s="286"/>
      <c r="I26" s="286"/>
      <c r="J26" s="286"/>
      <c r="K26" s="286"/>
      <c r="L26" s="286"/>
      <c r="M26" s="286"/>
      <c r="N26" s="286"/>
      <c r="O26" s="286"/>
      <c r="P26" s="286"/>
      <c r="Q26" s="286"/>
      <c r="R26" s="286"/>
      <c r="S26" s="286"/>
      <c r="T26" s="286"/>
      <c r="U26" s="286"/>
      <c r="V26" s="286"/>
      <c r="W26" s="286"/>
      <c r="X26" s="286"/>
      <c r="Y26" s="286"/>
      <c r="Z26" s="286"/>
      <c r="AA26" s="286"/>
      <c r="AB26" s="286"/>
      <c r="AC26" s="286"/>
      <c r="AD26" s="286"/>
      <c r="AE26" s="286"/>
      <c r="AF26" s="286"/>
      <c r="AG26" s="286"/>
      <c r="AH26" s="286"/>
      <c r="AI26" s="286"/>
      <c r="AJ26" s="286"/>
      <c r="AK26" s="287">
        <f t="shared" si="0"/>
        <v>0</v>
      </c>
      <c r="AL26" s="288">
        <f t="shared" si="1"/>
        <v>0</v>
      </c>
      <c r="AM26" s="1559"/>
      <c r="AN26" s="1559"/>
      <c r="AP26" s="404"/>
      <c r="AQ26" s="404"/>
      <c r="AR26" s="404"/>
      <c r="AS26" s="404"/>
      <c r="AT26" s="404"/>
      <c r="AU26" s="404"/>
      <c r="AV26" s="404"/>
      <c r="AW26" s="404"/>
    </row>
    <row r="27" spans="1:49" ht="18" customHeight="1">
      <c r="A27" s="281">
        <v>17</v>
      </c>
      <c r="B27" s="282"/>
      <c r="C27" s="283"/>
      <c r="D27" s="284"/>
      <c r="E27" s="285"/>
      <c r="F27" s="286"/>
      <c r="G27" s="286"/>
      <c r="H27" s="286"/>
      <c r="I27" s="286"/>
      <c r="J27" s="286"/>
      <c r="K27" s="286"/>
      <c r="L27" s="286"/>
      <c r="M27" s="286"/>
      <c r="N27" s="286"/>
      <c r="O27" s="286"/>
      <c r="P27" s="286"/>
      <c r="Q27" s="286"/>
      <c r="R27" s="286"/>
      <c r="S27" s="286"/>
      <c r="T27" s="286"/>
      <c r="U27" s="286"/>
      <c r="V27" s="286"/>
      <c r="W27" s="286"/>
      <c r="X27" s="286"/>
      <c r="Y27" s="286"/>
      <c r="Z27" s="286"/>
      <c r="AA27" s="286"/>
      <c r="AB27" s="286"/>
      <c r="AC27" s="286"/>
      <c r="AD27" s="286"/>
      <c r="AE27" s="286"/>
      <c r="AF27" s="286"/>
      <c r="AG27" s="286"/>
      <c r="AH27" s="286"/>
      <c r="AI27" s="286"/>
      <c r="AJ27" s="286"/>
      <c r="AK27" s="287">
        <f t="shared" si="0"/>
        <v>0</v>
      </c>
      <c r="AL27" s="288">
        <f t="shared" si="1"/>
        <v>0</v>
      </c>
      <c r="AM27" s="1559"/>
      <c r="AN27" s="1559"/>
      <c r="AP27" s="404"/>
      <c r="AQ27" s="404"/>
      <c r="AR27" s="404"/>
      <c r="AS27" s="404"/>
      <c r="AT27" s="404"/>
      <c r="AU27" s="404"/>
      <c r="AV27" s="404"/>
      <c r="AW27" s="404"/>
    </row>
    <row r="28" spans="1:49" ht="18" customHeight="1">
      <c r="A28" s="281">
        <v>18</v>
      </c>
      <c r="B28" s="282"/>
      <c r="C28" s="283"/>
      <c r="D28" s="284"/>
      <c r="E28" s="285"/>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7">
        <f t="shared" si="0"/>
        <v>0</v>
      </c>
      <c r="AL28" s="288">
        <f t="shared" si="1"/>
        <v>0</v>
      </c>
      <c r="AM28" s="1559"/>
      <c r="AN28" s="1559"/>
      <c r="AP28" s="404"/>
      <c r="AQ28" s="404"/>
      <c r="AR28" s="404"/>
      <c r="AS28" s="404"/>
      <c r="AT28" s="404"/>
      <c r="AU28" s="404"/>
      <c r="AV28" s="404"/>
      <c r="AW28" s="404"/>
    </row>
    <row r="29" spans="1:49" ht="18" customHeight="1">
      <c r="A29" s="281">
        <v>19</v>
      </c>
      <c r="B29" s="282"/>
      <c r="C29" s="283"/>
      <c r="D29" s="284"/>
      <c r="E29" s="285"/>
      <c r="F29" s="286"/>
      <c r="G29" s="286"/>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7">
        <f t="shared" si="0"/>
        <v>0</v>
      </c>
      <c r="AL29" s="288">
        <f t="shared" si="1"/>
        <v>0</v>
      </c>
      <c r="AM29" s="1559"/>
      <c r="AN29" s="1559"/>
      <c r="AP29" s="404"/>
      <c r="AQ29" s="404"/>
      <c r="AR29" s="404"/>
      <c r="AS29" s="404"/>
      <c r="AT29" s="404"/>
      <c r="AU29" s="404"/>
      <c r="AV29" s="404"/>
      <c r="AW29" s="404"/>
    </row>
    <row r="30" spans="1:49" ht="18" customHeight="1">
      <c r="A30" s="281">
        <v>20</v>
      </c>
      <c r="B30" s="282"/>
      <c r="C30" s="283"/>
      <c r="D30" s="284"/>
      <c r="E30" s="285"/>
      <c r="F30" s="286"/>
      <c r="G30" s="286"/>
      <c r="H30" s="286"/>
      <c r="I30" s="286"/>
      <c r="J30" s="286"/>
      <c r="K30" s="286"/>
      <c r="L30" s="286"/>
      <c r="M30" s="286"/>
      <c r="N30" s="286"/>
      <c r="O30" s="286"/>
      <c r="P30" s="286"/>
      <c r="Q30" s="286"/>
      <c r="R30" s="286"/>
      <c r="S30" s="286"/>
      <c r="T30" s="286"/>
      <c r="U30" s="286"/>
      <c r="V30" s="286"/>
      <c r="W30" s="286"/>
      <c r="X30" s="286"/>
      <c r="Y30" s="286"/>
      <c r="Z30" s="286"/>
      <c r="AA30" s="286"/>
      <c r="AB30" s="286"/>
      <c r="AC30" s="286"/>
      <c r="AD30" s="286"/>
      <c r="AE30" s="286"/>
      <c r="AF30" s="286"/>
      <c r="AG30" s="286"/>
      <c r="AH30" s="286"/>
      <c r="AI30" s="286"/>
      <c r="AJ30" s="286"/>
      <c r="AK30" s="287">
        <f t="shared" si="0"/>
        <v>0</v>
      </c>
      <c r="AL30" s="288">
        <f t="shared" si="1"/>
        <v>0</v>
      </c>
      <c r="AM30" s="1559"/>
      <c r="AN30" s="1559"/>
    </row>
    <row r="31" spans="1:49" ht="18" customHeight="1">
      <c r="A31" s="1502" t="s">
        <v>219</v>
      </c>
      <c r="B31" s="1503"/>
      <c r="C31" s="1503"/>
      <c r="D31" s="1503"/>
      <c r="E31" s="1503"/>
      <c r="F31" s="289">
        <f>+SUM(F11:F30)</f>
        <v>0</v>
      </c>
      <c r="G31" s="289">
        <f t="shared" ref="G31:AJ31" si="2">+SUM(G11:G30)</f>
        <v>0</v>
      </c>
      <c r="H31" s="289">
        <f t="shared" si="2"/>
        <v>0</v>
      </c>
      <c r="I31" s="289">
        <f t="shared" si="2"/>
        <v>0</v>
      </c>
      <c r="J31" s="289">
        <f t="shared" si="2"/>
        <v>0</v>
      </c>
      <c r="K31" s="289">
        <f t="shared" si="2"/>
        <v>0</v>
      </c>
      <c r="L31" s="289">
        <f t="shared" si="2"/>
        <v>0</v>
      </c>
      <c r="M31" s="289">
        <f t="shared" si="2"/>
        <v>0</v>
      </c>
      <c r="N31" s="289">
        <f t="shared" si="2"/>
        <v>0</v>
      </c>
      <c r="O31" s="289">
        <f t="shared" si="2"/>
        <v>0</v>
      </c>
      <c r="P31" s="289">
        <f t="shared" si="2"/>
        <v>0</v>
      </c>
      <c r="Q31" s="289">
        <f t="shared" si="2"/>
        <v>0</v>
      </c>
      <c r="R31" s="289">
        <f t="shared" si="2"/>
        <v>0</v>
      </c>
      <c r="S31" s="289">
        <f t="shared" si="2"/>
        <v>0</v>
      </c>
      <c r="T31" s="289">
        <f t="shared" si="2"/>
        <v>0</v>
      </c>
      <c r="U31" s="289">
        <f t="shared" si="2"/>
        <v>0</v>
      </c>
      <c r="V31" s="289">
        <f t="shared" si="2"/>
        <v>0</v>
      </c>
      <c r="W31" s="289">
        <f t="shared" si="2"/>
        <v>0</v>
      </c>
      <c r="X31" s="289">
        <f t="shared" si="2"/>
        <v>0</v>
      </c>
      <c r="Y31" s="289">
        <f t="shared" si="2"/>
        <v>0</v>
      </c>
      <c r="Z31" s="289">
        <f t="shared" si="2"/>
        <v>0</v>
      </c>
      <c r="AA31" s="289">
        <f t="shared" si="2"/>
        <v>0</v>
      </c>
      <c r="AB31" s="289">
        <f t="shared" si="2"/>
        <v>0</v>
      </c>
      <c r="AC31" s="289">
        <f t="shared" si="2"/>
        <v>0</v>
      </c>
      <c r="AD31" s="289">
        <f t="shared" si="2"/>
        <v>0</v>
      </c>
      <c r="AE31" s="289">
        <f t="shared" si="2"/>
        <v>0</v>
      </c>
      <c r="AF31" s="289">
        <f t="shared" si="2"/>
        <v>0</v>
      </c>
      <c r="AG31" s="289">
        <f t="shared" si="2"/>
        <v>0</v>
      </c>
      <c r="AH31" s="289">
        <f t="shared" si="2"/>
        <v>0</v>
      </c>
      <c r="AI31" s="289">
        <f t="shared" si="2"/>
        <v>0</v>
      </c>
      <c r="AJ31" s="289">
        <f t="shared" si="2"/>
        <v>0</v>
      </c>
      <c r="AK31" s="287">
        <f>IF($AK$3="４週",SUM(F31:AG31),SUM(F31:AJ31))</f>
        <v>0</v>
      </c>
      <c r="AL31" s="288">
        <f t="shared" si="1"/>
        <v>0</v>
      </c>
      <c r="AM31" s="1560"/>
      <c r="AN31" s="1560"/>
    </row>
    <row r="32" spans="1:49" ht="18" customHeight="1">
      <c r="A32" s="1503" t="s">
        <v>319</v>
      </c>
      <c r="B32" s="1503"/>
      <c r="C32" s="1503"/>
      <c r="D32" s="1503"/>
      <c r="E32" s="1504"/>
      <c r="F32" s="290"/>
      <c r="G32" s="290"/>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289"/>
      <c r="AL32" s="291"/>
      <c r="AM32" s="1560"/>
      <c r="AN32" s="1560"/>
    </row>
    <row r="33" spans="1:47" ht="15" customHeight="1">
      <c r="A33" s="278"/>
      <c r="B33" s="278"/>
      <c r="C33" s="278"/>
      <c r="D33" s="278"/>
      <c r="E33" s="278"/>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278"/>
      <c r="AL33" s="278"/>
      <c r="AM33" s="270"/>
    </row>
    <row r="34" spans="1:47" ht="21" customHeight="1">
      <c r="A34" s="269" t="s">
        <v>611</v>
      </c>
      <c r="B34" s="278"/>
      <c r="C34" s="278"/>
      <c r="D34" s="278"/>
      <c r="E34" s="278"/>
      <c r="F34" s="278"/>
      <c r="G34" s="292"/>
      <c r="H34" s="292"/>
      <c r="I34" s="292"/>
      <c r="J34" s="292"/>
      <c r="K34" s="292"/>
      <c r="L34" s="292"/>
      <c r="M34" s="292"/>
      <c r="N34" s="292"/>
      <c r="O34" s="292"/>
      <c r="AM34" s="278"/>
      <c r="AN34" s="270"/>
    </row>
    <row r="35" spans="1:47" ht="24.95" customHeight="1">
      <c r="A35" s="293"/>
      <c r="B35" s="1502" t="s">
        <v>612</v>
      </c>
      <c r="C35" s="1504"/>
      <c r="D35" s="1502" t="s">
        <v>613</v>
      </c>
      <c r="E35" s="1504"/>
      <c r="F35" s="1551" t="s">
        <v>614</v>
      </c>
      <c r="G35" s="1552"/>
      <c r="H35" s="1552"/>
      <c r="I35" s="1552"/>
      <c r="J35" s="1552"/>
      <c r="K35" s="1553"/>
      <c r="L35" s="1551" t="s">
        <v>615</v>
      </c>
      <c r="M35" s="1552"/>
      <c r="N35" s="1552"/>
      <c r="O35" s="1552"/>
      <c r="P35" s="1552"/>
      <c r="Q35" s="1553"/>
      <c r="R35" s="1551" t="s">
        <v>616</v>
      </c>
      <c r="S35" s="1552"/>
      <c r="T35" s="1552"/>
      <c r="U35" s="1552"/>
      <c r="V35" s="1552"/>
      <c r="W35" s="1553"/>
      <c r="X35" s="1551" t="s">
        <v>617</v>
      </c>
      <c r="Y35" s="1552"/>
      <c r="Z35" s="1552"/>
      <c r="AA35" s="1552"/>
      <c r="AB35" s="1552"/>
      <c r="AC35" s="1553"/>
      <c r="AD35" s="293"/>
      <c r="AE35" s="293"/>
      <c r="AF35" s="293"/>
      <c r="AG35" s="293"/>
      <c r="AH35" s="293"/>
      <c r="AI35" s="293"/>
      <c r="AJ35" s="293"/>
      <c r="AK35" s="293"/>
      <c r="AL35" s="293"/>
      <c r="AM35" s="293"/>
      <c r="AN35" s="293"/>
      <c r="AO35" s="293"/>
      <c r="AP35" s="293"/>
      <c r="AQ35" s="293"/>
    </row>
    <row r="36" spans="1:47" ht="18" customHeight="1">
      <c r="A36" s="293"/>
      <c r="B36" s="1502" t="s">
        <v>618</v>
      </c>
      <c r="C36" s="1504"/>
      <c r="D36" s="1556" t="s">
        <v>49</v>
      </c>
      <c r="E36" s="1557"/>
      <c r="F36" s="1556" t="s">
        <v>49</v>
      </c>
      <c r="G36" s="1558"/>
      <c r="H36" s="1558"/>
      <c r="I36" s="1558"/>
      <c r="J36" s="1558"/>
      <c r="K36" s="1557"/>
      <c r="L36" s="1556"/>
      <c r="M36" s="1558"/>
      <c r="N36" s="1558"/>
      <c r="O36" s="1558"/>
      <c r="P36" s="1558"/>
      <c r="Q36" s="1557"/>
      <c r="R36" s="1556"/>
      <c r="S36" s="1558"/>
      <c r="T36" s="1558"/>
      <c r="U36" s="1558"/>
      <c r="V36" s="1558"/>
      <c r="W36" s="1557"/>
      <c r="X36" s="1556"/>
      <c r="Y36" s="1558"/>
      <c r="Z36" s="1558"/>
      <c r="AA36" s="1558"/>
      <c r="AB36" s="1558"/>
      <c r="AC36" s="1557"/>
      <c r="AD36" s="293"/>
      <c r="AE36" s="293"/>
      <c r="AF36" s="293"/>
      <c r="AG36" s="293"/>
      <c r="AH36" s="293"/>
      <c r="AI36" s="293"/>
      <c r="AJ36" s="293"/>
      <c r="AK36" s="293"/>
      <c r="AL36" s="293"/>
      <c r="AM36" s="293"/>
      <c r="AN36" s="293"/>
      <c r="AO36" s="293"/>
      <c r="AP36" s="293"/>
      <c r="AQ36" s="293"/>
    </row>
    <row r="37" spans="1:47" ht="24.95" customHeight="1">
      <c r="A37" s="293"/>
      <c r="B37" s="1512" t="s">
        <v>619</v>
      </c>
      <c r="C37" s="1512"/>
      <c r="D37" s="1554"/>
      <c r="E37" s="1554"/>
      <c r="F37" s="1555"/>
      <c r="G37" s="1555"/>
      <c r="H37" s="1555"/>
      <c r="I37" s="1555"/>
      <c r="J37" s="1555"/>
      <c r="K37" s="1555"/>
      <c r="L37" s="1555"/>
      <c r="M37" s="1555"/>
      <c r="N37" s="1555"/>
      <c r="O37" s="1555"/>
      <c r="P37" s="1555"/>
      <c r="Q37" s="1555"/>
      <c r="R37" s="1555"/>
      <c r="S37" s="1555"/>
      <c r="T37" s="1555"/>
      <c r="U37" s="1555"/>
      <c r="V37" s="1555"/>
      <c r="W37" s="1555"/>
      <c r="X37" s="1555"/>
      <c r="Y37" s="1555"/>
      <c r="Z37" s="1555"/>
      <c r="AA37" s="1555"/>
      <c r="AB37" s="1555"/>
      <c r="AC37" s="1555"/>
      <c r="AD37" s="293"/>
      <c r="AE37" s="293"/>
      <c r="AF37" s="293"/>
      <c r="AG37" s="293"/>
      <c r="AH37" s="293"/>
      <c r="AI37" s="293"/>
      <c r="AJ37" s="293"/>
      <c r="AK37" s="293"/>
      <c r="AL37" s="293"/>
      <c r="AM37" s="293"/>
      <c r="AN37" s="293"/>
      <c r="AO37" s="293"/>
      <c r="AP37" s="293"/>
      <c r="AQ37" s="293"/>
    </row>
    <row r="38" spans="1:47" ht="5.0999999999999996" customHeight="1">
      <c r="A38" s="293"/>
      <c r="B38" s="294"/>
      <c r="C38" s="294"/>
      <c r="D38" s="294"/>
      <c r="E38" s="294"/>
      <c r="F38" s="295"/>
      <c r="G38" s="295"/>
      <c r="H38" s="295"/>
      <c r="I38" s="295"/>
      <c r="J38" s="295"/>
      <c r="K38" s="295"/>
      <c r="L38" s="295"/>
      <c r="M38" s="295"/>
      <c r="N38" s="295"/>
      <c r="O38" s="295"/>
      <c r="P38" s="295"/>
      <c r="Q38" s="295"/>
      <c r="R38" s="295"/>
      <c r="S38" s="295"/>
      <c r="T38" s="295"/>
      <c r="U38" s="295"/>
      <c r="V38" s="295"/>
      <c r="W38" s="295"/>
      <c r="X38" s="293"/>
      <c r="Y38" s="293"/>
      <c r="Z38" s="293"/>
      <c r="AA38" s="293"/>
      <c r="AB38" s="293"/>
      <c r="AC38" s="293"/>
      <c r="AD38" s="293"/>
      <c r="AE38" s="293"/>
      <c r="AF38" s="293"/>
      <c r="AG38" s="293"/>
      <c r="AH38" s="293"/>
      <c r="AI38" s="293"/>
      <c r="AJ38" s="293"/>
      <c r="AK38" s="293"/>
      <c r="AL38" s="293"/>
      <c r="AM38" s="293"/>
      <c r="AN38" s="293"/>
      <c r="AO38" s="293"/>
      <c r="AP38" s="293"/>
      <c r="AQ38" s="293"/>
    </row>
    <row r="39" spans="1:47" ht="21" customHeight="1">
      <c r="A39" s="1489" t="s">
        <v>771</v>
      </c>
      <c r="B39" s="1489"/>
      <c r="C39" s="1489"/>
      <c r="D39" s="1489"/>
      <c r="E39" s="1489"/>
      <c r="F39" s="1489"/>
      <c r="G39" s="1489"/>
      <c r="H39" s="1489"/>
      <c r="I39" s="1489"/>
      <c r="J39" s="1489"/>
      <c r="K39" s="1489"/>
      <c r="L39" s="1489"/>
      <c r="M39" s="1489"/>
      <c r="N39" s="1489"/>
      <c r="O39" s="1489"/>
      <c r="P39" s="1489"/>
      <c r="Q39" s="1489"/>
      <c r="R39" s="1489"/>
      <c r="S39" s="1489"/>
      <c r="T39" s="1489"/>
      <c r="U39" s="1489"/>
      <c r="V39" s="1489"/>
      <c r="W39" s="1489"/>
      <c r="X39" s="1489"/>
      <c r="Y39" s="1489"/>
      <c r="Z39" s="1489"/>
      <c r="AA39" s="1489"/>
      <c r="AB39" s="1489"/>
      <c r="AC39" s="1489"/>
      <c r="AD39" s="1489"/>
      <c r="AE39" s="1489"/>
      <c r="AF39" s="1489"/>
      <c r="AG39" s="1489"/>
      <c r="AH39" s="1489"/>
      <c r="AI39" s="1489"/>
      <c r="AJ39" s="1489"/>
      <c r="AK39" s="1489"/>
      <c r="AL39" s="1489"/>
      <c r="AM39" s="1489"/>
      <c r="AN39" s="1489"/>
    </row>
    <row r="40" spans="1:47" ht="24.95" customHeight="1">
      <c r="A40" s="1502"/>
      <c r="B40" s="1503"/>
      <c r="C40" s="1504"/>
      <c r="D40" s="344">
        <v>4</v>
      </c>
      <c r="E40" s="344">
        <v>5</v>
      </c>
      <c r="F40" s="1551">
        <v>6</v>
      </c>
      <c r="G40" s="1552"/>
      <c r="H40" s="1553"/>
      <c r="I40" s="1551">
        <v>7</v>
      </c>
      <c r="J40" s="1552"/>
      <c r="K40" s="1553"/>
      <c r="L40" s="1551">
        <v>8</v>
      </c>
      <c r="M40" s="1552"/>
      <c r="N40" s="1553"/>
      <c r="O40" s="1551">
        <v>9</v>
      </c>
      <c r="P40" s="1552"/>
      <c r="Q40" s="1553"/>
      <c r="R40" s="1551">
        <v>10</v>
      </c>
      <c r="S40" s="1552"/>
      <c r="T40" s="1553"/>
      <c r="U40" s="1551">
        <v>11</v>
      </c>
      <c r="V40" s="1552"/>
      <c r="W40" s="1553"/>
      <c r="X40" s="1551">
        <v>12</v>
      </c>
      <c r="Y40" s="1552"/>
      <c r="Z40" s="1553"/>
      <c r="AA40" s="1551">
        <v>1</v>
      </c>
      <c r="AB40" s="1552"/>
      <c r="AC40" s="1553"/>
      <c r="AD40" s="1551">
        <v>2</v>
      </c>
      <c r="AE40" s="1552"/>
      <c r="AF40" s="1553"/>
      <c r="AG40" s="1551">
        <v>3</v>
      </c>
      <c r="AH40" s="1552"/>
      <c r="AI40" s="1553"/>
      <c r="AJ40" s="1502" t="s">
        <v>620</v>
      </c>
      <c r="AK40" s="1504"/>
      <c r="AL40" s="341" t="s">
        <v>621</v>
      </c>
      <c r="AM40" s="341" t="s">
        <v>622</v>
      </c>
      <c r="AN40" s="332"/>
      <c r="AO40" s="1500" t="s">
        <v>762</v>
      </c>
      <c r="AP40" s="1500"/>
      <c r="AQ40" s="1500"/>
      <c r="AR40" s="1500"/>
      <c r="AS40" s="1500"/>
      <c r="AT40" s="1500"/>
      <c r="AU40" s="1500"/>
    </row>
    <row r="41" spans="1:47" ht="18" customHeight="1">
      <c r="A41" s="1539" t="s">
        <v>623</v>
      </c>
      <c r="B41" s="1540"/>
      <c r="C41" s="1541"/>
      <c r="D41" s="342">
        <f>SUM(D42:D46)</f>
        <v>0</v>
      </c>
      <c r="E41" s="342">
        <f>SUM(E42:E46)</f>
        <v>0</v>
      </c>
      <c r="F41" s="1548">
        <f>SUM(F42:H46)</f>
        <v>0</v>
      </c>
      <c r="G41" s="1549"/>
      <c r="H41" s="1550"/>
      <c r="I41" s="1548">
        <f>SUM(I42:K46)</f>
        <v>0</v>
      </c>
      <c r="J41" s="1549"/>
      <c r="K41" s="1550"/>
      <c r="L41" s="1548">
        <f>SUM(L42:N46)</f>
        <v>0</v>
      </c>
      <c r="M41" s="1549"/>
      <c r="N41" s="1550"/>
      <c r="O41" s="1548">
        <f>SUM(O42:Q46)</f>
        <v>0</v>
      </c>
      <c r="P41" s="1549"/>
      <c r="Q41" s="1550"/>
      <c r="R41" s="1548">
        <f>SUM(R42:T46)</f>
        <v>0</v>
      </c>
      <c r="S41" s="1549"/>
      <c r="T41" s="1550"/>
      <c r="U41" s="1548">
        <f>SUM(U42:W46)</f>
        <v>0</v>
      </c>
      <c r="V41" s="1549"/>
      <c r="W41" s="1550"/>
      <c r="X41" s="1548">
        <f>SUM(X42:Z46)</f>
        <v>0</v>
      </c>
      <c r="Y41" s="1549"/>
      <c r="Z41" s="1550"/>
      <c r="AA41" s="1548">
        <f>SUM(AA42:AC46)</f>
        <v>0</v>
      </c>
      <c r="AB41" s="1549"/>
      <c r="AC41" s="1550"/>
      <c r="AD41" s="1548">
        <f>SUM(AD42:AF46)</f>
        <v>0</v>
      </c>
      <c r="AE41" s="1549"/>
      <c r="AF41" s="1550"/>
      <c r="AG41" s="1548">
        <f>SUM(AG42:AI46)</f>
        <v>0</v>
      </c>
      <c r="AH41" s="1549"/>
      <c r="AI41" s="1550"/>
      <c r="AJ41" s="1505">
        <f t="shared" ref="AJ41:AJ48" si="3">SUM(D41:AI41)</f>
        <v>0</v>
      </c>
      <c r="AK41" s="1507"/>
      <c r="AL41" s="1542" t="e">
        <f>ROUNDUP(((AJ41-AJ47-AJ48)+AJ47*0.5+AJ48*0.75)/AJ49,1)</f>
        <v>#DIV/0!</v>
      </c>
      <c r="AM41" s="1545" t="e">
        <f>ROUND((2*AJ42+3*AJ43+4*AJ44+5*AJ45+6*AJ46)/AJ41,1)</f>
        <v>#DIV/0!</v>
      </c>
      <c r="AN41" s="332"/>
      <c r="AO41" s="1500"/>
      <c r="AP41" s="1500"/>
      <c r="AQ41" s="1500"/>
      <c r="AR41" s="1500"/>
      <c r="AS41" s="1500"/>
      <c r="AT41" s="1500"/>
      <c r="AU41" s="1500"/>
    </row>
    <row r="42" spans="1:47" ht="18" customHeight="1">
      <c r="A42" s="1539" t="s">
        <v>624</v>
      </c>
      <c r="B42" s="1540"/>
      <c r="C42" s="1541"/>
      <c r="D42" s="343"/>
      <c r="E42" s="343"/>
      <c r="F42" s="1536"/>
      <c r="G42" s="1537"/>
      <c r="H42" s="1538"/>
      <c r="I42" s="1536"/>
      <c r="J42" s="1537"/>
      <c r="K42" s="1538"/>
      <c r="L42" s="1536"/>
      <c r="M42" s="1537"/>
      <c r="N42" s="1538"/>
      <c r="O42" s="1536"/>
      <c r="P42" s="1537"/>
      <c r="Q42" s="1538"/>
      <c r="R42" s="1536"/>
      <c r="S42" s="1537"/>
      <c r="T42" s="1538"/>
      <c r="U42" s="1536"/>
      <c r="V42" s="1537"/>
      <c r="W42" s="1538"/>
      <c r="X42" s="1536"/>
      <c r="Y42" s="1537"/>
      <c r="Z42" s="1538"/>
      <c r="AA42" s="1536"/>
      <c r="AB42" s="1537"/>
      <c r="AC42" s="1538"/>
      <c r="AD42" s="1536"/>
      <c r="AE42" s="1537"/>
      <c r="AF42" s="1538"/>
      <c r="AG42" s="1536"/>
      <c r="AH42" s="1537"/>
      <c r="AI42" s="1538"/>
      <c r="AJ42" s="1505">
        <f t="shared" si="3"/>
        <v>0</v>
      </c>
      <c r="AK42" s="1507"/>
      <c r="AL42" s="1543"/>
      <c r="AM42" s="1546"/>
      <c r="AN42" s="332"/>
      <c r="AO42" s="1500"/>
      <c r="AP42" s="1500"/>
      <c r="AQ42" s="1500"/>
      <c r="AR42" s="1500"/>
      <c r="AS42" s="1500"/>
      <c r="AT42" s="1500"/>
      <c r="AU42" s="1500"/>
    </row>
    <row r="43" spans="1:47" ht="18" customHeight="1">
      <c r="A43" s="1539" t="s">
        <v>625</v>
      </c>
      <c r="B43" s="1540"/>
      <c r="C43" s="1541"/>
      <c r="D43" s="343"/>
      <c r="E43" s="343"/>
      <c r="F43" s="1536"/>
      <c r="G43" s="1537"/>
      <c r="H43" s="1538"/>
      <c r="I43" s="1536"/>
      <c r="J43" s="1537"/>
      <c r="K43" s="1538"/>
      <c r="L43" s="1536"/>
      <c r="M43" s="1537"/>
      <c r="N43" s="1538"/>
      <c r="O43" s="1536"/>
      <c r="P43" s="1537"/>
      <c r="Q43" s="1538"/>
      <c r="R43" s="1536"/>
      <c r="S43" s="1537"/>
      <c r="T43" s="1538"/>
      <c r="U43" s="1536"/>
      <c r="V43" s="1537"/>
      <c r="W43" s="1538"/>
      <c r="X43" s="1536"/>
      <c r="Y43" s="1537"/>
      <c r="Z43" s="1538"/>
      <c r="AA43" s="1536"/>
      <c r="AB43" s="1537"/>
      <c r="AC43" s="1538"/>
      <c r="AD43" s="1536"/>
      <c r="AE43" s="1537"/>
      <c r="AF43" s="1538"/>
      <c r="AG43" s="1536"/>
      <c r="AH43" s="1537"/>
      <c r="AI43" s="1538"/>
      <c r="AJ43" s="1505">
        <f t="shared" si="3"/>
        <v>0</v>
      </c>
      <c r="AK43" s="1507"/>
      <c r="AL43" s="1543"/>
      <c r="AM43" s="1546"/>
      <c r="AN43" s="332"/>
      <c r="AO43" s="1500"/>
      <c r="AP43" s="1500"/>
      <c r="AQ43" s="1500"/>
      <c r="AR43" s="1500"/>
      <c r="AS43" s="1500"/>
      <c r="AT43" s="1500"/>
      <c r="AU43" s="1500"/>
    </row>
    <row r="44" spans="1:47" ht="18" customHeight="1">
      <c r="A44" s="1539" t="s">
        <v>626</v>
      </c>
      <c r="B44" s="1540"/>
      <c r="C44" s="1541"/>
      <c r="D44" s="343"/>
      <c r="E44" s="343"/>
      <c r="F44" s="1536"/>
      <c r="G44" s="1537"/>
      <c r="H44" s="1538"/>
      <c r="I44" s="1536"/>
      <c r="J44" s="1537"/>
      <c r="K44" s="1538"/>
      <c r="L44" s="1536"/>
      <c r="M44" s="1537"/>
      <c r="N44" s="1538"/>
      <c r="O44" s="1536"/>
      <c r="P44" s="1537"/>
      <c r="Q44" s="1538"/>
      <c r="R44" s="1536"/>
      <c r="S44" s="1537"/>
      <c r="T44" s="1538"/>
      <c r="U44" s="1536"/>
      <c r="V44" s="1537"/>
      <c r="W44" s="1538"/>
      <c r="X44" s="1536"/>
      <c r="Y44" s="1537"/>
      <c r="Z44" s="1538"/>
      <c r="AA44" s="1536"/>
      <c r="AB44" s="1537"/>
      <c r="AC44" s="1538"/>
      <c r="AD44" s="1536"/>
      <c r="AE44" s="1537"/>
      <c r="AF44" s="1538"/>
      <c r="AG44" s="1536"/>
      <c r="AH44" s="1537"/>
      <c r="AI44" s="1538"/>
      <c r="AJ44" s="1505">
        <f t="shared" si="3"/>
        <v>0</v>
      </c>
      <c r="AK44" s="1507"/>
      <c r="AL44" s="1543"/>
      <c r="AM44" s="1546"/>
      <c r="AN44" s="332"/>
      <c r="AO44" s="1500"/>
      <c r="AP44" s="1500"/>
      <c r="AQ44" s="1500"/>
      <c r="AR44" s="1500"/>
      <c r="AS44" s="1500"/>
      <c r="AT44" s="1500"/>
      <c r="AU44" s="1500"/>
    </row>
    <row r="45" spans="1:47" ht="18" customHeight="1">
      <c r="A45" s="1539" t="s">
        <v>627</v>
      </c>
      <c r="B45" s="1540"/>
      <c r="C45" s="1541"/>
      <c r="D45" s="343"/>
      <c r="E45" s="343"/>
      <c r="F45" s="1536"/>
      <c r="G45" s="1537"/>
      <c r="H45" s="1538"/>
      <c r="I45" s="1536"/>
      <c r="J45" s="1537"/>
      <c r="K45" s="1538"/>
      <c r="L45" s="1536"/>
      <c r="M45" s="1537"/>
      <c r="N45" s="1538"/>
      <c r="O45" s="1536"/>
      <c r="P45" s="1537"/>
      <c r="Q45" s="1538"/>
      <c r="R45" s="1536"/>
      <c r="S45" s="1537"/>
      <c r="T45" s="1538"/>
      <c r="U45" s="1536"/>
      <c r="V45" s="1537"/>
      <c r="W45" s="1538"/>
      <c r="X45" s="1536"/>
      <c r="Y45" s="1537"/>
      <c r="Z45" s="1538"/>
      <c r="AA45" s="1536"/>
      <c r="AB45" s="1537"/>
      <c r="AC45" s="1538"/>
      <c r="AD45" s="1536"/>
      <c r="AE45" s="1537"/>
      <c r="AF45" s="1538"/>
      <c r="AG45" s="1536"/>
      <c r="AH45" s="1537"/>
      <c r="AI45" s="1538"/>
      <c r="AJ45" s="1505">
        <f t="shared" si="3"/>
        <v>0</v>
      </c>
      <c r="AK45" s="1507"/>
      <c r="AL45" s="1543"/>
      <c r="AM45" s="1546"/>
      <c r="AN45" s="332"/>
      <c r="AO45" s="1500"/>
      <c r="AP45" s="1500"/>
      <c r="AQ45" s="1500"/>
      <c r="AR45" s="1500"/>
      <c r="AS45" s="1500"/>
      <c r="AT45" s="1500"/>
      <c r="AU45" s="1500"/>
    </row>
    <row r="46" spans="1:47" ht="18" customHeight="1" thickBot="1">
      <c r="A46" s="1533" t="s">
        <v>628</v>
      </c>
      <c r="B46" s="1534"/>
      <c r="C46" s="1535"/>
      <c r="D46" s="392"/>
      <c r="E46" s="392"/>
      <c r="F46" s="1527"/>
      <c r="G46" s="1528"/>
      <c r="H46" s="1529"/>
      <c r="I46" s="1527"/>
      <c r="J46" s="1528"/>
      <c r="K46" s="1529"/>
      <c r="L46" s="1527"/>
      <c r="M46" s="1528"/>
      <c r="N46" s="1529"/>
      <c r="O46" s="1527"/>
      <c r="P46" s="1528"/>
      <c r="Q46" s="1529"/>
      <c r="R46" s="1527"/>
      <c r="S46" s="1528"/>
      <c r="T46" s="1529"/>
      <c r="U46" s="1527"/>
      <c r="V46" s="1528"/>
      <c r="W46" s="1529"/>
      <c r="X46" s="1527"/>
      <c r="Y46" s="1528"/>
      <c r="Z46" s="1529"/>
      <c r="AA46" s="1527"/>
      <c r="AB46" s="1528"/>
      <c r="AC46" s="1529"/>
      <c r="AD46" s="1527"/>
      <c r="AE46" s="1528"/>
      <c r="AF46" s="1529"/>
      <c r="AG46" s="1527"/>
      <c r="AH46" s="1528"/>
      <c r="AI46" s="1529"/>
      <c r="AJ46" s="1530">
        <f t="shared" si="3"/>
        <v>0</v>
      </c>
      <c r="AK46" s="1532"/>
      <c r="AL46" s="1543"/>
      <c r="AM46" s="1546"/>
      <c r="AN46" s="332"/>
      <c r="AO46" s="1500"/>
      <c r="AP46" s="1500"/>
      <c r="AQ46" s="1500"/>
      <c r="AR46" s="1500"/>
      <c r="AS46" s="1500"/>
      <c r="AT46" s="1500"/>
      <c r="AU46" s="1500"/>
    </row>
    <row r="47" spans="1:47" ht="18" customHeight="1">
      <c r="A47" s="1494" t="s">
        <v>759</v>
      </c>
      <c r="B47" s="1495"/>
      <c r="C47" s="1496"/>
      <c r="D47" s="393"/>
      <c r="E47" s="393"/>
      <c r="F47" s="1514"/>
      <c r="G47" s="1515"/>
      <c r="H47" s="1516"/>
      <c r="I47" s="1514"/>
      <c r="J47" s="1515"/>
      <c r="K47" s="1516"/>
      <c r="L47" s="1514"/>
      <c r="M47" s="1515"/>
      <c r="N47" s="1516"/>
      <c r="O47" s="1514"/>
      <c r="P47" s="1515"/>
      <c r="Q47" s="1516"/>
      <c r="R47" s="1514"/>
      <c r="S47" s="1515"/>
      <c r="T47" s="1516"/>
      <c r="U47" s="1514"/>
      <c r="V47" s="1515"/>
      <c r="W47" s="1516"/>
      <c r="X47" s="1514"/>
      <c r="Y47" s="1515"/>
      <c r="Z47" s="1516"/>
      <c r="AA47" s="1514"/>
      <c r="AB47" s="1515"/>
      <c r="AC47" s="1516"/>
      <c r="AD47" s="1514"/>
      <c r="AE47" s="1515"/>
      <c r="AF47" s="1516"/>
      <c r="AG47" s="1514"/>
      <c r="AH47" s="1515"/>
      <c r="AI47" s="1516"/>
      <c r="AJ47" s="1517">
        <f t="shared" si="3"/>
        <v>0</v>
      </c>
      <c r="AK47" s="1526"/>
      <c r="AL47" s="1543"/>
      <c r="AM47" s="1546"/>
      <c r="AN47" s="332"/>
      <c r="AO47" s="1500"/>
      <c r="AP47" s="1500"/>
      <c r="AQ47" s="1500"/>
      <c r="AR47" s="1500"/>
      <c r="AS47" s="1500"/>
      <c r="AT47" s="1500"/>
      <c r="AU47" s="1500"/>
    </row>
    <row r="48" spans="1:47" ht="18" customHeight="1" thickBot="1">
      <c r="A48" s="1497" t="s">
        <v>760</v>
      </c>
      <c r="B48" s="1498"/>
      <c r="C48" s="1499"/>
      <c r="D48" s="394"/>
      <c r="E48" s="394"/>
      <c r="F48" s="1527"/>
      <c r="G48" s="1528"/>
      <c r="H48" s="1529"/>
      <c r="I48" s="1527"/>
      <c r="J48" s="1528"/>
      <c r="K48" s="1529"/>
      <c r="L48" s="1527"/>
      <c r="M48" s="1528"/>
      <c r="N48" s="1529"/>
      <c r="O48" s="1527"/>
      <c r="P48" s="1528"/>
      <c r="Q48" s="1529"/>
      <c r="R48" s="1527"/>
      <c r="S48" s="1528"/>
      <c r="T48" s="1529"/>
      <c r="U48" s="1527"/>
      <c r="V48" s="1528"/>
      <c r="W48" s="1529"/>
      <c r="X48" s="1527"/>
      <c r="Y48" s="1528"/>
      <c r="Z48" s="1529"/>
      <c r="AA48" s="1527"/>
      <c r="AB48" s="1528"/>
      <c r="AC48" s="1529"/>
      <c r="AD48" s="1527"/>
      <c r="AE48" s="1528"/>
      <c r="AF48" s="1529"/>
      <c r="AG48" s="1527"/>
      <c r="AH48" s="1528"/>
      <c r="AI48" s="1529"/>
      <c r="AJ48" s="1530">
        <f t="shared" si="3"/>
        <v>0</v>
      </c>
      <c r="AK48" s="1531"/>
      <c r="AL48" s="1543"/>
      <c r="AM48" s="1546"/>
      <c r="AN48" s="332"/>
      <c r="AO48" s="1500"/>
      <c r="AP48" s="1500"/>
      <c r="AQ48" s="1500"/>
      <c r="AR48" s="1500"/>
      <c r="AS48" s="1500"/>
      <c r="AT48" s="1500"/>
      <c r="AU48" s="1500"/>
    </row>
    <row r="49" spans="1:47" ht="18" customHeight="1">
      <c r="A49" s="1523" t="s">
        <v>629</v>
      </c>
      <c r="B49" s="1524"/>
      <c r="C49" s="1525"/>
      <c r="D49" s="290"/>
      <c r="E49" s="290"/>
      <c r="F49" s="1514"/>
      <c r="G49" s="1515"/>
      <c r="H49" s="1516"/>
      <c r="I49" s="1514"/>
      <c r="J49" s="1515"/>
      <c r="K49" s="1516"/>
      <c r="L49" s="1514"/>
      <c r="M49" s="1515"/>
      <c r="N49" s="1516"/>
      <c r="O49" s="1514"/>
      <c r="P49" s="1515"/>
      <c r="Q49" s="1516"/>
      <c r="R49" s="1514"/>
      <c r="S49" s="1515"/>
      <c r="T49" s="1516"/>
      <c r="U49" s="1514"/>
      <c r="V49" s="1515"/>
      <c r="W49" s="1516"/>
      <c r="X49" s="1514"/>
      <c r="Y49" s="1515"/>
      <c r="Z49" s="1516"/>
      <c r="AA49" s="1514"/>
      <c r="AB49" s="1515"/>
      <c r="AC49" s="1516"/>
      <c r="AD49" s="1514"/>
      <c r="AE49" s="1515"/>
      <c r="AF49" s="1516"/>
      <c r="AG49" s="1514"/>
      <c r="AH49" s="1515"/>
      <c r="AI49" s="1516"/>
      <c r="AJ49" s="1517">
        <f>+SUM(D49:AI49)</f>
        <v>0</v>
      </c>
      <c r="AK49" s="1518"/>
      <c r="AL49" s="1544"/>
      <c r="AM49" s="1547"/>
      <c r="AN49" s="332"/>
      <c r="AO49" s="1500"/>
      <c r="AP49" s="1500"/>
      <c r="AQ49" s="1500"/>
      <c r="AR49" s="1500"/>
      <c r="AS49" s="1500"/>
      <c r="AT49" s="1500"/>
      <c r="AU49" s="1500"/>
    </row>
    <row r="50" spans="1:47" ht="21" customHeight="1">
      <c r="A50" s="395" t="s">
        <v>761</v>
      </c>
      <c r="B50" s="294"/>
      <c r="C50" s="294"/>
      <c r="D50" s="332"/>
      <c r="E50" s="332"/>
      <c r="F50" s="332"/>
      <c r="G50" s="332"/>
      <c r="H50" s="33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7"/>
      <c r="AK50" s="292"/>
      <c r="AL50" s="278"/>
      <c r="AM50" s="278"/>
      <c r="AN50" s="270"/>
      <c r="AO50" s="1500"/>
      <c r="AP50" s="1500"/>
      <c r="AQ50" s="1500"/>
      <c r="AR50" s="1500"/>
      <c r="AS50" s="1500"/>
      <c r="AT50" s="1500"/>
      <c r="AU50" s="1500"/>
    </row>
    <row r="51" spans="1:47" ht="5.0999999999999996" customHeight="1">
      <c r="A51" s="294"/>
      <c r="B51" s="294"/>
      <c r="C51" s="294"/>
      <c r="D51" s="293"/>
      <c r="E51" s="293"/>
      <c r="F51" s="293"/>
      <c r="G51" s="293"/>
      <c r="H51" s="293"/>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7"/>
      <c r="AK51" s="292"/>
      <c r="AL51" s="278"/>
      <c r="AM51" s="278"/>
      <c r="AN51" s="270"/>
      <c r="AO51" s="1500"/>
      <c r="AP51" s="1500"/>
      <c r="AQ51" s="1500"/>
      <c r="AR51" s="1500"/>
      <c r="AS51" s="1500"/>
      <c r="AT51" s="1500"/>
      <c r="AU51" s="1500"/>
    </row>
    <row r="52" spans="1:47" ht="18" customHeight="1">
      <c r="A52" s="269" t="s">
        <v>630</v>
      </c>
      <c r="B52" s="292"/>
      <c r="D52" s="292"/>
      <c r="E52" s="292"/>
      <c r="F52" s="292"/>
      <c r="G52" s="292"/>
      <c r="H52" s="292"/>
      <c r="I52" s="292"/>
      <c r="J52" s="292"/>
      <c r="K52" s="292"/>
      <c r="L52" s="292"/>
      <c r="M52" s="292"/>
      <c r="N52" s="292"/>
      <c r="O52" s="292"/>
      <c r="P52" s="292"/>
      <c r="Q52" s="292"/>
      <c r="R52" s="292"/>
      <c r="S52" s="292"/>
      <c r="T52" s="292"/>
      <c r="U52" s="292"/>
      <c r="V52" s="292"/>
      <c r="W52" s="278"/>
      <c r="X52" s="292"/>
      <c r="Y52" s="292"/>
      <c r="Z52" s="292"/>
      <c r="AA52" s="292"/>
      <c r="AB52" s="292"/>
      <c r="AC52" s="292"/>
      <c r="AD52" s="292"/>
      <c r="AE52" s="292"/>
      <c r="AF52" s="292"/>
      <c r="AG52" s="292"/>
      <c r="AH52" s="292"/>
      <c r="AI52" s="292"/>
      <c r="AJ52" s="297"/>
      <c r="AK52" s="292"/>
      <c r="AL52" s="278"/>
      <c r="AM52" s="278"/>
      <c r="AN52" s="270"/>
      <c r="AO52" s="1500"/>
      <c r="AP52" s="1500"/>
      <c r="AQ52" s="1500"/>
      <c r="AR52" s="1500"/>
      <c r="AS52" s="1500"/>
      <c r="AT52" s="1500"/>
      <c r="AU52" s="1500"/>
    </row>
    <row r="53" spans="1:47" ht="54.95" customHeight="1">
      <c r="A53" s="1519" t="s">
        <v>631</v>
      </c>
      <c r="B53" s="1519"/>
      <c r="C53" s="1519" t="s">
        <v>606</v>
      </c>
      <c r="D53" s="1519"/>
      <c r="E53" s="1512" t="s">
        <v>632</v>
      </c>
      <c r="F53" s="1512"/>
      <c r="G53" s="1512"/>
      <c r="H53" s="1512"/>
      <c r="I53" s="1520" t="s">
        <v>633</v>
      </c>
      <c r="J53" s="1521"/>
      <c r="K53" s="1521"/>
      <c r="L53" s="1521"/>
      <c r="M53" s="1521"/>
      <c r="N53" s="1522"/>
      <c r="O53" s="1520" t="s">
        <v>634</v>
      </c>
      <c r="P53" s="1521"/>
      <c r="Q53" s="1521"/>
      <c r="R53" s="1521"/>
      <c r="S53" s="1521"/>
      <c r="T53" s="1522"/>
      <c r="U53" s="1520" t="s">
        <v>635</v>
      </c>
      <c r="V53" s="1521"/>
      <c r="W53" s="1521"/>
      <c r="X53" s="1521"/>
      <c r="Y53" s="1521"/>
      <c r="Z53" s="1522"/>
      <c r="AA53" s="1520" t="s">
        <v>636</v>
      </c>
      <c r="AB53" s="1521"/>
      <c r="AC53" s="1521"/>
      <c r="AD53" s="1521"/>
      <c r="AE53" s="1521"/>
      <c r="AF53" s="1522"/>
      <c r="AG53" s="1512" t="s">
        <v>637</v>
      </c>
      <c r="AH53" s="1512"/>
      <c r="AI53" s="1512"/>
      <c r="AJ53" s="1512"/>
      <c r="AK53" s="1512"/>
      <c r="AL53" s="293"/>
      <c r="AM53" s="278"/>
      <c r="AN53" s="270"/>
      <c r="AO53" s="1500"/>
      <c r="AP53" s="1500"/>
      <c r="AQ53" s="1500"/>
      <c r="AR53" s="1500"/>
      <c r="AS53" s="1500"/>
      <c r="AT53" s="1500"/>
      <c r="AU53" s="1500"/>
    </row>
    <row r="54" spans="1:47" ht="18" customHeight="1">
      <c r="A54" s="1512" t="s">
        <v>638</v>
      </c>
      <c r="B54" s="1512"/>
      <c r="C54" s="1513" t="e">
        <f>ROUNDDOWN(IF(AL41&lt;=60,1,1+ROUNDUP((AL41-60)/40,0)),1)</f>
        <v>#DIV/0!</v>
      </c>
      <c r="D54" s="1513"/>
      <c r="E54" s="1513" t="e">
        <f>IF(D36="○",ROUNDDOWN(IF(AM41&lt;4,AL41/6,IF(AM41&lt;5,AL41/5,AL41/3)),1),"-")</f>
        <v>#DIV/0!</v>
      </c>
      <c r="F54" s="1513"/>
      <c r="G54" s="1513"/>
      <c r="H54" s="1513"/>
      <c r="I54" s="1513">
        <f>IF(F36="○",ROUNDDOWN(F37/6,1),"-")</f>
        <v>0</v>
      </c>
      <c r="J54" s="1513"/>
      <c r="K54" s="1513"/>
      <c r="L54" s="1513"/>
      <c r="M54" s="1513"/>
      <c r="N54" s="1513"/>
      <c r="O54" s="1513" t="str">
        <f>IF(L36="○",ROUNDDOWN(L37/6,1),"-")</f>
        <v>-</v>
      </c>
      <c r="P54" s="1513"/>
      <c r="Q54" s="1513"/>
      <c r="R54" s="1513"/>
      <c r="S54" s="1513"/>
      <c r="T54" s="1513"/>
      <c r="U54" s="1513" t="str">
        <f>IF(R36="○",ROUNDDOWN(R37/6,1),"-")</f>
        <v>-</v>
      </c>
      <c r="V54" s="1513"/>
      <c r="W54" s="1513"/>
      <c r="X54" s="1513"/>
      <c r="Y54" s="1513"/>
      <c r="Z54" s="1513"/>
      <c r="AA54" s="1513" t="str">
        <f>IF(R36="○",ROUNDDOWN(R37/15,1),"-")</f>
        <v>-</v>
      </c>
      <c r="AB54" s="1513"/>
      <c r="AC54" s="1513"/>
      <c r="AD54" s="1513"/>
      <c r="AE54" s="1513"/>
      <c r="AF54" s="1513"/>
      <c r="AG54" s="1513" t="str">
        <f>IF(X36="○",ROUNDDOWN(X37/10,1),"-")</f>
        <v>-</v>
      </c>
      <c r="AH54" s="1513"/>
      <c r="AI54" s="1513"/>
      <c r="AJ54" s="1513"/>
      <c r="AK54" s="1513"/>
      <c r="AL54" s="293"/>
      <c r="AM54" s="278"/>
      <c r="AN54" s="270"/>
    </row>
    <row r="55" spans="1:47" ht="5.0999999999999996" customHeight="1">
      <c r="A55" s="294"/>
      <c r="B55" s="294"/>
      <c r="C55" s="294"/>
      <c r="D55" s="294"/>
      <c r="E55" s="294"/>
      <c r="F55" s="294"/>
      <c r="G55" s="294"/>
      <c r="H55" s="294"/>
      <c r="I55" s="294"/>
      <c r="J55" s="292"/>
      <c r="K55" s="292"/>
      <c r="L55" s="292"/>
      <c r="M55" s="297"/>
      <c r="N55" s="292"/>
      <c r="O55" s="292"/>
      <c r="P55" s="292"/>
      <c r="Q55" s="293"/>
      <c r="W55" s="278"/>
      <c r="X55" s="292"/>
      <c r="Y55" s="292"/>
      <c r="Z55" s="292"/>
      <c r="AA55" s="292"/>
      <c r="AB55" s="292"/>
      <c r="AC55" s="292"/>
      <c r="AD55" s="292"/>
      <c r="AE55" s="292"/>
      <c r="AF55" s="292"/>
      <c r="AG55" s="292"/>
      <c r="AH55" s="292"/>
      <c r="AI55" s="292"/>
      <c r="AJ55" s="297"/>
      <c r="AK55" s="292"/>
      <c r="AL55" s="278"/>
      <c r="AM55" s="278"/>
      <c r="AN55" s="270"/>
    </row>
    <row r="56" spans="1:47" ht="21" customHeight="1">
      <c r="A56" s="269" t="s">
        <v>639</v>
      </c>
      <c r="B56" s="257"/>
      <c r="C56" s="273"/>
      <c r="D56" s="273"/>
      <c r="E56" s="273"/>
      <c r="F56" s="273"/>
      <c r="G56" s="270"/>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3"/>
      <c r="AM56" s="273"/>
      <c r="AN56" s="270"/>
    </row>
    <row r="57" spans="1:47" ht="24.95" customHeight="1">
      <c r="A57" s="270"/>
      <c r="B57" s="278"/>
      <c r="C57" s="1490" t="s">
        <v>667</v>
      </c>
      <c r="D57" s="1491"/>
      <c r="E57" s="1493" t="s">
        <v>668</v>
      </c>
      <c r="F57" s="1493"/>
      <c r="G57" s="1493"/>
      <c r="H57" s="1493"/>
      <c r="I57" s="1490" t="s">
        <v>669</v>
      </c>
      <c r="J57" s="1491"/>
      <c r="K57" s="1491"/>
      <c r="L57" s="1491"/>
      <c r="M57" s="1491"/>
      <c r="N57" s="1492"/>
      <c r="O57" s="1490" t="s">
        <v>670</v>
      </c>
      <c r="P57" s="1491"/>
      <c r="Q57" s="1491"/>
      <c r="R57" s="1491"/>
      <c r="S57" s="1491"/>
      <c r="T57" s="1492"/>
      <c r="U57" s="1490" t="s">
        <v>671</v>
      </c>
      <c r="V57" s="1491"/>
      <c r="W57" s="1491"/>
      <c r="X57" s="1491"/>
      <c r="Y57" s="1491"/>
      <c r="Z57" s="1492"/>
      <c r="AA57" s="1490" t="s">
        <v>672</v>
      </c>
      <c r="AB57" s="1491"/>
      <c r="AC57" s="1491"/>
      <c r="AD57" s="1491"/>
      <c r="AE57" s="1491"/>
      <c r="AF57" s="1492"/>
      <c r="AG57" s="1493" t="s">
        <v>578</v>
      </c>
      <c r="AH57" s="1493"/>
      <c r="AI57" s="1493"/>
      <c r="AJ57" s="1493"/>
      <c r="AK57" s="1493"/>
      <c r="AL57" s="1493" t="s">
        <v>673</v>
      </c>
      <c r="AM57" s="1493"/>
      <c r="AN57" s="270"/>
    </row>
    <row r="58" spans="1:47" ht="18" customHeight="1">
      <c r="A58" s="270"/>
      <c r="B58" s="278"/>
      <c r="C58" s="298" t="s">
        <v>640</v>
      </c>
      <c r="D58" s="298" t="s">
        <v>641</v>
      </c>
      <c r="E58" s="299" t="s">
        <v>640</v>
      </c>
      <c r="F58" s="1511" t="s">
        <v>641</v>
      </c>
      <c r="G58" s="1511"/>
      <c r="H58" s="1511"/>
      <c r="I58" s="1508" t="s">
        <v>640</v>
      </c>
      <c r="J58" s="1509"/>
      <c r="K58" s="1510"/>
      <c r="L58" s="1508" t="s">
        <v>641</v>
      </c>
      <c r="M58" s="1509"/>
      <c r="N58" s="1510"/>
      <c r="O58" s="1508" t="s">
        <v>640</v>
      </c>
      <c r="P58" s="1509"/>
      <c r="Q58" s="1510"/>
      <c r="R58" s="1508" t="s">
        <v>641</v>
      </c>
      <c r="S58" s="1509"/>
      <c r="T58" s="1510"/>
      <c r="U58" s="1508" t="s">
        <v>640</v>
      </c>
      <c r="V58" s="1509"/>
      <c r="W58" s="1510"/>
      <c r="X58" s="1508" t="s">
        <v>641</v>
      </c>
      <c r="Y58" s="1509"/>
      <c r="Z58" s="1510"/>
      <c r="AA58" s="1508" t="s">
        <v>640</v>
      </c>
      <c r="AB58" s="1509"/>
      <c r="AC58" s="1510"/>
      <c r="AD58" s="1508" t="s">
        <v>641</v>
      </c>
      <c r="AE58" s="1509"/>
      <c r="AF58" s="1510"/>
      <c r="AG58" s="1508" t="s">
        <v>640</v>
      </c>
      <c r="AH58" s="1509"/>
      <c r="AI58" s="1510"/>
      <c r="AJ58" s="1508" t="s">
        <v>641</v>
      </c>
      <c r="AK58" s="1510"/>
      <c r="AL58" s="299" t="s">
        <v>250</v>
      </c>
      <c r="AM58" s="299" t="s">
        <v>251</v>
      </c>
      <c r="AN58" s="270"/>
    </row>
    <row r="59" spans="1:47" ht="18" customHeight="1">
      <c r="A59" s="270"/>
      <c r="B59" s="300" t="s">
        <v>334</v>
      </c>
      <c r="C59" s="299">
        <f>COUNTIFS($B$11:$B$30,C$57,$C$11:$C$30,"A",$E$11:$E$30,"*")</f>
        <v>1</v>
      </c>
      <c r="D59" s="299">
        <f>COUNTIFS($B$11:$B$30,C$57,$C$11:$C$30,"B",$E$11:$E$30,"*")</f>
        <v>0</v>
      </c>
      <c r="E59" s="299">
        <f>COUNTIFS($B$11:$B$30,E$57,$C$11:$C$30,"A",$E$11:$E$30,"*")</f>
        <v>0</v>
      </c>
      <c r="F59" s="1508">
        <f>COUNTIFS($B$11:$B$30,E$57,$C$11:$C$30,"B",$E$11:$E$30,"*")</f>
        <v>1</v>
      </c>
      <c r="G59" s="1509"/>
      <c r="H59" s="1510"/>
      <c r="I59" s="1508">
        <f>COUNTIFS($B$11:$B$30,I$57,$C$11:$C$30,"A",$E$11:$E$30,"*")</f>
        <v>0</v>
      </c>
      <c r="J59" s="1509"/>
      <c r="K59" s="1510"/>
      <c r="L59" s="1508">
        <f>COUNTIFS($B$11:$B$30,I$57,$C$11:$C$30,"B",$E$11:$E$30,"*")</f>
        <v>0</v>
      </c>
      <c r="M59" s="1509"/>
      <c r="N59" s="1510"/>
      <c r="O59" s="1508">
        <f>COUNTIFS($B$11:$B$30,O$57,$C$11:$C$30,"A",$E$11:$E$30,"*")</f>
        <v>0</v>
      </c>
      <c r="P59" s="1509"/>
      <c r="Q59" s="1510"/>
      <c r="R59" s="1508">
        <f>COUNTIFS($B$11:$B$30,O$57,$C$11:$C$30,"B",$E$11:$E$30,"*")</f>
        <v>0</v>
      </c>
      <c r="S59" s="1509"/>
      <c r="T59" s="1510"/>
      <c r="U59" s="1508">
        <f>COUNTIFS($B$11:$B$30,U$57,$C$11:$C$30,"A",$E$11:$E$30,"*")</f>
        <v>1</v>
      </c>
      <c r="V59" s="1509"/>
      <c r="W59" s="1510"/>
      <c r="X59" s="1508">
        <f>COUNTIFS($B$11:$B$30,U$57,$C$11:$C$30,"B",$E$11:$E$30,"*")</f>
        <v>0</v>
      </c>
      <c r="Y59" s="1509"/>
      <c r="Z59" s="1510"/>
      <c r="AA59" s="1508">
        <f>COUNTIFS($B$11:$B$30,AA$57,$C$11:$C$30,"A",$E$11:$E$30,"*")</f>
        <v>1</v>
      </c>
      <c r="AB59" s="1509"/>
      <c r="AC59" s="1510"/>
      <c r="AD59" s="1508">
        <f>COUNTIFS($B$11:$B$30,AA$57,$C$11:$C$30,"B",$E$11:$E$30,"*")</f>
        <v>0</v>
      </c>
      <c r="AE59" s="1509"/>
      <c r="AF59" s="1510"/>
      <c r="AG59" s="1508">
        <f>COUNTIFS($B$11:$B$30,AG$57,$C$11:$C$30,"A",$E$11:$E$30,"*")</f>
        <v>0</v>
      </c>
      <c r="AH59" s="1509"/>
      <c r="AI59" s="1510"/>
      <c r="AJ59" s="1508">
        <f>COUNTIFS($B$11:$B$30,AG$57,$C$11:$C$30,"B",$E$11:$E$30,"*")</f>
        <v>1</v>
      </c>
      <c r="AK59" s="1510"/>
      <c r="AL59" s="299">
        <f>COUNTIFS($B$11:$B$30,AL$57,$C$11:$C$30,"A",$E$11:$E$30,"*")</f>
        <v>0</v>
      </c>
      <c r="AM59" s="299">
        <f>COUNTIFS($B$11:$B$30,AL$57,$C$11:$C$30,"B",$E$11:$E$30,"*")</f>
        <v>0</v>
      </c>
      <c r="AN59" s="270"/>
    </row>
    <row r="60" spans="1:47" ht="18" customHeight="1">
      <c r="A60" s="270"/>
      <c r="B60" s="296" t="s">
        <v>335</v>
      </c>
      <c r="C60" s="299">
        <f>COUNTIFS($B$11:$B$30,C$57,$C$11:$C$30,"C",$E$11:$E$30,"*")</f>
        <v>0</v>
      </c>
      <c r="D60" s="299">
        <f>COUNTIFS($B$11:$B$30,C$57,$C$11:$C$30,"D",$E$11:$E$30,"*")</f>
        <v>0</v>
      </c>
      <c r="E60" s="299">
        <f>COUNTIFS($B$11:$B$30,E$57,$C$11:$C$30,"C",$E$11:$E$30,"*")</f>
        <v>0</v>
      </c>
      <c r="F60" s="1508">
        <f>COUNTIFS($B$11:$B$30,E$57,$C$11:$C$30,"D",$E$11:$E$30,"*")</f>
        <v>0</v>
      </c>
      <c r="G60" s="1509"/>
      <c r="H60" s="1510"/>
      <c r="I60" s="1508">
        <f>COUNTIFS($B$11:$B$30,I$57,$C$11:$C$30,"C",$E$11:$E$30,"*")</f>
        <v>0</v>
      </c>
      <c r="J60" s="1509"/>
      <c r="K60" s="1510"/>
      <c r="L60" s="1508">
        <f>COUNTIFS($B$11:$B$30,I$57,$C$11:$C$30,"D",$E$11:$E$30,"*")</f>
        <v>1</v>
      </c>
      <c r="M60" s="1509"/>
      <c r="N60" s="1510"/>
      <c r="O60" s="1508">
        <f>COUNTIFS($B$11:$B$30,O$57,$C$11:$C$30,"C",$E$11:$E$30,"*")</f>
        <v>1</v>
      </c>
      <c r="P60" s="1509"/>
      <c r="Q60" s="1510"/>
      <c r="R60" s="1508">
        <f>COUNTIFS($B$11:$B$30,O$57,$C$11:$C$30,"D",$E$11:$E$30,"*")</f>
        <v>0</v>
      </c>
      <c r="S60" s="1509"/>
      <c r="T60" s="1510"/>
      <c r="U60" s="1508">
        <f>COUNTIFS($B$11:$B$30,U$57,$C$11:$C$30,"C",$E$11:$E$30,"*")</f>
        <v>0</v>
      </c>
      <c r="V60" s="1509"/>
      <c r="W60" s="1510"/>
      <c r="X60" s="1508">
        <f>COUNTIFS($B$11:$B$30,U$57,$C$11:$C$30,"D",$E$11:$E$30,"*")</f>
        <v>0</v>
      </c>
      <c r="Y60" s="1509"/>
      <c r="Z60" s="1510"/>
      <c r="AA60" s="1508">
        <f>COUNTIFS($B$11:$B$30,AA$57,$C$11:$C$30,"C",$E$11:$E$30,"*")</f>
        <v>0</v>
      </c>
      <c r="AB60" s="1509"/>
      <c r="AC60" s="1510"/>
      <c r="AD60" s="1508">
        <f>COUNTIFS($B$11:$B$30,AA$57,$C$11:$C$30,"D",$E$11:$E$30,"*")</f>
        <v>0</v>
      </c>
      <c r="AE60" s="1509"/>
      <c r="AF60" s="1510"/>
      <c r="AG60" s="1508">
        <f>COUNTIFS($B$11:$B$30,AG$57,$C$11:$C$30,"C",$E$11:$E$30,"*")</f>
        <v>0</v>
      </c>
      <c r="AH60" s="1509"/>
      <c r="AI60" s="1510"/>
      <c r="AJ60" s="1508">
        <f>COUNTIFS($B$11:$B$30,AG$57,$C$11:$C$30,"D",$E$11:$E$30,"*")</f>
        <v>0</v>
      </c>
      <c r="AK60" s="1510"/>
      <c r="AL60" s="299">
        <f>COUNTIFS($B$11:$B$30,AL$57,$C$11:$C$30,"C",$E$11:$E$30,"*")</f>
        <v>0</v>
      </c>
      <c r="AM60" s="299">
        <f>COUNTIFS($B$11:$B$30,AL$57,$C$11:$C$30,"D",$E$11:$E$30,"*")</f>
        <v>1</v>
      </c>
      <c r="AN60" s="270"/>
    </row>
    <row r="61" spans="1:47" ht="24.75" customHeight="1">
      <c r="A61" s="270"/>
      <c r="B61" s="296" t="s">
        <v>642</v>
      </c>
      <c r="C61" s="1490" t="str">
        <f>IF($AK$3="４週",SUMIFS($AK$11:$AK$30,$B$11:$B$30,C57)/4/$AH$5,IF($AK$3="歴月",SUMIFS($AK$11:$AK$30,$B$11:$B$30,C57)/$AL$5,"記載する期間を選択してください"))</f>
        <v>記載する期間を選択してください</v>
      </c>
      <c r="D61" s="1492"/>
      <c r="E61" s="1490" t="str">
        <f>IF($AK$3="４週",SUMIFS($AK$11:$AK$30,$B$11:$B$30,E57)/4/$AH$5,IF($AK$3="歴月",SUMIFS($AK$11:$AK$30,$B$11:$B$30,E57)/$AL$5,"記載する期間を選択してください"))</f>
        <v>記載する期間を選択してください</v>
      </c>
      <c r="F61" s="1491"/>
      <c r="G61" s="1491"/>
      <c r="H61" s="1492"/>
      <c r="I61" s="1490" t="str">
        <f>IF($AK$3="４週",SUMIFS($AK$11:$AK$30,$B$11:$B$30,I57)/4/$AH$5,IF($AK$3="歴月",SUMIFS($AK$11:$AK$30,$B$11:$B$30,I57)/$AL$5,"記載する期間を選択してください"))</f>
        <v>記載する期間を選択してください</v>
      </c>
      <c r="J61" s="1491"/>
      <c r="K61" s="1491"/>
      <c r="L61" s="1491"/>
      <c r="M61" s="1491"/>
      <c r="N61" s="1492"/>
      <c r="O61" s="1490" t="str">
        <f>IF($AK$3="４週",SUMIFS($AK$11:$AK$30,$B$11:$B$30,O57)/4/$AH$5,IF($AK$3="歴月",SUMIFS($AK$11:$AK$30,$B$11:$B$30,O57)/$AL$5,"記載する期間を選択してください"))</f>
        <v>記載する期間を選択してください</v>
      </c>
      <c r="P61" s="1491"/>
      <c r="Q61" s="1491"/>
      <c r="R61" s="1491"/>
      <c r="S61" s="1491"/>
      <c r="T61" s="1492"/>
      <c r="U61" s="1490" t="str">
        <f>IF($AK$3="４週",SUMIFS($AK$11:$AK$30,$B$11:$B$30,U57)/4/$AH$5,IF($AK$3="歴月",SUMIFS($AK$11:$AK$30,$B$11:$B$30,U57)/$AL$5,"記載する期間を選択してください"))</f>
        <v>記載する期間を選択してください</v>
      </c>
      <c r="V61" s="1491"/>
      <c r="W61" s="1491"/>
      <c r="X61" s="1491"/>
      <c r="Y61" s="1491"/>
      <c r="Z61" s="1492"/>
      <c r="AA61" s="1490" t="str">
        <f>IF($AK$3="４週",SUMIFS($AK$11:$AK$30,$B$11:$B$30,AA57)/4/$AH$5,IF($AK$3="歴月",SUMIFS($AK$11:$AK$30,$B$11:$B$30,AA57)/$AL$5,"記載する期間を選択してください"))</f>
        <v>記載する期間を選択してください</v>
      </c>
      <c r="AB61" s="1491"/>
      <c r="AC61" s="1491"/>
      <c r="AD61" s="1491"/>
      <c r="AE61" s="1491"/>
      <c r="AF61" s="1492"/>
      <c r="AG61" s="1490" t="str">
        <f>IF($AK$3="４週",SUMIFS($AK$11:$AK$30,$B$11:$B$30,AG57)/4/$AH$5,IF($AK$3="歴月",SUMIFS($AK$11:$AK$30,$B$11:$B$30,AG57)/$AL$5,"記載する期間を選択してください"))</f>
        <v>記載する期間を選択してください</v>
      </c>
      <c r="AH61" s="1491"/>
      <c r="AI61" s="1491"/>
      <c r="AJ61" s="1491"/>
      <c r="AK61" s="1492"/>
      <c r="AL61" s="1490" t="str">
        <f>IF($AK$3="４週",SUMIFS($AK$11:$AK$30,$B$11:$B$30,AL57)/4/$AH$5,IF($AK$3="歴月",SUMIFS($AK$11:$AK$30,$B$11:$B$30,AL57)/$AL$5,"記載する期間を選択してください"))</f>
        <v>記載する期間を選択してください</v>
      </c>
      <c r="AM61" s="1492"/>
      <c r="AN61" s="270"/>
    </row>
    <row r="62" spans="1:47" ht="4.5" customHeight="1">
      <c r="A62" s="270"/>
      <c r="B62" s="257"/>
      <c r="C62" s="301">
        <v>2</v>
      </c>
      <c r="D62" s="301"/>
      <c r="E62" s="301">
        <v>3</v>
      </c>
      <c r="F62" s="301"/>
      <c r="G62" s="301"/>
      <c r="H62" s="301"/>
      <c r="I62" s="301">
        <v>4</v>
      </c>
      <c r="J62" s="301"/>
      <c r="K62" s="301"/>
      <c r="L62" s="301"/>
      <c r="M62" s="301"/>
      <c r="N62" s="301"/>
      <c r="O62" s="301">
        <v>5</v>
      </c>
      <c r="P62" s="301"/>
      <c r="Q62" s="301"/>
      <c r="R62" s="301"/>
      <c r="S62" s="301"/>
      <c r="T62" s="301"/>
      <c r="U62" s="301">
        <v>6</v>
      </c>
      <c r="V62" s="301"/>
      <c r="W62" s="301"/>
      <c r="X62" s="301"/>
      <c r="Y62" s="301"/>
      <c r="Z62" s="301"/>
      <c r="AA62" s="301">
        <v>7</v>
      </c>
      <c r="AB62" s="301"/>
      <c r="AC62" s="301"/>
      <c r="AD62" s="301"/>
      <c r="AE62" s="301"/>
      <c r="AF62" s="301"/>
      <c r="AG62" s="301">
        <v>8</v>
      </c>
      <c r="AH62" s="301"/>
      <c r="AI62" s="301"/>
      <c r="AJ62" s="301"/>
      <c r="AK62" s="301"/>
      <c r="AL62" s="301">
        <v>9</v>
      </c>
      <c r="AM62" s="302"/>
      <c r="AN62" s="270"/>
    </row>
    <row r="63" spans="1:47" ht="19.5" customHeight="1">
      <c r="A63" s="270"/>
      <c r="B63" s="278"/>
      <c r="C63" s="1493" t="s">
        <v>674</v>
      </c>
      <c r="D63" s="1493"/>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2"/>
      <c r="AN63" s="270"/>
    </row>
    <row r="64" spans="1:47" ht="19.5" customHeight="1">
      <c r="A64" s="270"/>
      <c r="B64" s="278"/>
      <c r="C64" s="299" t="s">
        <v>640</v>
      </c>
      <c r="D64" s="299" t="s">
        <v>641</v>
      </c>
      <c r="E64" s="301"/>
      <c r="F64" s="301"/>
      <c r="G64" s="301"/>
      <c r="H64" s="301"/>
      <c r="I64" s="301"/>
      <c r="J64" s="301"/>
      <c r="K64" s="301"/>
      <c r="L64" s="301"/>
      <c r="M64" s="301"/>
      <c r="N64" s="301"/>
      <c r="O64" s="301"/>
      <c r="P64" s="301"/>
      <c r="Q64" s="301"/>
      <c r="R64" s="301"/>
      <c r="S64" s="301"/>
      <c r="T64" s="301"/>
      <c r="U64" s="301"/>
      <c r="V64" s="301"/>
      <c r="W64" s="301"/>
      <c r="X64" s="301"/>
      <c r="Y64" s="301"/>
      <c r="Z64" s="301"/>
      <c r="AA64" s="301"/>
      <c r="AB64" s="301"/>
      <c r="AC64" s="301"/>
      <c r="AD64" s="301"/>
      <c r="AE64" s="301"/>
      <c r="AF64" s="301"/>
      <c r="AG64" s="301"/>
      <c r="AH64" s="301"/>
      <c r="AI64" s="301"/>
      <c r="AJ64" s="301"/>
      <c r="AK64" s="301"/>
      <c r="AL64" s="301"/>
      <c r="AM64" s="302"/>
      <c r="AN64" s="270"/>
    </row>
    <row r="65" spans="1:41" ht="19.5" customHeight="1">
      <c r="A65" s="270"/>
      <c r="B65" s="300" t="s">
        <v>334</v>
      </c>
      <c r="C65" s="299">
        <f>COUNTIFS($B$11:$B$30,C$63,$C$11:$C$30,"A",$E$11:$E$30,"*")</f>
        <v>0</v>
      </c>
      <c r="D65" s="299">
        <f>COUNTIFS($B$11:$B$30,C$63,$C$11:$C$30,"B",$E$11:$E$30,"*")</f>
        <v>0</v>
      </c>
      <c r="E65" s="301"/>
      <c r="F65" s="301"/>
      <c r="G65" s="301"/>
      <c r="H65" s="301"/>
      <c r="I65" s="301"/>
      <c r="J65" s="301"/>
      <c r="K65" s="301"/>
      <c r="L65" s="301"/>
      <c r="M65" s="301"/>
      <c r="N65" s="301"/>
      <c r="O65" s="301"/>
      <c r="P65" s="301"/>
      <c r="Q65" s="301"/>
      <c r="R65" s="301"/>
      <c r="S65" s="301"/>
      <c r="T65" s="301"/>
      <c r="U65" s="301"/>
      <c r="V65" s="301"/>
      <c r="W65" s="301"/>
      <c r="X65" s="301"/>
      <c r="Y65" s="301"/>
      <c r="Z65" s="301"/>
      <c r="AA65" s="301"/>
      <c r="AB65" s="301"/>
      <c r="AC65" s="301"/>
      <c r="AD65" s="301"/>
      <c r="AE65" s="301"/>
      <c r="AF65" s="301"/>
      <c r="AG65" s="301"/>
      <c r="AH65" s="301"/>
      <c r="AI65" s="301"/>
      <c r="AJ65" s="301"/>
      <c r="AK65" s="301"/>
      <c r="AL65" s="301"/>
      <c r="AM65" s="302"/>
      <c r="AN65" s="270"/>
    </row>
    <row r="66" spans="1:41" ht="19.5" customHeight="1">
      <c r="A66" s="270"/>
      <c r="B66" s="296" t="s">
        <v>335</v>
      </c>
      <c r="C66" s="299">
        <f>COUNTIFS($B$11:$B$30,C$63,$C$11:$C$30,"C",$E$11:$E$30,"*")</f>
        <v>0</v>
      </c>
      <c r="D66" s="299">
        <f>COUNTIFS($B$11:$B$30,C$63,$C$11:$C$30,"D",$E$11:$E$30,"*")</f>
        <v>1</v>
      </c>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2"/>
      <c r="AN66" s="270"/>
    </row>
    <row r="67" spans="1:41" ht="19.5" customHeight="1">
      <c r="A67" s="270"/>
      <c r="B67" s="296" t="s">
        <v>642</v>
      </c>
      <c r="C67" s="1490" t="str">
        <f>IF($AK$3="４週",SUMIFS($AK$11:$AK$30,$B$11:$B$30,C63)/4/$AH$5,IF($AK$3="歴月",SUMIFS($AK$11:$AK$30,$B$11:$B$30,C63)/$AL$5,"記載する期間を選択してください"))</f>
        <v>記載する期間を選択してください</v>
      </c>
      <c r="D67" s="1492"/>
      <c r="E67" s="301"/>
      <c r="F67" s="301"/>
      <c r="G67" s="301"/>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2"/>
      <c r="AN67" s="270"/>
    </row>
    <row r="68" spans="1:41" ht="3" customHeight="1">
      <c r="A68" s="270"/>
      <c r="B68" s="257"/>
      <c r="C68" s="301">
        <v>10</v>
      </c>
      <c r="D68" s="301"/>
      <c r="E68" s="301"/>
      <c r="F68" s="301"/>
      <c r="G68" s="301"/>
      <c r="H68" s="301"/>
      <c r="I68" s="301"/>
      <c r="J68" s="301"/>
      <c r="K68" s="301"/>
      <c r="L68" s="301"/>
      <c r="M68" s="301"/>
      <c r="N68" s="301"/>
      <c r="O68" s="301"/>
      <c r="P68" s="301"/>
      <c r="Q68" s="301"/>
      <c r="R68" s="301"/>
      <c r="S68" s="301"/>
      <c r="T68" s="301"/>
      <c r="U68" s="301"/>
      <c r="V68" s="301"/>
      <c r="W68" s="301"/>
      <c r="X68" s="301"/>
      <c r="Y68" s="301"/>
      <c r="Z68" s="301"/>
      <c r="AA68" s="301"/>
      <c r="AB68" s="301"/>
      <c r="AC68" s="301"/>
      <c r="AD68" s="301"/>
      <c r="AE68" s="301"/>
      <c r="AF68" s="301"/>
      <c r="AG68" s="301"/>
      <c r="AH68" s="301"/>
      <c r="AI68" s="301"/>
      <c r="AJ68" s="301"/>
      <c r="AK68" s="301"/>
      <c r="AL68" s="301"/>
      <c r="AM68" s="302"/>
      <c r="AN68" s="270"/>
    </row>
    <row r="69" spans="1:41" ht="20.100000000000001" customHeight="1">
      <c r="A69" s="1501" t="s">
        <v>763</v>
      </c>
      <c r="B69" s="1501"/>
      <c r="C69" s="1501"/>
      <c r="D69" s="1501"/>
      <c r="E69" s="1501"/>
      <c r="F69" s="396"/>
      <c r="G69" s="396"/>
      <c r="H69" s="396"/>
      <c r="I69" s="396"/>
      <c r="J69" s="396"/>
      <c r="K69" s="396"/>
      <c r="L69" s="396"/>
      <c r="M69" s="396"/>
      <c r="N69" s="396"/>
      <c r="O69" s="396"/>
      <c r="P69" s="396"/>
      <c r="Q69" s="396"/>
      <c r="R69" s="396"/>
      <c r="S69" s="396"/>
      <c r="T69" s="396"/>
      <c r="U69" s="396"/>
      <c r="V69" s="396"/>
      <c r="W69" s="396"/>
      <c r="X69" s="396"/>
      <c r="Y69" s="396"/>
      <c r="Z69" s="396"/>
      <c r="AA69" s="396"/>
      <c r="AB69" s="396"/>
      <c r="AC69" s="396"/>
      <c r="AD69" s="396"/>
      <c r="AE69" s="396"/>
      <c r="AF69" s="396"/>
      <c r="AG69" s="396"/>
      <c r="AH69" s="396"/>
      <c r="AI69" s="396"/>
      <c r="AJ69" s="396"/>
      <c r="AK69" s="396"/>
      <c r="AL69" s="396"/>
      <c r="AM69" s="397"/>
      <c r="AN69" s="270"/>
    </row>
    <row r="70" spans="1:41" ht="15" customHeight="1">
      <c r="A70" s="292" t="s">
        <v>764</v>
      </c>
      <c r="B70" s="303"/>
      <c r="C70" s="398"/>
      <c r="D70" s="398"/>
      <c r="E70" s="398"/>
      <c r="F70" s="304"/>
      <c r="G70" s="398"/>
      <c r="H70" s="399"/>
      <c r="I70" s="399"/>
      <c r="J70" s="399"/>
      <c r="K70" s="399"/>
      <c r="L70" s="399"/>
      <c r="M70" s="399"/>
      <c r="N70" s="399"/>
      <c r="O70" s="399"/>
      <c r="P70" s="399"/>
      <c r="Q70" s="399"/>
      <c r="R70" s="399">
        <v>6</v>
      </c>
      <c r="S70" s="399"/>
      <c r="T70" s="399"/>
      <c r="U70" s="399"/>
      <c r="V70" s="399"/>
      <c r="W70" s="399"/>
      <c r="X70" s="399">
        <v>7</v>
      </c>
      <c r="Y70" s="399"/>
      <c r="Z70" s="399"/>
      <c r="AA70" s="399"/>
      <c r="AB70" s="399"/>
      <c r="AC70" s="399"/>
      <c r="AD70" s="399">
        <v>8</v>
      </c>
      <c r="AE70" s="399"/>
      <c r="AF70" s="399"/>
      <c r="AG70" s="305"/>
      <c r="AH70" s="305"/>
      <c r="AI70" s="305"/>
      <c r="AJ70" s="305">
        <v>9</v>
      </c>
      <c r="AK70" s="306"/>
      <c r="AL70" s="306"/>
      <c r="AM70" s="270"/>
    </row>
    <row r="71" spans="1:41" s="292" customFormat="1" ht="15" customHeight="1">
      <c r="A71" s="400" t="s">
        <v>643</v>
      </c>
      <c r="B71" s="294"/>
      <c r="C71" s="294"/>
      <c r="D71" s="294"/>
      <c r="E71" s="294"/>
      <c r="F71" s="294"/>
      <c r="G71" s="294"/>
      <c r="H71" s="269"/>
      <c r="I71" s="401" t="s">
        <v>765</v>
      </c>
      <c r="J71" s="402"/>
      <c r="K71" s="402"/>
      <c r="L71" s="402"/>
      <c r="M71" s="402"/>
      <c r="N71" s="402"/>
      <c r="O71" s="402"/>
      <c r="P71" s="402"/>
      <c r="Q71" s="402"/>
      <c r="R71" s="402"/>
      <c r="S71" s="402"/>
      <c r="T71" s="402"/>
      <c r="U71" s="402"/>
      <c r="V71" s="402"/>
      <c r="W71" s="402"/>
      <c r="X71" s="402"/>
      <c r="Y71" s="402"/>
      <c r="Z71" s="402"/>
      <c r="AA71" s="402"/>
      <c r="AB71" s="402"/>
      <c r="AC71" s="402"/>
      <c r="AD71" s="402"/>
      <c r="AE71" s="402"/>
      <c r="AF71" s="402"/>
      <c r="AG71" s="402"/>
      <c r="AH71" s="402"/>
      <c r="AI71" s="402"/>
      <c r="AJ71" s="402"/>
      <c r="AK71" s="402"/>
      <c r="AL71" s="402"/>
      <c r="AM71" s="402"/>
      <c r="AN71" s="403"/>
      <c r="AO71" s="400" t="s">
        <v>766</v>
      </c>
    </row>
    <row r="72" spans="1:41" s="292" customFormat="1" ht="15" customHeight="1">
      <c r="A72" s="292" t="s">
        <v>767</v>
      </c>
      <c r="B72" s="294"/>
      <c r="C72" s="294"/>
      <c r="D72" s="294"/>
      <c r="E72" s="294"/>
      <c r="F72" s="294"/>
      <c r="G72" s="294"/>
      <c r="H72" s="269"/>
      <c r="I72" s="269"/>
      <c r="J72" s="269"/>
      <c r="K72" s="269"/>
      <c r="L72" s="269"/>
      <c r="M72" s="269"/>
      <c r="N72" s="269"/>
      <c r="O72" s="269"/>
      <c r="P72" s="269"/>
      <c r="Q72" s="269"/>
      <c r="R72" s="269"/>
      <c r="S72" s="269"/>
      <c r="T72" s="269"/>
      <c r="U72" s="269"/>
      <c r="V72" s="269"/>
      <c r="W72" s="269"/>
      <c r="X72" s="269"/>
      <c r="Y72" s="269"/>
      <c r="Z72" s="269"/>
      <c r="AA72" s="269"/>
      <c r="AB72" s="269"/>
      <c r="AC72" s="269"/>
      <c r="AD72" s="269"/>
      <c r="AE72" s="269"/>
      <c r="AF72" s="269"/>
      <c r="AG72" s="269"/>
      <c r="AH72" s="269"/>
      <c r="AI72" s="269"/>
      <c r="AJ72" s="269"/>
      <c r="AK72" s="269"/>
      <c r="AL72" s="269"/>
      <c r="AM72" s="269"/>
    </row>
    <row r="73" spans="1:41" s="292" customFormat="1" ht="15" customHeight="1">
      <c r="A73" s="292" t="s">
        <v>644</v>
      </c>
      <c r="B73" s="294"/>
      <c r="C73" s="294"/>
      <c r="D73" s="294"/>
      <c r="E73" s="294"/>
      <c r="F73" s="294"/>
      <c r="G73" s="294"/>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row>
    <row r="74" spans="1:41" s="292" customFormat="1" ht="15" customHeight="1">
      <c r="A74" s="292" t="s">
        <v>645</v>
      </c>
      <c r="B74" s="294"/>
      <c r="C74" s="294"/>
      <c r="D74" s="294"/>
      <c r="E74" s="294"/>
      <c r="F74" s="294"/>
      <c r="G74" s="294"/>
      <c r="H74" s="269"/>
      <c r="I74" s="269"/>
      <c r="J74" s="269"/>
      <c r="K74" s="269"/>
      <c r="L74" s="269"/>
      <c r="M74" s="269"/>
      <c r="N74" s="269"/>
      <c r="O74" s="269"/>
      <c r="P74" s="269"/>
      <c r="Q74" s="269"/>
      <c r="R74" s="269"/>
      <c r="S74" s="269"/>
      <c r="T74" s="269"/>
      <c r="U74" s="269"/>
      <c r="V74" s="269"/>
      <c r="W74" s="269"/>
      <c r="X74" s="269"/>
      <c r="Y74" s="269"/>
      <c r="Z74" s="269"/>
      <c r="AA74" s="269"/>
      <c r="AB74" s="269"/>
      <c r="AC74" s="269"/>
      <c r="AD74" s="269"/>
      <c r="AE74" s="269"/>
      <c r="AF74" s="269"/>
      <c r="AG74" s="269"/>
      <c r="AH74" s="269"/>
      <c r="AI74" s="269"/>
      <c r="AJ74" s="269"/>
      <c r="AK74" s="269"/>
      <c r="AL74" s="269"/>
      <c r="AM74" s="269"/>
    </row>
    <row r="75" spans="1:41" ht="15" customHeight="1">
      <c r="A75" s="292" t="s">
        <v>646</v>
      </c>
      <c r="B75" s="307"/>
      <c r="C75" s="292"/>
      <c r="D75" s="292"/>
      <c r="E75" s="292"/>
      <c r="F75" s="292"/>
      <c r="G75" s="292"/>
    </row>
    <row r="76" spans="1:41" ht="15" customHeight="1">
      <c r="A76" s="292" t="s">
        <v>647</v>
      </c>
      <c r="B76" s="307"/>
      <c r="C76" s="292"/>
      <c r="D76" s="292"/>
      <c r="E76" s="292"/>
      <c r="F76" s="292"/>
      <c r="G76" s="292"/>
    </row>
    <row r="77" spans="1:41" ht="15" customHeight="1">
      <c r="A77" s="292"/>
      <c r="B77" s="340" t="s">
        <v>648</v>
      </c>
      <c r="C77" s="1502" t="s">
        <v>649</v>
      </c>
      <c r="D77" s="1503"/>
      <c r="E77" s="1504"/>
      <c r="F77" s="292"/>
      <c r="G77" s="292"/>
    </row>
    <row r="78" spans="1:41" ht="15" customHeight="1">
      <c r="A78" s="292"/>
      <c r="B78" s="308" t="s">
        <v>607</v>
      </c>
      <c r="C78" s="1505" t="s">
        <v>650</v>
      </c>
      <c r="D78" s="1506"/>
      <c r="E78" s="1507"/>
      <c r="F78" s="292"/>
      <c r="G78" s="292"/>
    </row>
    <row r="79" spans="1:41" ht="15" customHeight="1">
      <c r="A79" s="292"/>
      <c r="B79" s="308" t="s">
        <v>608</v>
      </c>
      <c r="C79" s="1505" t="s">
        <v>651</v>
      </c>
      <c r="D79" s="1506"/>
      <c r="E79" s="1507"/>
      <c r="F79" s="292"/>
      <c r="G79" s="292"/>
    </row>
    <row r="80" spans="1:41" ht="15" customHeight="1">
      <c r="A80" s="292"/>
      <c r="B80" s="308" t="s">
        <v>609</v>
      </c>
      <c r="C80" s="1505" t="s">
        <v>652</v>
      </c>
      <c r="D80" s="1506"/>
      <c r="E80" s="1507"/>
      <c r="F80" s="292"/>
      <c r="G80" s="292"/>
    </row>
    <row r="81" spans="1:7" ht="15" customHeight="1">
      <c r="A81" s="292"/>
      <c r="B81" s="308" t="s">
        <v>610</v>
      </c>
      <c r="C81" s="1505" t="s">
        <v>653</v>
      </c>
      <c r="D81" s="1506"/>
      <c r="E81" s="1507"/>
      <c r="F81" s="292"/>
      <c r="G81" s="292"/>
    </row>
    <row r="82" spans="1:7" ht="15" customHeight="1">
      <c r="A82" s="292"/>
      <c r="B82" s="292" t="s">
        <v>654</v>
      </c>
      <c r="C82" s="292"/>
      <c r="D82" s="292"/>
      <c r="E82" s="292"/>
      <c r="F82" s="292"/>
      <c r="G82" s="292"/>
    </row>
    <row r="83" spans="1:7" ht="15" customHeight="1">
      <c r="A83" s="292"/>
      <c r="B83" s="292" t="s">
        <v>655</v>
      </c>
      <c r="C83" s="292"/>
      <c r="D83" s="292"/>
      <c r="E83" s="292"/>
      <c r="F83" s="292"/>
      <c r="G83" s="292"/>
    </row>
    <row r="84" spans="1:7" ht="15" customHeight="1">
      <c r="A84" s="292"/>
      <c r="B84" s="292" t="s">
        <v>656</v>
      </c>
      <c r="C84" s="292"/>
      <c r="D84" s="292"/>
      <c r="E84" s="292"/>
      <c r="F84" s="292"/>
      <c r="G84" s="292"/>
    </row>
    <row r="85" spans="1:7" ht="15" customHeight="1">
      <c r="A85" s="292" t="s">
        <v>657</v>
      </c>
      <c r="B85" s="307"/>
      <c r="C85" s="292"/>
      <c r="D85" s="292"/>
      <c r="E85" s="292"/>
      <c r="F85" s="292"/>
      <c r="G85" s="292"/>
    </row>
    <row r="86" spans="1:7" ht="15" customHeight="1">
      <c r="A86" s="292" t="s">
        <v>658</v>
      </c>
      <c r="B86" s="307"/>
      <c r="C86" s="292"/>
      <c r="D86" s="292"/>
      <c r="E86" s="292"/>
      <c r="F86" s="292"/>
      <c r="G86" s="292"/>
    </row>
    <row r="87" spans="1:7" ht="15" customHeight="1">
      <c r="A87" s="292" t="s">
        <v>659</v>
      </c>
      <c r="B87" s="307"/>
      <c r="C87" s="292"/>
      <c r="D87" s="292"/>
      <c r="E87" s="292"/>
      <c r="F87" s="292"/>
      <c r="G87" s="292"/>
    </row>
    <row r="88" spans="1:7" ht="15" customHeight="1">
      <c r="A88" s="292" t="s">
        <v>660</v>
      </c>
      <c r="B88" s="307"/>
      <c r="C88" s="292"/>
      <c r="D88" s="292"/>
      <c r="E88" s="292"/>
      <c r="F88" s="292"/>
      <c r="G88" s="292"/>
    </row>
    <row r="89" spans="1:7" ht="15" customHeight="1">
      <c r="A89" s="292" t="s">
        <v>661</v>
      </c>
      <c r="B89" s="307"/>
      <c r="C89" s="292"/>
      <c r="D89" s="292"/>
      <c r="E89" s="292"/>
      <c r="F89" s="292"/>
      <c r="G89" s="292"/>
    </row>
    <row r="90" spans="1:7" ht="15" customHeight="1">
      <c r="A90" s="292" t="s">
        <v>662</v>
      </c>
      <c r="B90" s="307"/>
      <c r="C90" s="292"/>
      <c r="D90" s="292"/>
      <c r="E90" s="292"/>
      <c r="F90" s="292"/>
      <c r="G90" s="292"/>
    </row>
    <row r="91" spans="1:7" ht="15" customHeight="1">
      <c r="A91" s="292" t="s">
        <v>768</v>
      </c>
      <c r="B91" s="307"/>
      <c r="C91" s="292"/>
      <c r="D91" s="292"/>
      <c r="E91" s="292"/>
      <c r="F91" s="292"/>
      <c r="G91" s="292"/>
    </row>
    <row r="92" spans="1:7" ht="15" customHeight="1">
      <c r="A92" s="292" t="s">
        <v>663</v>
      </c>
      <c r="B92" s="307"/>
      <c r="C92" s="292"/>
      <c r="D92" s="292"/>
      <c r="E92" s="292"/>
      <c r="F92" s="292"/>
      <c r="G92" s="292"/>
    </row>
    <row r="93" spans="1:7" ht="15" customHeight="1">
      <c r="A93" s="292" t="s">
        <v>769</v>
      </c>
      <c r="B93" s="307"/>
      <c r="C93" s="292"/>
      <c r="D93" s="292"/>
      <c r="E93" s="292"/>
      <c r="F93" s="292"/>
      <c r="G93" s="292"/>
    </row>
    <row r="94" spans="1:7" ht="15" customHeight="1">
      <c r="A94" s="292" t="s">
        <v>664</v>
      </c>
      <c r="B94" s="307"/>
      <c r="C94" s="292"/>
      <c r="D94" s="292"/>
      <c r="E94" s="292"/>
      <c r="F94" s="292"/>
      <c r="G94" s="292"/>
    </row>
    <row r="95" spans="1:7" ht="15" customHeight="1">
      <c r="A95" s="292" t="s">
        <v>770</v>
      </c>
      <c r="B95" s="307"/>
      <c r="C95" s="292"/>
      <c r="D95" s="292"/>
      <c r="E95" s="292"/>
      <c r="F95" s="292"/>
      <c r="G95" s="292"/>
    </row>
  </sheetData>
  <mergeCells count="261">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X35:AC35"/>
    <mergeCell ref="B36:C36"/>
    <mergeCell ref="D36:E36"/>
    <mergeCell ref="F36:K36"/>
    <mergeCell ref="L36:Q36"/>
    <mergeCell ref="R36:W36"/>
    <mergeCell ref="X36:AC36"/>
    <mergeCell ref="AM29:AN29"/>
    <mergeCell ref="AM30:AN30"/>
    <mergeCell ref="A31:E31"/>
    <mergeCell ref="AM31:AN32"/>
    <mergeCell ref="A32:E32"/>
    <mergeCell ref="B35:C35"/>
    <mergeCell ref="D35:E35"/>
    <mergeCell ref="F35:K35"/>
    <mergeCell ref="L35:Q35"/>
    <mergeCell ref="R35:W35"/>
    <mergeCell ref="AJ40:AK40"/>
    <mergeCell ref="A40:C40"/>
    <mergeCell ref="F40:H40"/>
    <mergeCell ref="I40:K40"/>
    <mergeCell ref="L40:N40"/>
    <mergeCell ref="O40:Q40"/>
    <mergeCell ref="R40:T40"/>
    <mergeCell ref="B37:C37"/>
    <mergeCell ref="D37:E37"/>
    <mergeCell ref="F37:K37"/>
    <mergeCell ref="L37:Q37"/>
    <mergeCell ref="R37:W37"/>
    <mergeCell ref="X37:AC37"/>
    <mergeCell ref="I41:K41"/>
    <mergeCell ref="L41:N41"/>
    <mergeCell ref="O41:Q41"/>
    <mergeCell ref="R41:T41"/>
    <mergeCell ref="U40:W40"/>
    <mergeCell ref="X40:Z40"/>
    <mergeCell ref="AA40:AC40"/>
    <mergeCell ref="AD40:AF40"/>
    <mergeCell ref="AG40:AI40"/>
    <mergeCell ref="A43:C43"/>
    <mergeCell ref="F43:H43"/>
    <mergeCell ref="I43:K43"/>
    <mergeCell ref="L43:N43"/>
    <mergeCell ref="O43:Q43"/>
    <mergeCell ref="R43:T43"/>
    <mergeCell ref="AL41:AL49"/>
    <mergeCell ref="AM41:AM49"/>
    <mergeCell ref="A42:C42"/>
    <mergeCell ref="F42:H42"/>
    <mergeCell ref="I42:K42"/>
    <mergeCell ref="L42:N42"/>
    <mergeCell ref="O42:Q42"/>
    <mergeCell ref="R42:T42"/>
    <mergeCell ref="U42:W42"/>
    <mergeCell ref="X42:Z42"/>
    <mergeCell ref="U41:W41"/>
    <mergeCell ref="X41:Z41"/>
    <mergeCell ref="AA41:AC41"/>
    <mergeCell ref="AD41:AF41"/>
    <mergeCell ref="AG41:AI41"/>
    <mergeCell ref="AJ41:AK41"/>
    <mergeCell ref="A41:C41"/>
    <mergeCell ref="F41:H41"/>
    <mergeCell ref="U43:W43"/>
    <mergeCell ref="X43:Z43"/>
    <mergeCell ref="AA43:AC43"/>
    <mergeCell ref="AD43:AF43"/>
    <mergeCell ref="AG43:AI43"/>
    <mergeCell ref="AJ43:AK43"/>
    <mergeCell ref="AA42:AC42"/>
    <mergeCell ref="AD42:AF42"/>
    <mergeCell ref="AG42:AI42"/>
    <mergeCell ref="AJ42:AK42"/>
    <mergeCell ref="U44:W44"/>
    <mergeCell ref="X44:Z44"/>
    <mergeCell ref="AA44:AC44"/>
    <mergeCell ref="AD44:AF44"/>
    <mergeCell ref="AG44:AI44"/>
    <mergeCell ref="AJ44:AK44"/>
    <mergeCell ref="A44:C44"/>
    <mergeCell ref="F44:H44"/>
    <mergeCell ref="I44:K44"/>
    <mergeCell ref="L44:N44"/>
    <mergeCell ref="O44:Q44"/>
    <mergeCell ref="R44:T44"/>
    <mergeCell ref="U45:W45"/>
    <mergeCell ref="X45:Z45"/>
    <mergeCell ref="AA45:AC45"/>
    <mergeCell ref="AD45:AF45"/>
    <mergeCell ref="AG45:AI45"/>
    <mergeCell ref="AJ45:AK45"/>
    <mergeCell ref="A45:C45"/>
    <mergeCell ref="F45:H45"/>
    <mergeCell ref="I45:K45"/>
    <mergeCell ref="L45:N45"/>
    <mergeCell ref="O45:Q45"/>
    <mergeCell ref="R45:T45"/>
    <mergeCell ref="U46:W46"/>
    <mergeCell ref="X46:Z46"/>
    <mergeCell ref="AA46:AC46"/>
    <mergeCell ref="AD46:AF46"/>
    <mergeCell ref="AG46:AI46"/>
    <mergeCell ref="AJ46:AK46"/>
    <mergeCell ref="A46:C46"/>
    <mergeCell ref="F46:H46"/>
    <mergeCell ref="I46:K46"/>
    <mergeCell ref="L46:N46"/>
    <mergeCell ref="O46:Q46"/>
    <mergeCell ref="R46:T46"/>
    <mergeCell ref="X47:Z47"/>
    <mergeCell ref="AA47:AC47"/>
    <mergeCell ref="AD47:AF47"/>
    <mergeCell ref="AG47:AI47"/>
    <mergeCell ref="AJ47:AK47"/>
    <mergeCell ref="F48:H48"/>
    <mergeCell ref="I48:K48"/>
    <mergeCell ref="L48:N48"/>
    <mergeCell ref="O48:Q48"/>
    <mergeCell ref="F47:H47"/>
    <mergeCell ref="I47:K47"/>
    <mergeCell ref="L47:N47"/>
    <mergeCell ref="O47:Q47"/>
    <mergeCell ref="R47:T47"/>
    <mergeCell ref="U47:W47"/>
    <mergeCell ref="AJ48:AK48"/>
    <mergeCell ref="R48:T48"/>
    <mergeCell ref="U48:W48"/>
    <mergeCell ref="X48:Z48"/>
    <mergeCell ref="AA48:AC48"/>
    <mergeCell ref="AD48:AF48"/>
    <mergeCell ref="AG48:AI48"/>
    <mergeCell ref="AD49:AF49"/>
    <mergeCell ref="AG49:AI49"/>
    <mergeCell ref="AJ49:AK49"/>
    <mergeCell ref="A53:B53"/>
    <mergeCell ref="C53:D53"/>
    <mergeCell ref="E53:H53"/>
    <mergeCell ref="I53:N53"/>
    <mergeCell ref="O53:T53"/>
    <mergeCell ref="U53:Z53"/>
    <mergeCell ref="AA53:AF53"/>
    <mergeCell ref="A49:C49"/>
    <mergeCell ref="F49:H49"/>
    <mergeCell ref="I49:K49"/>
    <mergeCell ref="L49:N49"/>
    <mergeCell ref="O49:Q49"/>
    <mergeCell ref="R49:T49"/>
    <mergeCell ref="U49:W49"/>
    <mergeCell ref="X49:Z49"/>
    <mergeCell ref="AA49:AC49"/>
    <mergeCell ref="C57:D57"/>
    <mergeCell ref="E57:H57"/>
    <mergeCell ref="I57:N57"/>
    <mergeCell ref="O57:T57"/>
    <mergeCell ref="U57:Z57"/>
    <mergeCell ref="AA57:AF57"/>
    <mergeCell ref="AG53:AK53"/>
    <mergeCell ref="A54:B54"/>
    <mergeCell ref="C54:D54"/>
    <mergeCell ref="E54:H54"/>
    <mergeCell ref="I54:N54"/>
    <mergeCell ref="O54:T54"/>
    <mergeCell ref="U54:Z54"/>
    <mergeCell ref="AA54:AF54"/>
    <mergeCell ref="AG54:AK54"/>
    <mergeCell ref="AG57:AK57"/>
    <mergeCell ref="AL57:AM57"/>
    <mergeCell ref="F58:H58"/>
    <mergeCell ref="I58:K58"/>
    <mergeCell ref="L58:N58"/>
    <mergeCell ref="O58:Q58"/>
    <mergeCell ref="R58:T58"/>
    <mergeCell ref="U58:W58"/>
    <mergeCell ref="X58:Z58"/>
    <mergeCell ref="AA58:AC58"/>
    <mergeCell ref="AD58:AF58"/>
    <mergeCell ref="AG58:AI58"/>
    <mergeCell ref="AJ58:AK58"/>
    <mergeCell ref="F59:H59"/>
    <mergeCell ref="I59:K59"/>
    <mergeCell ref="L59:N59"/>
    <mergeCell ref="O59:Q59"/>
    <mergeCell ref="R59:T59"/>
    <mergeCell ref="U59:W59"/>
    <mergeCell ref="X59:Z59"/>
    <mergeCell ref="AA59:AC59"/>
    <mergeCell ref="AD59:AF59"/>
    <mergeCell ref="A69:E69"/>
    <mergeCell ref="C77:E77"/>
    <mergeCell ref="C78:E78"/>
    <mergeCell ref="C79:E79"/>
    <mergeCell ref="C80:E80"/>
    <mergeCell ref="C81:E81"/>
    <mergeCell ref="C61:D61"/>
    <mergeCell ref="E61:H61"/>
    <mergeCell ref="I61:N61"/>
    <mergeCell ref="A39:AN39"/>
    <mergeCell ref="AA61:AF61"/>
    <mergeCell ref="AG61:AK61"/>
    <mergeCell ref="AL61:AM61"/>
    <mergeCell ref="C63:D63"/>
    <mergeCell ref="C67:D67"/>
    <mergeCell ref="A47:C47"/>
    <mergeCell ref="A48:C48"/>
    <mergeCell ref="AO40:AU53"/>
    <mergeCell ref="O61:T61"/>
    <mergeCell ref="U61:Z61"/>
    <mergeCell ref="AG59:AI59"/>
    <mergeCell ref="AJ59:AK59"/>
    <mergeCell ref="F60:H60"/>
    <mergeCell ref="I60:K60"/>
    <mergeCell ref="L60:N60"/>
    <mergeCell ref="O60:Q60"/>
    <mergeCell ref="R60:T60"/>
    <mergeCell ref="U60:W60"/>
    <mergeCell ref="X60:Z60"/>
    <mergeCell ref="AA60:AC60"/>
    <mergeCell ref="AD60:AF60"/>
    <mergeCell ref="AG60:AI60"/>
    <mergeCell ref="AJ60:AK60"/>
  </mergeCells>
  <phoneticPr fontId="3"/>
  <dataValidations count="8">
    <dataValidation type="list" allowBlank="1" showInputMessage="1" showErrorMessage="1" sqref="AK3:AN3" xr:uid="{BA74ABE5-1E53-4883-846B-249DAAC337CE}">
      <formula1>"４週,歴月"</formula1>
    </dataValidation>
    <dataValidation type="list" allowBlank="1" showInputMessage="1" showErrorMessage="1" sqref="AK4:AN4" xr:uid="{BD1F51BC-D878-44A7-8C06-595E88917A1E}">
      <formula1>"予定,実績"</formula1>
    </dataValidation>
    <dataValidation type="whole" operator="greaterThanOrEqual" allowBlank="1" showInputMessage="1" showErrorMessage="1" sqref="D41:F49 I41:I49 AD41:AD49 AA41:AA49 X41:X49 U41:U49 R41:R49 O41:O49 L41:L49 AG41:AG49" xr:uid="{B4413E84-FBE7-440A-80CC-1329FA221BC8}">
      <formula1>0</formula1>
    </dataValidation>
    <dataValidation operator="greaterThanOrEqual" allowBlank="1" showInputMessage="1" showErrorMessage="1" sqref="L55 L50:L52 I55 I50:I52 AL41:AM48 AJ41:AJ49" xr:uid="{D07EBB35-DB0A-4654-BF0D-476775BA88BC}"/>
    <dataValidation type="list" allowBlank="1" showInputMessage="1" showErrorMessage="1" sqref="C11:C30" xr:uid="{6FC8F0A8-A8AE-426E-92BB-FA34CFBEB95C}">
      <formula1>"A,B,C,D"</formula1>
    </dataValidation>
    <dataValidation type="list" allowBlank="1" showInputMessage="1" showErrorMessage="1" sqref="B38:E38 D36:E36" xr:uid="{14E8175B-854B-46CF-A16B-57F783AEAABA}">
      <formula1>"○"</formula1>
    </dataValidation>
    <dataValidation type="list" operator="greaterThanOrEqual" allowBlank="1" showInputMessage="1" showErrorMessage="1" sqref="F36:AC36 F38:W38" xr:uid="{573262D7-E83B-414A-AB3C-E4B5AADDACB6}">
      <formula1>"○"</formula1>
    </dataValidation>
    <dataValidation type="list" allowBlank="1" showInputMessage="1" showErrorMessage="1" sqref="B11:B30" xr:uid="{75D215E4-9706-403B-8686-A4BA6C745B36}">
      <formula1>"管理者,サービス管理責任者,看護職員,理学療法士,作業療法士,言語聴覚士,生活支援員,職業指導員,就労支援員,機能訓練指導員,医師,その他の従業者"</formula1>
    </dataValidation>
  </dataValidations>
  <printOptions horizontalCentered="1" verticalCentered="1"/>
  <pageMargins left="0.19685039370078741" right="0.19685039370078741" top="0.39370078740157483" bottom="0.19685039370078741" header="0.19685039370078741" footer="0.39370078740157483"/>
  <pageSetup paperSize="9" scale="93" fitToWidth="0" orientation="landscape" r:id="rId1"/>
  <headerFooter alignWithMargins="0">
    <oddHeader>&amp;L&amp;"ＭＳ ゴシック,標準"&amp;10（参考様式）</oddHeader>
  </headerFooter>
  <rowBreaks count="2" manualBreakCount="2">
    <brk id="33" max="45" man="1"/>
    <brk id="68" max="4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9193A-DF6C-4096-99CA-4EFB5F053B3C}">
  <sheetPr>
    <tabColor rgb="FF7030A0"/>
    <pageSetUpPr fitToPage="1"/>
  </sheetPr>
  <dimension ref="A1:AU86"/>
  <sheetViews>
    <sheetView showGridLines="0" view="pageBreakPreview" zoomScaleNormal="100" zoomScaleSheetLayoutView="100" workbookViewId="0">
      <selection activeCell="A36" sqref="A36:U36"/>
    </sheetView>
  </sheetViews>
  <sheetFormatPr defaultColWidth="8.25" defaultRowHeight="21" customHeight="1"/>
  <cols>
    <col min="1" max="1" width="2.625" style="257" customWidth="1"/>
    <col min="2" max="2" width="14.5" style="267" customWidth="1"/>
    <col min="3" max="3" width="6.625" style="257" customWidth="1"/>
    <col min="4" max="5" width="7.625" style="257" customWidth="1"/>
    <col min="6" max="36" width="2.625" style="257" customWidth="1"/>
    <col min="37" max="37" width="6.625" style="257" customWidth="1"/>
    <col min="38" max="39" width="7.625" style="257" customWidth="1"/>
    <col min="40" max="40" width="5.625" style="257" customWidth="1"/>
    <col min="41" max="16384" width="8.25" style="257"/>
  </cols>
  <sheetData>
    <row r="1" spans="1:41" ht="20.100000000000001" customHeight="1">
      <c r="A1" s="266" t="s">
        <v>585</v>
      </c>
      <c r="C1" s="268"/>
      <c r="D1" s="268"/>
      <c r="E1" s="268"/>
      <c r="F1" s="268"/>
      <c r="G1" s="268"/>
      <c r="H1" s="268"/>
      <c r="I1" s="268"/>
      <c r="J1" s="268"/>
      <c r="K1" s="268"/>
      <c r="L1" s="268"/>
      <c r="M1" s="268"/>
      <c r="N1" s="268"/>
      <c r="O1" s="268"/>
      <c r="P1" s="268"/>
      <c r="Q1" s="268"/>
      <c r="R1" s="268"/>
      <c r="S1" s="268"/>
      <c r="T1" s="268"/>
      <c r="U1" s="268"/>
      <c r="V1" s="268"/>
      <c r="W1" s="268"/>
      <c r="X1" s="269"/>
      <c r="Y1" s="269"/>
      <c r="Z1" s="270"/>
      <c r="AA1" s="270"/>
      <c r="AB1" s="270"/>
      <c r="AC1" s="270"/>
      <c r="AD1" s="271"/>
      <c r="AE1" s="271"/>
      <c r="AF1" s="271"/>
      <c r="AG1" s="271"/>
      <c r="AH1" s="271"/>
      <c r="AI1" s="272" t="s">
        <v>586</v>
      </c>
      <c r="AJ1" s="272"/>
      <c r="AK1" s="1566" t="s">
        <v>220</v>
      </c>
      <c r="AL1" s="1566"/>
      <c r="AM1" s="1566"/>
      <c r="AN1" s="1566"/>
    </row>
    <row r="2" spans="1:41" ht="18" customHeight="1">
      <c r="A2" s="387" t="s">
        <v>723</v>
      </c>
      <c r="B2" s="273"/>
      <c r="C2" s="273"/>
      <c r="D2" s="273"/>
      <c r="E2" s="273"/>
      <c r="F2" s="273"/>
      <c r="G2" s="273"/>
      <c r="H2" s="273"/>
      <c r="I2" s="273"/>
      <c r="J2" s="273"/>
      <c r="K2" s="273"/>
      <c r="L2" s="273"/>
      <c r="M2" s="1567">
        <v>2025</v>
      </c>
      <c r="N2" s="1567"/>
      <c r="O2" s="1567"/>
      <c r="P2" s="1567"/>
      <c r="Q2" s="1568" t="s">
        <v>588</v>
      </c>
      <c r="R2" s="1568"/>
      <c r="S2" s="1567"/>
      <c r="T2" s="1567"/>
      <c r="U2" s="1568" t="s">
        <v>589</v>
      </c>
      <c r="V2" s="1568"/>
      <c r="W2" s="273"/>
      <c r="X2" s="273"/>
      <c r="Y2" s="273"/>
      <c r="Z2" s="270"/>
      <c r="AA2" s="270"/>
      <c r="AC2" s="272"/>
      <c r="AD2" s="273"/>
      <c r="AE2" s="273"/>
      <c r="AF2" s="273"/>
      <c r="AG2" s="273"/>
      <c r="AH2" s="273"/>
      <c r="AI2" s="272" t="s">
        <v>590</v>
      </c>
      <c r="AJ2" s="272"/>
      <c r="AK2" s="1569"/>
      <c r="AL2" s="1569"/>
      <c r="AM2" s="1569"/>
      <c r="AN2" s="1569"/>
      <c r="AO2" s="389"/>
    </row>
    <row r="3" spans="1:41" ht="18" customHeight="1">
      <c r="A3" s="274"/>
      <c r="B3" s="274"/>
      <c r="C3" s="274"/>
      <c r="D3" s="274"/>
      <c r="E3" s="274"/>
      <c r="F3" s="274"/>
      <c r="G3" s="274"/>
      <c r="H3" s="274"/>
      <c r="I3" s="274"/>
      <c r="J3" s="274"/>
      <c r="K3" s="274"/>
      <c r="L3" s="274"/>
      <c r="M3" s="388" t="s">
        <v>740</v>
      </c>
      <c r="N3" s="274"/>
      <c r="O3" s="274"/>
      <c r="P3" s="274"/>
      <c r="Q3" s="274"/>
      <c r="R3" s="274"/>
      <c r="S3" s="274"/>
      <c r="T3" s="274"/>
      <c r="U3" s="274"/>
      <c r="V3" s="274"/>
      <c r="W3" s="274"/>
      <c r="Y3" s="275"/>
      <c r="Z3" s="275"/>
      <c r="AA3" s="275"/>
      <c r="AB3" s="270"/>
      <c r="AC3" s="275"/>
      <c r="AD3" s="275"/>
      <c r="AE3" s="275"/>
      <c r="AF3" s="275"/>
      <c r="AG3" s="275"/>
      <c r="AH3" s="275"/>
      <c r="AI3" s="276" t="s">
        <v>591</v>
      </c>
      <c r="AJ3" s="272"/>
      <c r="AK3" s="1570"/>
      <c r="AL3" s="1570"/>
      <c r="AM3" s="1570"/>
      <c r="AN3" s="1570"/>
      <c r="AO3" s="389" t="s">
        <v>742</v>
      </c>
    </row>
    <row r="4" spans="1:41" ht="18" customHeight="1">
      <c r="A4" s="274"/>
      <c r="B4" s="274"/>
      <c r="C4" s="274"/>
      <c r="D4" s="274"/>
      <c r="E4" s="274"/>
      <c r="F4" s="274"/>
      <c r="G4" s="274"/>
      <c r="H4" s="274"/>
      <c r="I4" s="274"/>
      <c r="J4" s="274"/>
      <c r="K4" s="274"/>
      <c r="L4" s="274"/>
      <c r="M4" s="274"/>
      <c r="N4" s="274"/>
      <c r="O4" s="274"/>
      <c r="P4" s="274"/>
      <c r="Q4" s="274"/>
      <c r="R4" s="274"/>
      <c r="S4" s="274"/>
      <c r="T4" s="274"/>
      <c r="U4" s="274"/>
      <c r="V4" s="274"/>
      <c r="W4" s="274"/>
      <c r="Y4" s="275"/>
      <c r="Z4" s="275"/>
      <c r="AA4" s="275"/>
      <c r="AB4" s="270"/>
      <c r="AC4" s="275"/>
      <c r="AD4" s="275"/>
      <c r="AE4" s="275"/>
      <c r="AF4" s="275"/>
      <c r="AG4" s="275"/>
      <c r="AH4" s="275"/>
      <c r="AI4" s="276" t="s">
        <v>592</v>
      </c>
      <c r="AJ4" s="272"/>
      <c r="AK4" s="1570" t="s">
        <v>743</v>
      </c>
      <c r="AL4" s="1570"/>
      <c r="AM4" s="1570"/>
      <c r="AN4" s="1570"/>
      <c r="AO4" s="389" t="s">
        <v>741</v>
      </c>
    </row>
    <row r="5" spans="1:41" ht="18" customHeight="1">
      <c r="A5" s="274"/>
      <c r="B5" s="274"/>
      <c r="C5" s="274"/>
      <c r="D5" s="274"/>
      <c r="E5" s="274"/>
      <c r="F5" s="274"/>
      <c r="G5" s="274"/>
      <c r="H5" s="274"/>
      <c r="I5" s="274"/>
      <c r="J5" s="274"/>
      <c r="K5" s="274"/>
      <c r="L5" s="274"/>
      <c r="M5" s="274"/>
      <c r="N5" s="274"/>
      <c r="O5" s="274"/>
      <c r="P5" s="274"/>
      <c r="Q5" s="274"/>
      <c r="R5" s="274"/>
      <c r="S5" s="274"/>
      <c r="U5" s="274"/>
      <c r="V5" s="274"/>
      <c r="W5" s="274"/>
      <c r="Y5" s="275"/>
      <c r="Z5" s="275"/>
      <c r="AA5" s="275"/>
      <c r="AB5" s="270"/>
      <c r="AC5" s="275"/>
      <c r="AD5" s="275"/>
      <c r="AE5" s="275"/>
      <c r="AF5" s="275"/>
      <c r="AG5" s="276" t="s">
        <v>593</v>
      </c>
      <c r="AH5" s="1571"/>
      <c r="AI5" s="1571"/>
      <c r="AJ5" s="1571"/>
      <c r="AK5" s="275" t="s">
        <v>594</v>
      </c>
      <c r="AL5" s="347"/>
      <c r="AM5" s="275" t="s">
        <v>595</v>
      </c>
      <c r="AN5" s="270"/>
    </row>
    <row r="6" spans="1:41" ht="9.9499999999999993" customHeight="1">
      <c r="A6" s="270"/>
      <c r="B6" s="278"/>
      <c r="C6" s="278"/>
      <c r="D6" s="278"/>
      <c r="E6" s="278"/>
      <c r="F6" s="278"/>
      <c r="G6" s="278"/>
      <c r="H6" s="278"/>
      <c r="I6" s="278"/>
      <c r="J6" s="278"/>
      <c r="K6" s="278"/>
      <c r="L6" s="278"/>
      <c r="M6" s="278"/>
      <c r="N6" s="278"/>
      <c r="O6" s="278"/>
      <c r="P6" s="278"/>
      <c r="Q6" s="278"/>
      <c r="R6" s="278"/>
      <c r="S6" s="278"/>
      <c r="T6" s="278"/>
      <c r="U6" s="278"/>
      <c r="V6" s="278"/>
      <c r="W6" s="278"/>
      <c r="X6" s="273"/>
      <c r="Y6" s="273"/>
      <c r="Z6" s="273"/>
      <c r="AA6" s="273"/>
      <c r="AB6" s="273"/>
      <c r="AC6" s="273"/>
      <c r="AD6" s="273"/>
      <c r="AE6" s="273"/>
      <c r="AF6" s="273"/>
      <c r="AG6" s="273"/>
      <c r="AH6" s="273"/>
      <c r="AI6" s="273"/>
      <c r="AJ6" s="273"/>
      <c r="AK6" s="273"/>
      <c r="AL6" s="273"/>
      <c r="AM6" s="270"/>
      <c r="AN6" s="270"/>
    </row>
    <row r="7" spans="1:41" ht="15" customHeight="1">
      <c r="A7" s="1560" t="s">
        <v>596</v>
      </c>
      <c r="B7" s="1519" t="s">
        <v>597</v>
      </c>
      <c r="C7" s="1562" t="s">
        <v>598</v>
      </c>
      <c r="D7" s="1519" t="s">
        <v>599</v>
      </c>
      <c r="E7" s="1502" t="s">
        <v>600</v>
      </c>
      <c r="F7" s="1565" t="s">
        <v>601</v>
      </c>
      <c r="G7" s="1565"/>
      <c r="H7" s="1565"/>
      <c r="I7" s="1565"/>
      <c r="J7" s="1565"/>
      <c r="K7" s="1565"/>
      <c r="L7" s="1565"/>
      <c r="M7" s="1565"/>
      <c r="N7" s="1565"/>
      <c r="O7" s="1565"/>
      <c r="P7" s="1565"/>
      <c r="Q7" s="1565"/>
      <c r="R7" s="1565"/>
      <c r="S7" s="1565"/>
      <c r="T7" s="1565"/>
      <c r="U7" s="1565"/>
      <c r="V7" s="1565"/>
      <c r="W7" s="1565"/>
      <c r="X7" s="1565"/>
      <c r="Y7" s="1565"/>
      <c r="Z7" s="1565"/>
      <c r="AA7" s="1565"/>
      <c r="AB7" s="1565"/>
      <c r="AC7" s="1565"/>
      <c r="AD7" s="1565"/>
      <c r="AE7" s="1565"/>
      <c r="AF7" s="1565"/>
      <c r="AG7" s="1565"/>
      <c r="AH7" s="1565"/>
      <c r="AI7" s="1565"/>
      <c r="AJ7" s="1565"/>
      <c r="AK7" s="1522" t="s">
        <v>602</v>
      </c>
      <c r="AL7" s="1512" t="s">
        <v>603</v>
      </c>
      <c r="AM7" s="1561" t="s">
        <v>604</v>
      </c>
      <c r="AN7" s="1561"/>
    </row>
    <row r="8" spans="1:41" ht="15" customHeight="1">
      <c r="A8" s="1560"/>
      <c r="B8" s="1519"/>
      <c r="C8" s="1563"/>
      <c r="D8" s="1519"/>
      <c r="E8" s="1502"/>
      <c r="F8" s="1519" t="s">
        <v>315</v>
      </c>
      <c r="G8" s="1519"/>
      <c r="H8" s="1519"/>
      <c r="I8" s="1519"/>
      <c r="J8" s="1519"/>
      <c r="K8" s="1519"/>
      <c r="L8" s="1519"/>
      <c r="M8" s="1519" t="s">
        <v>316</v>
      </c>
      <c r="N8" s="1519"/>
      <c r="O8" s="1519"/>
      <c r="P8" s="1519"/>
      <c r="Q8" s="1519"/>
      <c r="R8" s="1519"/>
      <c r="S8" s="1519"/>
      <c r="T8" s="1519" t="s">
        <v>317</v>
      </c>
      <c r="U8" s="1519"/>
      <c r="V8" s="1519"/>
      <c r="W8" s="1519"/>
      <c r="X8" s="1519"/>
      <c r="Y8" s="1519"/>
      <c r="Z8" s="1519"/>
      <c r="AA8" s="1519" t="s">
        <v>318</v>
      </c>
      <c r="AB8" s="1519"/>
      <c r="AC8" s="1519"/>
      <c r="AD8" s="1519"/>
      <c r="AE8" s="1519"/>
      <c r="AF8" s="1519"/>
      <c r="AG8" s="1519"/>
      <c r="AH8" s="1519" t="s">
        <v>605</v>
      </c>
      <c r="AI8" s="1519"/>
      <c r="AJ8" s="1519"/>
      <c r="AK8" s="1522"/>
      <c r="AL8" s="1512"/>
      <c r="AM8" s="1561"/>
      <c r="AN8" s="1561"/>
    </row>
    <row r="9" spans="1:41" ht="15" customHeight="1">
      <c r="A9" s="1560"/>
      <c r="B9" s="1519"/>
      <c r="C9" s="1563"/>
      <c r="D9" s="1519"/>
      <c r="E9" s="1502"/>
      <c r="F9" s="279">
        <f>DATE($M$2,$S$2,1)</f>
        <v>45627</v>
      </c>
      <c r="G9" s="279">
        <f>DATE($M$2,$S$2,2)</f>
        <v>45628</v>
      </c>
      <c r="H9" s="279">
        <f>DATE($M$2,$S$2,3)</f>
        <v>45629</v>
      </c>
      <c r="I9" s="279">
        <f>DATE($M$2,$S$2,4)</f>
        <v>45630</v>
      </c>
      <c r="J9" s="279">
        <f>DATE($M$2,$S$2,5)</f>
        <v>45631</v>
      </c>
      <c r="K9" s="279">
        <f>DATE($M$2,$S$2,6)</f>
        <v>45632</v>
      </c>
      <c r="L9" s="279">
        <f>DATE($M$2,$S$2,7)</f>
        <v>45633</v>
      </c>
      <c r="M9" s="279">
        <f>DATE($M$2,$S$2,8)</f>
        <v>45634</v>
      </c>
      <c r="N9" s="279">
        <f>DATE($M$2,$S$2,9)</f>
        <v>45635</v>
      </c>
      <c r="O9" s="279">
        <f>DATE($M$2,$S$2,10)</f>
        <v>45636</v>
      </c>
      <c r="P9" s="279">
        <f>DATE($M$2,$S$2,11)</f>
        <v>45637</v>
      </c>
      <c r="Q9" s="279">
        <f>DATE($M$2,$S$2,12)</f>
        <v>45638</v>
      </c>
      <c r="R9" s="279">
        <f>DATE($M$2,$S$2,13)</f>
        <v>45639</v>
      </c>
      <c r="S9" s="279">
        <f>DATE($M$2,$S$2,14)</f>
        <v>45640</v>
      </c>
      <c r="T9" s="279">
        <f>DATE($M$2,$S$2,15)</f>
        <v>45641</v>
      </c>
      <c r="U9" s="279">
        <f>DATE($M$2,$S$2,16)</f>
        <v>45642</v>
      </c>
      <c r="V9" s="279">
        <f>DATE($M$2,$S$2,17)</f>
        <v>45643</v>
      </c>
      <c r="W9" s="279">
        <f>DATE($M$2,$S$2,18)</f>
        <v>45644</v>
      </c>
      <c r="X9" s="279">
        <f>DATE($M$2,$S$2,19)</f>
        <v>45645</v>
      </c>
      <c r="Y9" s="279">
        <f>DATE($M$2,$S$2,20)</f>
        <v>45646</v>
      </c>
      <c r="Z9" s="279">
        <f>DATE($M$2,$S$2,21)</f>
        <v>45647</v>
      </c>
      <c r="AA9" s="279">
        <f>DATE($M$2,$S$2,22)</f>
        <v>45648</v>
      </c>
      <c r="AB9" s="279">
        <f>DATE($M$2,$S$2,23)</f>
        <v>45649</v>
      </c>
      <c r="AC9" s="279">
        <f>DATE($M$2,$S$2,24)</f>
        <v>45650</v>
      </c>
      <c r="AD9" s="279">
        <f>DATE($M$2,$S$2,25)</f>
        <v>45651</v>
      </c>
      <c r="AE9" s="279">
        <f>DATE($M$2,$S$2,26)</f>
        <v>45652</v>
      </c>
      <c r="AF9" s="279">
        <f>DATE($M$2,$S$2,27)</f>
        <v>45653</v>
      </c>
      <c r="AG9" s="279">
        <f>DATE($M$2,$S$2,28)</f>
        <v>45654</v>
      </c>
      <c r="AH9" s="279">
        <f>IF(DAY(EOMONTH(F9,0))&lt;29,"",DATE($M$2,$S$2,29))</f>
        <v>45655</v>
      </c>
      <c r="AI9" s="279">
        <f>IF(DAY(EOMONTH(F9,0))&lt;30,"",DATE($M$2,$S$2,30))</f>
        <v>45656</v>
      </c>
      <c r="AJ9" s="279">
        <f>IF(DAY(EOMONTH(F9,0))&lt;31,"",DATE($M$2,$S$2,31))</f>
        <v>45657</v>
      </c>
      <c r="AK9" s="1522"/>
      <c r="AL9" s="1512"/>
      <c r="AM9" s="1561"/>
      <c r="AN9" s="1561"/>
    </row>
    <row r="10" spans="1:41" ht="15" customHeight="1">
      <c r="A10" s="1560"/>
      <c r="B10" s="1519"/>
      <c r="C10" s="1564"/>
      <c r="D10" s="1519"/>
      <c r="E10" s="1502"/>
      <c r="F10" s="280">
        <f>DATE($M$2,$S$2,1)</f>
        <v>45627</v>
      </c>
      <c r="G10" s="280">
        <f>DATE($M$2,$S$2,2)</f>
        <v>45628</v>
      </c>
      <c r="H10" s="280">
        <f>DATE($M$2,$S$2,3)</f>
        <v>45629</v>
      </c>
      <c r="I10" s="280">
        <f>DATE($M$2,$S$2,4)</f>
        <v>45630</v>
      </c>
      <c r="J10" s="280">
        <f>DATE($M$2,$S$2,5)</f>
        <v>45631</v>
      </c>
      <c r="K10" s="280">
        <f>DATE($M$2,$S$2,6)</f>
        <v>45632</v>
      </c>
      <c r="L10" s="280">
        <f>DATE($M$2,$S$2,7)</f>
        <v>45633</v>
      </c>
      <c r="M10" s="280">
        <f>DATE($M$2,$S$2,8)</f>
        <v>45634</v>
      </c>
      <c r="N10" s="280">
        <f>DATE($M$2,$S$2,9)</f>
        <v>45635</v>
      </c>
      <c r="O10" s="280">
        <f>DATE($M$2,$S$2,10)</f>
        <v>45636</v>
      </c>
      <c r="P10" s="280">
        <f>DATE($M$2,$S$2,11)</f>
        <v>45637</v>
      </c>
      <c r="Q10" s="280">
        <f>DATE($M$2,$S$2,12)</f>
        <v>45638</v>
      </c>
      <c r="R10" s="280">
        <f>DATE($M$2,$S$2,13)</f>
        <v>45639</v>
      </c>
      <c r="S10" s="280">
        <f>DATE($M$2,$S$2,14)</f>
        <v>45640</v>
      </c>
      <c r="T10" s="280">
        <f>DATE($M$2,$S$2,15)</f>
        <v>45641</v>
      </c>
      <c r="U10" s="280">
        <f>DATE($M$2,$S$2,16)</f>
        <v>45642</v>
      </c>
      <c r="V10" s="280">
        <f>DATE($M$2,$S$2,17)</f>
        <v>45643</v>
      </c>
      <c r="W10" s="280">
        <f>DATE($M$2,$S$2,18)</f>
        <v>45644</v>
      </c>
      <c r="X10" s="280">
        <f>DATE($M$2,$S$2,19)</f>
        <v>45645</v>
      </c>
      <c r="Y10" s="280">
        <f>DATE($M$2,$S$2,20)</f>
        <v>45646</v>
      </c>
      <c r="Z10" s="280">
        <f>DATE($M$2,$S$2,21)</f>
        <v>45647</v>
      </c>
      <c r="AA10" s="280">
        <f>DATE($M$2,$S$2,22)</f>
        <v>45648</v>
      </c>
      <c r="AB10" s="280">
        <f>DATE($M$2,$S$2,23)</f>
        <v>45649</v>
      </c>
      <c r="AC10" s="280">
        <f>DATE($M$2,$S$2,24)</f>
        <v>45650</v>
      </c>
      <c r="AD10" s="280">
        <f>DATE($M$2,$S$2,25)</f>
        <v>45651</v>
      </c>
      <c r="AE10" s="280">
        <f>DATE($M$2,$S$2,26)</f>
        <v>45652</v>
      </c>
      <c r="AF10" s="280">
        <f>DATE($M$2,$S$2,27)</f>
        <v>45653</v>
      </c>
      <c r="AG10" s="280">
        <f>DATE($M$2,$S$2,28)</f>
        <v>45654</v>
      </c>
      <c r="AH10" s="280">
        <f>IF(DAY(EOMONTH(F10,0))&lt;29,"",DATE($M$2,$S$2,29))</f>
        <v>45655</v>
      </c>
      <c r="AI10" s="280">
        <f>IF(DAY(EOMONTH(F10,0))&lt;30,"",DATE($M$2,$S$2,30))</f>
        <v>45656</v>
      </c>
      <c r="AJ10" s="280">
        <f>IF(DAY(EOMONTH(F10,0))&lt;31,"",DATE($M$2,$S$2,31))</f>
        <v>45657</v>
      </c>
      <c r="AK10" s="1522"/>
      <c r="AL10" s="1512"/>
      <c r="AM10" s="1561"/>
      <c r="AN10" s="1561"/>
    </row>
    <row r="11" spans="1:41" ht="18" customHeight="1">
      <c r="A11" s="346">
        <v>1</v>
      </c>
      <c r="B11" s="282" t="s">
        <v>772</v>
      </c>
      <c r="C11" s="345" t="s">
        <v>607</v>
      </c>
      <c r="D11" s="284"/>
      <c r="E11" s="285" t="s">
        <v>745</v>
      </c>
      <c r="F11" s="343"/>
      <c r="G11" s="343"/>
      <c r="H11" s="343"/>
      <c r="I11" s="343"/>
      <c r="J11" s="343"/>
      <c r="K11" s="343"/>
      <c r="L11" s="343"/>
      <c r="M11" s="343"/>
      <c r="N11" s="343"/>
      <c r="O11" s="343"/>
      <c r="P11" s="343"/>
      <c r="Q11" s="343"/>
      <c r="R11" s="343"/>
      <c r="S11" s="343"/>
      <c r="T11" s="343"/>
      <c r="U11" s="343"/>
      <c r="V11" s="343"/>
      <c r="W11" s="343"/>
      <c r="X11" s="343"/>
      <c r="Y11" s="343"/>
      <c r="Z11" s="343"/>
      <c r="AA11" s="343"/>
      <c r="AB11" s="343"/>
      <c r="AC11" s="343"/>
      <c r="AD11" s="343"/>
      <c r="AE11" s="343"/>
      <c r="AF11" s="343"/>
      <c r="AG11" s="343"/>
      <c r="AH11" s="343"/>
      <c r="AI11" s="343"/>
      <c r="AJ11" s="343"/>
      <c r="AK11" s="287">
        <f t="shared" ref="AK11:AK31" si="0">IF($AK$3="４週",SUM(F11:AG11),SUM(F11:AJ11))</f>
        <v>0</v>
      </c>
      <c r="AL11" s="288">
        <f>IF($AK$3="４週",AK11/4,AK11/(DAY(EOMONTH($F$9,0))/7))</f>
        <v>0</v>
      </c>
      <c r="AM11" s="1559"/>
      <c r="AN11" s="1559"/>
      <c r="AO11" s="389" t="s">
        <v>773</v>
      </c>
    </row>
    <row r="12" spans="1:41" ht="18" customHeight="1">
      <c r="A12" s="346">
        <v>2</v>
      </c>
      <c r="B12" s="282" t="s">
        <v>668</v>
      </c>
      <c r="C12" s="345" t="s">
        <v>608</v>
      </c>
      <c r="D12" s="284"/>
      <c r="E12" s="285" t="s">
        <v>746</v>
      </c>
      <c r="F12" s="343"/>
      <c r="G12" s="343"/>
      <c r="H12" s="343"/>
      <c r="I12" s="343"/>
      <c r="J12" s="343"/>
      <c r="K12" s="343"/>
      <c r="L12" s="343"/>
      <c r="M12" s="343"/>
      <c r="N12" s="343"/>
      <c r="O12" s="343"/>
      <c r="P12" s="343"/>
      <c r="Q12" s="343"/>
      <c r="R12" s="343"/>
      <c r="S12" s="343"/>
      <c r="T12" s="343"/>
      <c r="U12" s="343"/>
      <c r="V12" s="343"/>
      <c r="W12" s="343"/>
      <c r="X12" s="343"/>
      <c r="Y12" s="343"/>
      <c r="Z12" s="343"/>
      <c r="AA12" s="343"/>
      <c r="AB12" s="343"/>
      <c r="AC12" s="343"/>
      <c r="AD12" s="343"/>
      <c r="AE12" s="343"/>
      <c r="AF12" s="343"/>
      <c r="AG12" s="343"/>
      <c r="AH12" s="343"/>
      <c r="AI12" s="343"/>
      <c r="AJ12" s="343"/>
      <c r="AK12" s="287">
        <f t="shared" si="0"/>
        <v>0</v>
      </c>
      <c r="AL12" s="288">
        <f t="shared" ref="AL12:AL30" si="1">IF($AK$3="４週",AK12/4,AK12/(DAY(EOMONTH($F$9,0))/7))</f>
        <v>0</v>
      </c>
      <c r="AM12" s="1559"/>
      <c r="AN12" s="1559"/>
      <c r="AO12" s="389" t="s">
        <v>744</v>
      </c>
    </row>
    <row r="13" spans="1:41" ht="16.5" customHeight="1">
      <c r="A13" s="346">
        <v>3</v>
      </c>
      <c r="B13" s="282" t="s">
        <v>670</v>
      </c>
      <c r="C13" s="345" t="s">
        <v>609</v>
      </c>
      <c r="D13" s="284"/>
      <c r="E13" s="285" t="s">
        <v>747</v>
      </c>
      <c r="F13" s="343"/>
      <c r="G13" s="343"/>
      <c r="H13" s="343"/>
      <c r="I13" s="343"/>
      <c r="J13" s="343"/>
      <c r="K13" s="343"/>
      <c r="L13" s="343"/>
      <c r="M13" s="343"/>
      <c r="N13" s="343"/>
      <c r="O13" s="343"/>
      <c r="P13" s="343"/>
      <c r="Q13" s="343"/>
      <c r="R13" s="343"/>
      <c r="S13" s="343"/>
      <c r="T13" s="343"/>
      <c r="U13" s="343"/>
      <c r="V13" s="343"/>
      <c r="W13" s="343"/>
      <c r="X13" s="343"/>
      <c r="Y13" s="343"/>
      <c r="Z13" s="343"/>
      <c r="AA13" s="343"/>
      <c r="AB13" s="343"/>
      <c r="AC13" s="343"/>
      <c r="AD13" s="343"/>
      <c r="AE13" s="343"/>
      <c r="AF13" s="343"/>
      <c r="AG13" s="343"/>
      <c r="AH13" s="343"/>
      <c r="AI13" s="343"/>
      <c r="AJ13" s="343"/>
      <c r="AK13" s="287">
        <f t="shared" si="0"/>
        <v>0</v>
      </c>
      <c r="AL13" s="288">
        <f t="shared" si="1"/>
        <v>0</v>
      </c>
      <c r="AM13" s="1559"/>
      <c r="AN13" s="1559"/>
    </row>
    <row r="14" spans="1:41" ht="18" customHeight="1">
      <c r="A14" s="346">
        <v>4</v>
      </c>
      <c r="B14" s="282" t="s">
        <v>0</v>
      </c>
      <c r="C14" s="345" t="s">
        <v>610</v>
      </c>
      <c r="D14" s="284"/>
      <c r="E14" s="285" t="s">
        <v>748</v>
      </c>
      <c r="F14" s="343"/>
      <c r="G14" s="343"/>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287">
        <f t="shared" si="0"/>
        <v>0</v>
      </c>
      <c r="AL14" s="288">
        <f t="shared" si="1"/>
        <v>0</v>
      </c>
      <c r="AM14" s="1559"/>
      <c r="AN14" s="1559"/>
    </row>
    <row r="15" spans="1:41" ht="18" customHeight="1">
      <c r="A15" s="346">
        <v>5</v>
      </c>
      <c r="B15" s="282" t="s">
        <v>671</v>
      </c>
      <c r="C15" s="345" t="s">
        <v>610</v>
      </c>
      <c r="D15" s="284"/>
      <c r="E15" s="285" t="s">
        <v>774</v>
      </c>
      <c r="F15" s="343"/>
      <c r="G15" s="343"/>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287">
        <f t="shared" si="0"/>
        <v>0</v>
      </c>
      <c r="AL15" s="288">
        <f t="shared" si="1"/>
        <v>0</v>
      </c>
      <c r="AM15" s="1559"/>
      <c r="AN15" s="1559"/>
    </row>
    <row r="16" spans="1:41" ht="18" customHeight="1">
      <c r="A16" s="346">
        <v>6</v>
      </c>
      <c r="B16" s="282" t="s">
        <v>669</v>
      </c>
      <c r="C16" s="345" t="s">
        <v>610</v>
      </c>
      <c r="D16" s="284"/>
      <c r="E16" s="285" t="s">
        <v>775</v>
      </c>
      <c r="F16" s="343"/>
      <c r="G16" s="343"/>
      <c r="H16" s="343"/>
      <c r="I16" s="343"/>
      <c r="J16" s="343"/>
      <c r="K16" s="343"/>
      <c r="L16" s="343"/>
      <c r="M16" s="343"/>
      <c r="N16" s="343"/>
      <c r="O16" s="343"/>
      <c r="P16" s="343"/>
      <c r="Q16" s="343"/>
      <c r="R16" s="343"/>
      <c r="S16" s="343"/>
      <c r="T16" s="343"/>
      <c r="U16" s="343"/>
      <c r="V16" s="343"/>
      <c r="W16" s="343"/>
      <c r="X16" s="343"/>
      <c r="Y16" s="343"/>
      <c r="Z16" s="343"/>
      <c r="AA16" s="343"/>
      <c r="AB16" s="343"/>
      <c r="AC16" s="343"/>
      <c r="AD16" s="343"/>
      <c r="AE16" s="343"/>
      <c r="AF16" s="343"/>
      <c r="AG16" s="343"/>
      <c r="AH16" s="343"/>
      <c r="AI16" s="343"/>
      <c r="AJ16" s="343"/>
      <c r="AK16" s="287">
        <f t="shared" si="0"/>
        <v>0</v>
      </c>
      <c r="AL16" s="288">
        <f t="shared" si="1"/>
        <v>0</v>
      </c>
      <c r="AM16" s="1559"/>
      <c r="AN16" s="1559"/>
    </row>
    <row r="17" spans="1:40" ht="18" customHeight="1">
      <c r="A17" s="346">
        <v>7</v>
      </c>
      <c r="B17" s="282"/>
      <c r="C17" s="345"/>
      <c r="D17" s="284"/>
      <c r="E17" s="285"/>
      <c r="F17" s="343"/>
      <c r="G17" s="343"/>
      <c r="H17" s="343"/>
      <c r="I17" s="343"/>
      <c r="J17" s="343"/>
      <c r="K17" s="343"/>
      <c r="L17" s="343"/>
      <c r="M17" s="343"/>
      <c r="N17" s="343"/>
      <c r="O17" s="343"/>
      <c r="P17" s="343"/>
      <c r="Q17" s="343"/>
      <c r="R17" s="343"/>
      <c r="S17" s="343"/>
      <c r="T17" s="343"/>
      <c r="U17" s="343"/>
      <c r="V17" s="343"/>
      <c r="W17" s="343"/>
      <c r="X17" s="343"/>
      <c r="Y17" s="343"/>
      <c r="Z17" s="343"/>
      <c r="AA17" s="343"/>
      <c r="AB17" s="343"/>
      <c r="AC17" s="343"/>
      <c r="AD17" s="343"/>
      <c r="AE17" s="343"/>
      <c r="AF17" s="343"/>
      <c r="AG17" s="343"/>
      <c r="AH17" s="343"/>
      <c r="AI17" s="343"/>
      <c r="AJ17" s="343"/>
      <c r="AK17" s="287">
        <f t="shared" si="0"/>
        <v>0</v>
      </c>
      <c r="AL17" s="288">
        <f t="shared" si="1"/>
        <v>0</v>
      </c>
      <c r="AM17" s="1559"/>
      <c r="AN17" s="1559"/>
    </row>
    <row r="18" spans="1:40" ht="18" customHeight="1">
      <c r="A18" s="346">
        <v>8</v>
      </c>
      <c r="B18" s="282"/>
      <c r="C18" s="345"/>
      <c r="D18" s="284"/>
      <c r="E18" s="285"/>
      <c r="F18" s="343"/>
      <c r="G18" s="343"/>
      <c r="H18" s="343"/>
      <c r="I18" s="343"/>
      <c r="J18" s="343"/>
      <c r="K18" s="343"/>
      <c r="L18" s="343"/>
      <c r="M18" s="343"/>
      <c r="N18" s="343"/>
      <c r="O18" s="343"/>
      <c r="P18" s="343"/>
      <c r="Q18" s="343"/>
      <c r="R18" s="343"/>
      <c r="S18" s="343"/>
      <c r="T18" s="343"/>
      <c r="U18" s="343"/>
      <c r="V18" s="343"/>
      <c r="W18" s="343"/>
      <c r="X18" s="343"/>
      <c r="Y18" s="343"/>
      <c r="Z18" s="343"/>
      <c r="AA18" s="343"/>
      <c r="AB18" s="343"/>
      <c r="AC18" s="343"/>
      <c r="AD18" s="343"/>
      <c r="AE18" s="343"/>
      <c r="AF18" s="343"/>
      <c r="AG18" s="343"/>
      <c r="AH18" s="343"/>
      <c r="AI18" s="343"/>
      <c r="AJ18" s="343"/>
      <c r="AK18" s="287">
        <f t="shared" si="0"/>
        <v>0</v>
      </c>
      <c r="AL18" s="288">
        <f t="shared" si="1"/>
        <v>0</v>
      </c>
      <c r="AM18" s="1559"/>
      <c r="AN18" s="1559"/>
    </row>
    <row r="19" spans="1:40" ht="18" customHeight="1">
      <c r="A19" s="346">
        <v>9</v>
      </c>
      <c r="B19" s="282"/>
      <c r="C19" s="345"/>
      <c r="D19" s="284"/>
      <c r="E19" s="285"/>
      <c r="F19" s="343"/>
      <c r="G19" s="343"/>
      <c r="H19" s="343"/>
      <c r="I19" s="343"/>
      <c r="J19" s="343"/>
      <c r="K19" s="343"/>
      <c r="L19" s="343"/>
      <c r="M19" s="343"/>
      <c r="N19" s="343"/>
      <c r="O19" s="343"/>
      <c r="P19" s="343"/>
      <c r="Q19" s="343"/>
      <c r="R19" s="343"/>
      <c r="S19" s="343"/>
      <c r="T19" s="343"/>
      <c r="U19" s="343"/>
      <c r="V19" s="343"/>
      <c r="W19" s="343"/>
      <c r="X19" s="343"/>
      <c r="Y19" s="343"/>
      <c r="Z19" s="343"/>
      <c r="AA19" s="343"/>
      <c r="AB19" s="343"/>
      <c r="AC19" s="343"/>
      <c r="AD19" s="343"/>
      <c r="AE19" s="343"/>
      <c r="AF19" s="343"/>
      <c r="AG19" s="343"/>
      <c r="AH19" s="343"/>
      <c r="AI19" s="343"/>
      <c r="AJ19" s="343"/>
      <c r="AK19" s="287">
        <f t="shared" si="0"/>
        <v>0</v>
      </c>
      <c r="AL19" s="288">
        <f t="shared" si="1"/>
        <v>0</v>
      </c>
      <c r="AM19" s="1559"/>
      <c r="AN19" s="1559"/>
    </row>
    <row r="20" spans="1:40" ht="18" customHeight="1">
      <c r="A20" s="346">
        <v>10</v>
      </c>
      <c r="B20" s="282"/>
      <c r="C20" s="345"/>
      <c r="D20" s="284"/>
      <c r="E20" s="285"/>
      <c r="F20" s="343"/>
      <c r="G20" s="343"/>
      <c r="H20" s="343"/>
      <c r="I20" s="343"/>
      <c r="J20" s="343"/>
      <c r="K20" s="343"/>
      <c r="L20" s="343"/>
      <c r="M20" s="343"/>
      <c r="N20" s="343"/>
      <c r="O20" s="343"/>
      <c r="P20" s="343"/>
      <c r="Q20" s="343"/>
      <c r="R20" s="343"/>
      <c r="S20" s="343"/>
      <c r="T20" s="343"/>
      <c r="U20" s="343"/>
      <c r="V20" s="343"/>
      <c r="W20" s="343"/>
      <c r="X20" s="343"/>
      <c r="Y20" s="343"/>
      <c r="Z20" s="343"/>
      <c r="AA20" s="343"/>
      <c r="AB20" s="343"/>
      <c r="AC20" s="343"/>
      <c r="AD20" s="343"/>
      <c r="AE20" s="343"/>
      <c r="AF20" s="343"/>
      <c r="AG20" s="343"/>
      <c r="AH20" s="343"/>
      <c r="AI20" s="343"/>
      <c r="AJ20" s="343"/>
      <c r="AK20" s="287">
        <f t="shared" si="0"/>
        <v>0</v>
      </c>
      <c r="AL20" s="288">
        <f t="shared" si="1"/>
        <v>0</v>
      </c>
      <c r="AM20" s="1559"/>
      <c r="AN20" s="1559"/>
    </row>
    <row r="21" spans="1:40" ht="18" customHeight="1">
      <c r="A21" s="346">
        <v>11</v>
      </c>
      <c r="B21" s="282"/>
      <c r="C21" s="345"/>
      <c r="D21" s="284"/>
      <c r="E21" s="285"/>
      <c r="F21" s="343"/>
      <c r="G21" s="343"/>
      <c r="H21" s="343"/>
      <c r="I21" s="343"/>
      <c r="J21" s="343"/>
      <c r="K21" s="343"/>
      <c r="L21" s="343"/>
      <c r="M21" s="343"/>
      <c r="N21" s="343"/>
      <c r="O21" s="343"/>
      <c r="P21" s="343"/>
      <c r="Q21" s="343"/>
      <c r="R21" s="343"/>
      <c r="S21" s="343"/>
      <c r="T21" s="343"/>
      <c r="U21" s="343"/>
      <c r="V21" s="343"/>
      <c r="W21" s="343"/>
      <c r="X21" s="343"/>
      <c r="Y21" s="343"/>
      <c r="Z21" s="343"/>
      <c r="AA21" s="343"/>
      <c r="AB21" s="343"/>
      <c r="AC21" s="343"/>
      <c r="AD21" s="343"/>
      <c r="AE21" s="343"/>
      <c r="AF21" s="343"/>
      <c r="AG21" s="343"/>
      <c r="AH21" s="343"/>
      <c r="AI21" s="343"/>
      <c r="AJ21" s="343"/>
      <c r="AK21" s="287">
        <f t="shared" si="0"/>
        <v>0</v>
      </c>
      <c r="AL21" s="288">
        <f t="shared" si="1"/>
        <v>0</v>
      </c>
      <c r="AM21" s="1559"/>
      <c r="AN21" s="1559"/>
    </row>
    <row r="22" spans="1:40" ht="18" customHeight="1">
      <c r="A22" s="346">
        <v>12</v>
      </c>
      <c r="B22" s="282"/>
      <c r="C22" s="345"/>
      <c r="D22" s="284"/>
      <c r="E22" s="285"/>
      <c r="F22" s="343"/>
      <c r="G22" s="343"/>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287">
        <f t="shared" si="0"/>
        <v>0</v>
      </c>
      <c r="AL22" s="288">
        <f t="shared" si="1"/>
        <v>0</v>
      </c>
      <c r="AM22" s="1559"/>
      <c r="AN22" s="1559"/>
    </row>
    <row r="23" spans="1:40" ht="18" customHeight="1">
      <c r="A23" s="346">
        <v>13</v>
      </c>
      <c r="B23" s="282"/>
      <c r="C23" s="345"/>
      <c r="D23" s="284"/>
      <c r="E23" s="285"/>
      <c r="F23" s="343"/>
      <c r="G23" s="343"/>
      <c r="H23" s="343"/>
      <c r="I23" s="343"/>
      <c r="J23" s="343"/>
      <c r="K23" s="343"/>
      <c r="L23" s="343"/>
      <c r="M23" s="343"/>
      <c r="N23" s="343"/>
      <c r="O23" s="343"/>
      <c r="P23" s="343"/>
      <c r="Q23" s="343"/>
      <c r="R23" s="343"/>
      <c r="S23" s="343"/>
      <c r="T23" s="343"/>
      <c r="U23" s="343"/>
      <c r="V23" s="343"/>
      <c r="W23" s="343"/>
      <c r="X23" s="343"/>
      <c r="Y23" s="343"/>
      <c r="Z23" s="343"/>
      <c r="AA23" s="343"/>
      <c r="AB23" s="343"/>
      <c r="AC23" s="343"/>
      <c r="AD23" s="343"/>
      <c r="AE23" s="343"/>
      <c r="AF23" s="343"/>
      <c r="AG23" s="343"/>
      <c r="AH23" s="343"/>
      <c r="AI23" s="343"/>
      <c r="AJ23" s="343"/>
      <c r="AK23" s="287">
        <f t="shared" si="0"/>
        <v>0</v>
      </c>
      <c r="AL23" s="288">
        <f t="shared" si="1"/>
        <v>0</v>
      </c>
      <c r="AM23" s="1559"/>
      <c r="AN23" s="1559"/>
    </row>
    <row r="24" spans="1:40" ht="18" customHeight="1">
      <c r="A24" s="346">
        <v>14</v>
      </c>
      <c r="B24" s="282"/>
      <c r="C24" s="345"/>
      <c r="D24" s="284"/>
      <c r="E24" s="285"/>
      <c r="F24" s="343"/>
      <c r="G24" s="343"/>
      <c r="H24" s="343"/>
      <c r="I24" s="343"/>
      <c r="J24" s="343"/>
      <c r="K24" s="343"/>
      <c r="L24" s="343"/>
      <c r="M24" s="343"/>
      <c r="N24" s="343"/>
      <c r="O24" s="343"/>
      <c r="P24" s="343"/>
      <c r="Q24" s="343"/>
      <c r="R24" s="343"/>
      <c r="S24" s="343"/>
      <c r="T24" s="343"/>
      <c r="U24" s="343"/>
      <c r="V24" s="343"/>
      <c r="W24" s="343"/>
      <c r="X24" s="343"/>
      <c r="Y24" s="343"/>
      <c r="Z24" s="343"/>
      <c r="AA24" s="343"/>
      <c r="AB24" s="343"/>
      <c r="AC24" s="343"/>
      <c r="AD24" s="343"/>
      <c r="AE24" s="343"/>
      <c r="AF24" s="343"/>
      <c r="AG24" s="343"/>
      <c r="AH24" s="343"/>
      <c r="AI24" s="343"/>
      <c r="AJ24" s="343"/>
      <c r="AK24" s="287">
        <f t="shared" si="0"/>
        <v>0</v>
      </c>
      <c r="AL24" s="288">
        <f t="shared" si="1"/>
        <v>0</v>
      </c>
      <c r="AM24" s="1559"/>
      <c r="AN24" s="1559"/>
    </row>
    <row r="25" spans="1:40" ht="18" customHeight="1">
      <c r="A25" s="346">
        <v>15</v>
      </c>
      <c r="B25" s="282"/>
      <c r="C25" s="345"/>
      <c r="D25" s="284"/>
      <c r="E25" s="285"/>
      <c r="F25" s="343"/>
      <c r="G25" s="343"/>
      <c r="H25" s="343"/>
      <c r="I25" s="343"/>
      <c r="J25" s="343"/>
      <c r="K25" s="343"/>
      <c r="L25" s="343"/>
      <c r="M25" s="343"/>
      <c r="N25" s="343"/>
      <c r="O25" s="343"/>
      <c r="P25" s="343"/>
      <c r="Q25" s="343"/>
      <c r="R25" s="343"/>
      <c r="S25" s="343"/>
      <c r="T25" s="343"/>
      <c r="U25" s="343"/>
      <c r="V25" s="343"/>
      <c r="W25" s="343"/>
      <c r="X25" s="343"/>
      <c r="Y25" s="343"/>
      <c r="Z25" s="343"/>
      <c r="AA25" s="343"/>
      <c r="AB25" s="343"/>
      <c r="AC25" s="343"/>
      <c r="AD25" s="343"/>
      <c r="AE25" s="343"/>
      <c r="AF25" s="343"/>
      <c r="AG25" s="343"/>
      <c r="AH25" s="343"/>
      <c r="AI25" s="343"/>
      <c r="AJ25" s="343"/>
      <c r="AK25" s="287">
        <f t="shared" si="0"/>
        <v>0</v>
      </c>
      <c r="AL25" s="288">
        <f t="shared" si="1"/>
        <v>0</v>
      </c>
      <c r="AM25" s="1559"/>
      <c r="AN25" s="1559"/>
    </row>
    <row r="26" spans="1:40" ht="18" customHeight="1">
      <c r="A26" s="346">
        <v>16</v>
      </c>
      <c r="B26" s="282"/>
      <c r="C26" s="345"/>
      <c r="D26" s="284"/>
      <c r="E26" s="285"/>
      <c r="F26" s="343"/>
      <c r="G26" s="343"/>
      <c r="H26" s="343"/>
      <c r="I26" s="343"/>
      <c r="J26" s="343"/>
      <c r="K26" s="343"/>
      <c r="L26" s="343"/>
      <c r="M26" s="343"/>
      <c r="N26" s="343"/>
      <c r="O26" s="343"/>
      <c r="P26" s="343"/>
      <c r="Q26" s="343"/>
      <c r="R26" s="343"/>
      <c r="S26" s="343"/>
      <c r="T26" s="343"/>
      <c r="U26" s="343"/>
      <c r="V26" s="343"/>
      <c r="W26" s="343"/>
      <c r="X26" s="343"/>
      <c r="Y26" s="343"/>
      <c r="Z26" s="343"/>
      <c r="AA26" s="343"/>
      <c r="AB26" s="343"/>
      <c r="AC26" s="343"/>
      <c r="AD26" s="343"/>
      <c r="AE26" s="343"/>
      <c r="AF26" s="343"/>
      <c r="AG26" s="343"/>
      <c r="AH26" s="343"/>
      <c r="AI26" s="343"/>
      <c r="AJ26" s="343"/>
      <c r="AK26" s="287">
        <f t="shared" si="0"/>
        <v>0</v>
      </c>
      <c r="AL26" s="288">
        <f t="shared" si="1"/>
        <v>0</v>
      </c>
      <c r="AM26" s="1559"/>
      <c r="AN26" s="1559"/>
    </row>
    <row r="27" spans="1:40" ht="18" customHeight="1">
      <c r="A27" s="346">
        <v>17</v>
      </c>
      <c r="B27" s="282"/>
      <c r="C27" s="345"/>
      <c r="D27" s="284"/>
      <c r="E27" s="285"/>
      <c r="F27" s="343"/>
      <c r="G27" s="343"/>
      <c r="H27" s="343"/>
      <c r="I27" s="343"/>
      <c r="J27" s="343"/>
      <c r="K27" s="343"/>
      <c r="L27" s="343"/>
      <c r="M27" s="343"/>
      <c r="N27" s="343"/>
      <c r="O27" s="343"/>
      <c r="P27" s="343"/>
      <c r="Q27" s="343"/>
      <c r="R27" s="343"/>
      <c r="S27" s="343"/>
      <c r="T27" s="343"/>
      <c r="U27" s="343"/>
      <c r="V27" s="343"/>
      <c r="W27" s="343"/>
      <c r="X27" s="343"/>
      <c r="Y27" s="343"/>
      <c r="Z27" s="343"/>
      <c r="AA27" s="343"/>
      <c r="AB27" s="343"/>
      <c r="AC27" s="343"/>
      <c r="AD27" s="343"/>
      <c r="AE27" s="343"/>
      <c r="AF27" s="343"/>
      <c r="AG27" s="343"/>
      <c r="AH27" s="343"/>
      <c r="AI27" s="343"/>
      <c r="AJ27" s="343"/>
      <c r="AK27" s="287">
        <f t="shared" si="0"/>
        <v>0</v>
      </c>
      <c r="AL27" s="288">
        <f t="shared" si="1"/>
        <v>0</v>
      </c>
      <c r="AM27" s="1559"/>
      <c r="AN27" s="1559"/>
    </row>
    <row r="28" spans="1:40" ht="18" customHeight="1">
      <c r="A28" s="346">
        <v>18</v>
      </c>
      <c r="B28" s="282"/>
      <c r="C28" s="345"/>
      <c r="D28" s="284"/>
      <c r="E28" s="285"/>
      <c r="F28" s="343"/>
      <c r="G28" s="343"/>
      <c r="H28" s="343"/>
      <c r="I28" s="343"/>
      <c r="J28" s="343"/>
      <c r="K28" s="343"/>
      <c r="L28" s="343"/>
      <c r="M28" s="343"/>
      <c r="N28" s="343"/>
      <c r="O28" s="343"/>
      <c r="P28" s="343"/>
      <c r="Q28" s="343"/>
      <c r="R28" s="343"/>
      <c r="S28" s="343"/>
      <c r="T28" s="343"/>
      <c r="U28" s="343"/>
      <c r="V28" s="343"/>
      <c r="W28" s="343"/>
      <c r="X28" s="343"/>
      <c r="Y28" s="343"/>
      <c r="Z28" s="343"/>
      <c r="AA28" s="343"/>
      <c r="AB28" s="343"/>
      <c r="AC28" s="343"/>
      <c r="AD28" s="343"/>
      <c r="AE28" s="343"/>
      <c r="AF28" s="343"/>
      <c r="AG28" s="343"/>
      <c r="AH28" s="343"/>
      <c r="AI28" s="343"/>
      <c r="AJ28" s="343"/>
      <c r="AK28" s="287">
        <f t="shared" si="0"/>
        <v>0</v>
      </c>
      <c r="AL28" s="288">
        <f t="shared" si="1"/>
        <v>0</v>
      </c>
      <c r="AM28" s="1559"/>
      <c r="AN28" s="1559"/>
    </row>
    <row r="29" spans="1:40" ht="18" customHeight="1">
      <c r="A29" s="346">
        <v>19</v>
      </c>
      <c r="B29" s="282"/>
      <c r="C29" s="345"/>
      <c r="D29" s="284"/>
      <c r="E29" s="285"/>
      <c r="F29" s="343"/>
      <c r="G29" s="343"/>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287">
        <f t="shared" si="0"/>
        <v>0</v>
      </c>
      <c r="AL29" s="288">
        <f t="shared" si="1"/>
        <v>0</v>
      </c>
      <c r="AM29" s="1559"/>
      <c r="AN29" s="1559"/>
    </row>
    <row r="30" spans="1:40" ht="18" customHeight="1">
      <c r="A30" s="346">
        <v>20</v>
      </c>
      <c r="B30" s="282"/>
      <c r="C30" s="345"/>
      <c r="D30" s="284"/>
      <c r="E30" s="285"/>
      <c r="F30" s="343"/>
      <c r="G30" s="343"/>
      <c r="H30" s="343"/>
      <c r="I30" s="343"/>
      <c r="J30" s="343"/>
      <c r="K30" s="343"/>
      <c r="L30" s="343"/>
      <c r="M30" s="343"/>
      <c r="N30" s="343"/>
      <c r="O30" s="343"/>
      <c r="P30" s="343"/>
      <c r="Q30" s="343"/>
      <c r="R30" s="343"/>
      <c r="S30" s="343"/>
      <c r="T30" s="343"/>
      <c r="U30" s="343"/>
      <c r="V30" s="343"/>
      <c r="W30" s="343"/>
      <c r="X30" s="343"/>
      <c r="Y30" s="343"/>
      <c r="Z30" s="343"/>
      <c r="AA30" s="343"/>
      <c r="AB30" s="343"/>
      <c r="AC30" s="343"/>
      <c r="AD30" s="343"/>
      <c r="AE30" s="343"/>
      <c r="AF30" s="343"/>
      <c r="AG30" s="343"/>
      <c r="AH30" s="343"/>
      <c r="AI30" s="343"/>
      <c r="AJ30" s="343"/>
      <c r="AK30" s="287">
        <f t="shared" si="0"/>
        <v>0</v>
      </c>
      <c r="AL30" s="288">
        <f t="shared" si="1"/>
        <v>0</v>
      </c>
      <c r="AM30" s="1559"/>
      <c r="AN30" s="1559"/>
    </row>
    <row r="31" spans="1:40" ht="18" customHeight="1">
      <c r="A31" s="1502" t="s">
        <v>219</v>
      </c>
      <c r="B31" s="1503"/>
      <c r="C31" s="1503"/>
      <c r="D31" s="1503"/>
      <c r="E31" s="1503"/>
      <c r="F31" s="342">
        <f>+SUM(F11:F30)</f>
        <v>0</v>
      </c>
      <c r="G31" s="342">
        <f t="shared" ref="G31:AJ31" si="2">+SUM(G11:G30)</f>
        <v>0</v>
      </c>
      <c r="H31" s="342">
        <f t="shared" si="2"/>
        <v>0</v>
      </c>
      <c r="I31" s="342">
        <f t="shared" si="2"/>
        <v>0</v>
      </c>
      <c r="J31" s="342">
        <f t="shared" si="2"/>
        <v>0</v>
      </c>
      <c r="K31" s="342">
        <f t="shared" si="2"/>
        <v>0</v>
      </c>
      <c r="L31" s="342">
        <f t="shared" si="2"/>
        <v>0</v>
      </c>
      <c r="M31" s="342">
        <f t="shared" si="2"/>
        <v>0</v>
      </c>
      <c r="N31" s="342">
        <f t="shared" si="2"/>
        <v>0</v>
      </c>
      <c r="O31" s="342">
        <f t="shared" si="2"/>
        <v>0</v>
      </c>
      <c r="P31" s="342">
        <f t="shared" si="2"/>
        <v>0</v>
      </c>
      <c r="Q31" s="342">
        <f t="shared" si="2"/>
        <v>0</v>
      </c>
      <c r="R31" s="342">
        <f t="shared" si="2"/>
        <v>0</v>
      </c>
      <c r="S31" s="342">
        <f t="shared" si="2"/>
        <v>0</v>
      </c>
      <c r="T31" s="342">
        <f t="shared" si="2"/>
        <v>0</v>
      </c>
      <c r="U31" s="342">
        <f t="shared" si="2"/>
        <v>0</v>
      </c>
      <c r="V31" s="342">
        <f t="shared" si="2"/>
        <v>0</v>
      </c>
      <c r="W31" s="342">
        <f t="shared" si="2"/>
        <v>0</v>
      </c>
      <c r="X31" s="342">
        <f t="shared" si="2"/>
        <v>0</v>
      </c>
      <c r="Y31" s="342">
        <f t="shared" si="2"/>
        <v>0</v>
      </c>
      <c r="Z31" s="342">
        <f t="shared" si="2"/>
        <v>0</v>
      </c>
      <c r="AA31" s="342">
        <f t="shared" si="2"/>
        <v>0</v>
      </c>
      <c r="AB31" s="342">
        <f t="shared" si="2"/>
        <v>0</v>
      </c>
      <c r="AC31" s="342">
        <f t="shared" si="2"/>
        <v>0</v>
      </c>
      <c r="AD31" s="342">
        <f t="shared" si="2"/>
        <v>0</v>
      </c>
      <c r="AE31" s="342">
        <f t="shared" si="2"/>
        <v>0</v>
      </c>
      <c r="AF31" s="342">
        <f t="shared" si="2"/>
        <v>0</v>
      </c>
      <c r="AG31" s="342">
        <f t="shared" si="2"/>
        <v>0</v>
      </c>
      <c r="AH31" s="342">
        <f t="shared" si="2"/>
        <v>0</v>
      </c>
      <c r="AI31" s="342">
        <f t="shared" si="2"/>
        <v>0</v>
      </c>
      <c r="AJ31" s="342">
        <f t="shared" si="2"/>
        <v>0</v>
      </c>
      <c r="AK31" s="287">
        <f t="shared" si="0"/>
        <v>0</v>
      </c>
      <c r="AL31" s="288">
        <f>IF($AK$3="４週",AK31/4,AK31/(DAY(EOMONTH($F$9,0))/7))</f>
        <v>0</v>
      </c>
      <c r="AM31" s="1560"/>
      <c r="AN31" s="1560"/>
    </row>
    <row r="32" spans="1:40" ht="18" customHeight="1">
      <c r="A32" s="1503" t="s">
        <v>319</v>
      </c>
      <c r="B32" s="1503"/>
      <c r="C32" s="1503"/>
      <c r="D32" s="1503"/>
      <c r="E32" s="1504"/>
      <c r="F32" s="290"/>
      <c r="G32" s="290"/>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342"/>
      <c r="AL32" s="291"/>
      <c r="AM32" s="1560"/>
      <c r="AN32" s="1560"/>
    </row>
    <row r="33" spans="1:47" ht="15" customHeight="1">
      <c r="A33" s="278"/>
      <c r="B33" s="278"/>
      <c r="C33" s="278"/>
      <c r="D33" s="278"/>
      <c r="E33" s="278"/>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278"/>
      <c r="AL33" s="278"/>
      <c r="AM33" s="270"/>
    </row>
    <row r="34" spans="1:47" ht="15" customHeight="1">
      <c r="A34" s="278"/>
      <c r="B34" s="278"/>
      <c r="C34" s="278"/>
      <c r="D34" s="278"/>
      <c r="E34" s="278"/>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278"/>
      <c r="AL34" s="278"/>
      <c r="AM34" s="270"/>
    </row>
    <row r="35" spans="1:47" ht="15" customHeight="1">
      <c r="A35" s="278"/>
      <c r="B35" s="278"/>
      <c r="C35" s="278"/>
      <c r="D35" s="278"/>
      <c r="E35" s="278"/>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278"/>
      <c r="AL35" s="278"/>
      <c r="AM35" s="270"/>
    </row>
    <row r="36" spans="1:47" ht="21" customHeight="1">
      <c r="A36" s="269" t="s">
        <v>758</v>
      </c>
      <c r="B36" s="278"/>
      <c r="C36" s="278"/>
      <c r="D36" s="278"/>
      <c r="E36" s="278"/>
      <c r="F36" s="278"/>
      <c r="G36" s="292"/>
      <c r="H36" s="292"/>
      <c r="I36" s="292"/>
      <c r="J36" s="292"/>
      <c r="K36" s="292"/>
      <c r="L36" s="292"/>
      <c r="M36" s="292"/>
      <c r="N36" s="292"/>
      <c r="O36" s="292"/>
      <c r="AM36" s="278"/>
      <c r="AN36" s="270"/>
    </row>
    <row r="37" spans="1:47" ht="24.95" customHeight="1">
      <c r="A37" s="1519"/>
      <c r="B37" s="1519"/>
      <c r="C37" s="1519"/>
      <c r="D37" s="344">
        <v>4</v>
      </c>
      <c r="E37" s="344">
        <v>5</v>
      </c>
      <c r="F37" s="1597">
        <v>6</v>
      </c>
      <c r="G37" s="1597"/>
      <c r="H37" s="1597"/>
      <c r="I37" s="1597">
        <v>7</v>
      </c>
      <c r="J37" s="1597"/>
      <c r="K37" s="1597"/>
      <c r="L37" s="1597">
        <v>8</v>
      </c>
      <c r="M37" s="1597"/>
      <c r="N37" s="1597"/>
      <c r="O37" s="1597">
        <v>9</v>
      </c>
      <c r="P37" s="1597"/>
      <c r="Q37" s="1597"/>
      <c r="R37" s="1597">
        <v>10</v>
      </c>
      <c r="S37" s="1597"/>
      <c r="T37" s="1597"/>
      <c r="U37" s="1597">
        <v>11</v>
      </c>
      <c r="V37" s="1597"/>
      <c r="W37" s="1597"/>
      <c r="X37" s="1597">
        <v>12</v>
      </c>
      <c r="Y37" s="1597"/>
      <c r="Z37" s="1597"/>
      <c r="AA37" s="1597">
        <v>1</v>
      </c>
      <c r="AB37" s="1597"/>
      <c r="AC37" s="1597"/>
      <c r="AD37" s="1597">
        <v>2</v>
      </c>
      <c r="AE37" s="1597"/>
      <c r="AF37" s="1597"/>
      <c r="AG37" s="1597">
        <v>3</v>
      </c>
      <c r="AH37" s="1597"/>
      <c r="AI37" s="1597"/>
      <c r="AJ37" s="1519" t="s">
        <v>620</v>
      </c>
      <c r="AK37" s="1519"/>
      <c r="AL37" s="341" t="s">
        <v>621</v>
      </c>
      <c r="AM37" s="341" t="s">
        <v>622</v>
      </c>
      <c r="AN37" s="293"/>
      <c r="AO37" s="1500" t="s">
        <v>762</v>
      </c>
      <c r="AP37" s="1500"/>
      <c r="AQ37" s="1500"/>
      <c r="AR37" s="1500"/>
      <c r="AS37" s="1500"/>
      <c r="AT37" s="1500"/>
      <c r="AU37" s="1500"/>
    </row>
    <row r="38" spans="1:47" ht="18" customHeight="1">
      <c r="A38" s="1596" t="s">
        <v>623</v>
      </c>
      <c r="B38" s="1596"/>
      <c r="C38" s="1596"/>
      <c r="D38" s="342">
        <f>SUM(D39:D43)</f>
        <v>0</v>
      </c>
      <c r="E38" s="342">
        <f>SUM(E39:E43)</f>
        <v>0</v>
      </c>
      <c r="F38" s="1513">
        <f>SUM(F39:H43)</f>
        <v>0</v>
      </c>
      <c r="G38" s="1513"/>
      <c r="H38" s="1513"/>
      <c r="I38" s="1513">
        <f>SUM(I39:K43)</f>
        <v>0</v>
      </c>
      <c r="J38" s="1513"/>
      <c r="K38" s="1513"/>
      <c r="L38" s="1513">
        <f>SUM(L39:N43)</f>
        <v>0</v>
      </c>
      <c r="M38" s="1513"/>
      <c r="N38" s="1513"/>
      <c r="O38" s="1513">
        <f>SUM(O39:Q43)</f>
        <v>0</v>
      </c>
      <c r="P38" s="1513"/>
      <c r="Q38" s="1513"/>
      <c r="R38" s="1513">
        <f>SUM(R39:T43)</f>
        <v>0</v>
      </c>
      <c r="S38" s="1513"/>
      <c r="T38" s="1513"/>
      <c r="U38" s="1513">
        <f>SUM(U39:W43)</f>
        <v>0</v>
      </c>
      <c r="V38" s="1513"/>
      <c r="W38" s="1513"/>
      <c r="X38" s="1513">
        <f>SUM(X39:Z43)</f>
        <v>0</v>
      </c>
      <c r="Y38" s="1513"/>
      <c r="Z38" s="1513"/>
      <c r="AA38" s="1513">
        <f>SUM(AA39:AC43)</f>
        <v>0</v>
      </c>
      <c r="AB38" s="1513"/>
      <c r="AC38" s="1513"/>
      <c r="AD38" s="1513">
        <f>SUM(AD39:AF43)</f>
        <v>0</v>
      </c>
      <c r="AE38" s="1513"/>
      <c r="AF38" s="1513"/>
      <c r="AG38" s="1513">
        <f>SUM(AG39:AI43)</f>
        <v>0</v>
      </c>
      <c r="AH38" s="1513"/>
      <c r="AI38" s="1513"/>
      <c r="AJ38" s="1595">
        <f t="shared" ref="AJ38:AJ45" si="3">SUM(D38:AI38)</f>
        <v>0</v>
      </c>
      <c r="AK38" s="1595"/>
      <c r="AL38" s="1545" t="e">
        <f>ROUNDUP(((AJ38-AJ44-AJ45)+AJ44*0.5+AJ45*0.75)/AJ46,1)</f>
        <v>#DIV/0!</v>
      </c>
      <c r="AM38" s="1545" t="e">
        <f>ROUND((2*AJ39+3*AJ40+4*AJ41+5*AJ42+6*AJ43)/AJ38,1)</f>
        <v>#DIV/0!</v>
      </c>
      <c r="AN38" s="293"/>
      <c r="AO38" s="1500"/>
      <c r="AP38" s="1500"/>
      <c r="AQ38" s="1500"/>
      <c r="AR38" s="1500"/>
      <c r="AS38" s="1500"/>
      <c r="AT38" s="1500"/>
      <c r="AU38" s="1500"/>
    </row>
    <row r="39" spans="1:47" ht="18" customHeight="1">
      <c r="A39" s="1539" t="s">
        <v>624</v>
      </c>
      <c r="B39" s="1540"/>
      <c r="C39" s="1541"/>
      <c r="D39" s="343"/>
      <c r="E39" s="343"/>
      <c r="F39" s="1594"/>
      <c r="G39" s="1594"/>
      <c r="H39" s="1594"/>
      <c r="I39" s="1594"/>
      <c r="J39" s="1594"/>
      <c r="K39" s="1594"/>
      <c r="L39" s="1594"/>
      <c r="M39" s="1594"/>
      <c r="N39" s="1594"/>
      <c r="O39" s="1594"/>
      <c r="P39" s="1594"/>
      <c r="Q39" s="1594"/>
      <c r="R39" s="1594"/>
      <c r="S39" s="1594"/>
      <c r="T39" s="1594"/>
      <c r="U39" s="1594"/>
      <c r="V39" s="1594"/>
      <c r="W39" s="1594"/>
      <c r="X39" s="1594"/>
      <c r="Y39" s="1594"/>
      <c r="Z39" s="1594"/>
      <c r="AA39" s="1594"/>
      <c r="AB39" s="1594"/>
      <c r="AC39" s="1594"/>
      <c r="AD39" s="1594"/>
      <c r="AE39" s="1594"/>
      <c r="AF39" s="1594"/>
      <c r="AG39" s="1594"/>
      <c r="AH39" s="1594"/>
      <c r="AI39" s="1594"/>
      <c r="AJ39" s="1595">
        <f t="shared" si="3"/>
        <v>0</v>
      </c>
      <c r="AK39" s="1595"/>
      <c r="AL39" s="1546"/>
      <c r="AM39" s="1546"/>
      <c r="AN39" s="293"/>
      <c r="AO39" s="1500"/>
      <c r="AP39" s="1500"/>
      <c r="AQ39" s="1500"/>
      <c r="AR39" s="1500"/>
      <c r="AS39" s="1500"/>
      <c r="AT39" s="1500"/>
      <c r="AU39" s="1500"/>
    </row>
    <row r="40" spans="1:47" ht="18" customHeight="1">
      <c r="A40" s="1539" t="s">
        <v>625</v>
      </c>
      <c r="B40" s="1540"/>
      <c r="C40" s="1541"/>
      <c r="D40" s="343"/>
      <c r="E40" s="343"/>
      <c r="F40" s="1594"/>
      <c r="G40" s="1594"/>
      <c r="H40" s="1594"/>
      <c r="I40" s="1594"/>
      <c r="J40" s="1594"/>
      <c r="K40" s="1594"/>
      <c r="L40" s="1594"/>
      <c r="M40" s="1594"/>
      <c r="N40" s="1594"/>
      <c r="O40" s="1594"/>
      <c r="P40" s="1594"/>
      <c r="Q40" s="1594"/>
      <c r="R40" s="1594"/>
      <c r="S40" s="1594"/>
      <c r="T40" s="1594"/>
      <c r="U40" s="1594"/>
      <c r="V40" s="1594"/>
      <c r="W40" s="1594"/>
      <c r="X40" s="1594"/>
      <c r="Y40" s="1594"/>
      <c r="Z40" s="1594"/>
      <c r="AA40" s="1594"/>
      <c r="AB40" s="1594"/>
      <c r="AC40" s="1594"/>
      <c r="AD40" s="1594"/>
      <c r="AE40" s="1594"/>
      <c r="AF40" s="1594"/>
      <c r="AG40" s="1594"/>
      <c r="AH40" s="1594"/>
      <c r="AI40" s="1594"/>
      <c r="AJ40" s="1595">
        <f t="shared" si="3"/>
        <v>0</v>
      </c>
      <c r="AK40" s="1595"/>
      <c r="AL40" s="1546"/>
      <c r="AM40" s="1546"/>
      <c r="AN40" s="293"/>
      <c r="AO40" s="1500"/>
      <c r="AP40" s="1500"/>
      <c r="AQ40" s="1500"/>
      <c r="AR40" s="1500"/>
      <c r="AS40" s="1500"/>
      <c r="AT40" s="1500"/>
      <c r="AU40" s="1500"/>
    </row>
    <row r="41" spans="1:47" ht="18" customHeight="1">
      <c r="A41" s="1539" t="s">
        <v>626</v>
      </c>
      <c r="B41" s="1540"/>
      <c r="C41" s="1541"/>
      <c r="D41" s="343"/>
      <c r="E41" s="343"/>
      <c r="F41" s="1594"/>
      <c r="G41" s="1594"/>
      <c r="H41" s="1594"/>
      <c r="I41" s="1594"/>
      <c r="J41" s="1594"/>
      <c r="K41" s="1594"/>
      <c r="L41" s="1594"/>
      <c r="M41" s="1594"/>
      <c r="N41" s="1594"/>
      <c r="O41" s="1594"/>
      <c r="P41" s="1594"/>
      <c r="Q41" s="1594"/>
      <c r="R41" s="1594"/>
      <c r="S41" s="1594"/>
      <c r="T41" s="1594"/>
      <c r="U41" s="1594"/>
      <c r="V41" s="1594"/>
      <c r="W41" s="1594"/>
      <c r="X41" s="1594"/>
      <c r="Y41" s="1594"/>
      <c r="Z41" s="1594"/>
      <c r="AA41" s="1594"/>
      <c r="AB41" s="1594"/>
      <c r="AC41" s="1594"/>
      <c r="AD41" s="1594"/>
      <c r="AE41" s="1594"/>
      <c r="AF41" s="1594"/>
      <c r="AG41" s="1594"/>
      <c r="AH41" s="1594"/>
      <c r="AI41" s="1594"/>
      <c r="AJ41" s="1595">
        <f t="shared" si="3"/>
        <v>0</v>
      </c>
      <c r="AK41" s="1595"/>
      <c r="AL41" s="1546"/>
      <c r="AM41" s="1546"/>
      <c r="AN41" s="293"/>
      <c r="AO41" s="1500"/>
      <c r="AP41" s="1500"/>
      <c r="AQ41" s="1500"/>
      <c r="AR41" s="1500"/>
      <c r="AS41" s="1500"/>
      <c r="AT41" s="1500"/>
      <c r="AU41" s="1500"/>
    </row>
    <row r="42" spans="1:47" ht="18" customHeight="1">
      <c r="A42" s="1539" t="s">
        <v>627</v>
      </c>
      <c r="B42" s="1540"/>
      <c r="C42" s="1541"/>
      <c r="D42" s="343"/>
      <c r="E42" s="343"/>
      <c r="F42" s="1594"/>
      <c r="G42" s="1594"/>
      <c r="H42" s="1594"/>
      <c r="I42" s="1594"/>
      <c r="J42" s="1594"/>
      <c r="K42" s="1594"/>
      <c r="L42" s="1594"/>
      <c r="M42" s="1594"/>
      <c r="N42" s="1594"/>
      <c r="O42" s="1594"/>
      <c r="P42" s="1594"/>
      <c r="Q42" s="1594"/>
      <c r="R42" s="1594"/>
      <c r="S42" s="1594"/>
      <c r="T42" s="1594"/>
      <c r="U42" s="1594"/>
      <c r="V42" s="1594"/>
      <c r="W42" s="1594"/>
      <c r="X42" s="1594"/>
      <c r="Y42" s="1594"/>
      <c r="Z42" s="1594"/>
      <c r="AA42" s="1594"/>
      <c r="AB42" s="1594"/>
      <c r="AC42" s="1594"/>
      <c r="AD42" s="1594"/>
      <c r="AE42" s="1594"/>
      <c r="AF42" s="1594"/>
      <c r="AG42" s="1594"/>
      <c r="AH42" s="1594"/>
      <c r="AI42" s="1594"/>
      <c r="AJ42" s="1595">
        <f t="shared" si="3"/>
        <v>0</v>
      </c>
      <c r="AK42" s="1595"/>
      <c r="AL42" s="1546"/>
      <c r="AM42" s="1546"/>
      <c r="AN42" s="293"/>
      <c r="AO42" s="1500"/>
      <c r="AP42" s="1500"/>
      <c r="AQ42" s="1500"/>
      <c r="AR42" s="1500"/>
      <c r="AS42" s="1500"/>
      <c r="AT42" s="1500"/>
      <c r="AU42" s="1500"/>
    </row>
    <row r="43" spans="1:47" ht="18" customHeight="1" thickBot="1">
      <c r="A43" s="1591" t="s">
        <v>628</v>
      </c>
      <c r="B43" s="1592"/>
      <c r="C43" s="1593"/>
      <c r="D43" s="392"/>
      <c r="E43" s="392"/>
      <c r="F43" s="1589"/>
      <c r="G43" s="1589"/>
      <c r="H43" s="1589"/>
      <c r="I43" s="1589"/>
      <c r="J43" s="1589"/>
      <c r="K43" s="1589"/>
      <c r="L43" s="1589"/>
      <c r="M43" s="1589"/>
      <c r="N43" s="1589"/>
      <c r="O43" s="1589"/>
      <c r="P43" s="1589"/>
      <c r="Q43" s="1589"/>
      <c r="R43" s="1589"/>
      <c r="S43" s="1589"/>
      <c r="T43" s="1589"/>
      <c r="U43" s="1589"/>
      <c r="V43" s="1589"/>
      <c r="W43" s="1589"/>
      <c r="X43" s="1589"/>
      <c r="Y43" s="1589"/>
      <c r="Z43" s="1589"/>
      <c r="AA43" s="1589"/>
      <c r="AB43" s="1589"/>
      <c r="AC43" s="1589"/>
      <c r="AD43" s="1589"/>
      <c r="AE43" s="1589"/>
      <c r="AF43" s="1589"/>
      <c r="AG43" s="1589"/>
      <c r="AH43" s="1589"/>
      <c r="AI43" s="1589"/>
      <c r="AJ43" s="1590">
        <f t="shared" si="3"/>
        <v>0</v>
      </c>
      <c r="AK43" s="1590"/>
      <c r="AL43" s="1546"/>
      <c r="AM43" s="1546"/>
      <c r="AN43" s="293"/>
      <c r="AO43" s="1500"/>
      <c r="AP43" s="1500"/>
      <c r="AQ43" s="1500"/>
      <c r="AR43" s="1500"/>
      <c r="AS43" s="1500"/>
      <c r="AT43" s="1500"/>
      <c r="AU43" s="1500"/>
    </row>
    <row r="44" spans="1:47" ht="18" customHeight="1">
      <c r="A44" s="1494" t="s">
        <v>759</v>
      </c>
      <c r="B44" s="1495"/>
      <c r="C44" s="1496"/>
      <c r="D44" s="393"/>
      <c r="E44" s="393"/>
      <c r="F44" s="1586"/>
      <c r="G44" s="1586"/>
      <c r="H44" s="1586"/>
      <c r="I44" s="1586"/>
      <c r="J44" s="1586"/>
      <c r="K44" s="1586"/>
      <c r="L44" s="1586"/>
      <c r="M44" s="1586"/>
      <c r="N44" s="1586"/>
      <c r="O44" s="1586"/>
      <c r="P44" s="1586"/>
      <c r="Q44" s="1586"/>
      <c r="R44" s="1586"/>
      <c r="S44" s="1586"/>
      <c r="T44" s="1586"/>
      <c r="U44" s="1586"/>
      <c r="V44" s="1586"/>
      <c r="W44" s="1586"/>
      <c r="X44" s="1586"/>
      <c r="Y44" s="1586"/>
      <c r="Z44" s="1586"/>
      <c r="AA44" s="1586"/>
      <c r="AB44" s="1586"/>
      <c r="AC44" s="1586"/>
      <c r="AD44" s="1586"/>
      <c r="AE44" s="1586"/>
      <c r="AF44" s="1586"/>
      <c r="AG44" s="1586"/>
      <c r="AH44" s="1586"/>
      <c r="AI44" s="1586"/>
      <c r="AJ44" s="1587">
        <f t="shared" si="3"/>
        <v>0</v>
      </c>
      <c r="AK44" s="1588"/>
      <c r="AL44" s="1543"/>
      <c r="AM44" s="1546"/>
      <c r="AN44" s="293"/>
      <c r="AO44" s="1500"/>
      <c r="AP44" s="1500"/>
      <c r="AQ44" s="1500"/>
      <c r="AR44" s="1500"/>
      <c r="AS44" s="1500"/>
      <c r="AT44" s="1500"/>
      <c r="AU44" s="1500"/>
    </row>
    <row r="45" spans="1:47" ht="18" customHeight="1" thickBot="1">
      <c r="A45" s="1497" t="s">
        <v>760</v>
      </c>
      <c r="B45" s="1498"/>
      <c r="C45" s="1499"/>
      <c r="D45" s="394"/>
      <c r="E45" s="394"/>
      <c r="F45" s="1583"/>
      <c r="G45" s="1583"/>
      <c r="H45" s="1583"/>
      <c r="I45" s="1583"/>
      <c r="J45" s="1583"/>
      <c r="K45" s="1583"/>
      <c r="L45" s="1583"/>
      <c r="M45" s="1583"/>
      <c r="N45" s="1583"/>
      <c r="O45" s="1583"/>
      <c r="P45" s="1583"/>
      <c r="Q45" s="1583"/>
      <c r="R45" s="1583"/>
      <c r="S45" s="1583"/>
      <c r="T45" s="1583"/>
      <c r="U45" s="1583"/>
      <c r="V45" s="1583"/>
      <c r="W45" s="1583"/>
      <c r="X45" s="1583"/>
      <c r="Y45" s="1583"/>
      <c r="Z45" s="1583"/>
      <c r="AA45" s="1583"/>
      <c r="AB45" s="1583"/>
      <c r="AC45" s="1583"/>
      <c r="AD45" s="1583"/>
      <c r="AE45" s="1583"/>
      <c r="AF45" s="1583"/>
      <c r="AG45" s="1583"/>
      <c r="AH45" s="1583"/>
      <c r="AI45" s="1583"/>
      <c r="AJ45" s="1584">
        <f t="shared" si="3"/>
        <v>0</v>
      </c>
      <c r="AK45" s="1585"/>
      <c r="AL45" s="1543"/>
      <c r="AM45" s="1546"/>
      <c r="AN45" s="293"/>
      <c r="AO45" s="1500"/>
      <c r="AP45" s="1500"/>
      <c r="AQ45" s="1500"/>
      <c r="AR45" s="1500"/>
      <c r="AS45" s="1500"/>
      <c r="AT45" s="1500"/>
      <c r="AU45" s="1500"/>
    </row>
    <row r="46" spans="1:47" ht="18" customHeight="1">
      <c r="A46" s="1582" t="s">
        <v>629</v>
      </c>
      <c r="B46" s="1582"/>
      <c r="C46" s="1582"/>
      <c r="D46" s="290"/>
      <c r="E46" s="290"/>
      <c r="F46" s="1580"/>
      <c r="G46" s="1580"/>
      <c r="H46" s="1580"/>
      <c r="I46" s="1580"/>
      <c r="J46" s="1580"/>
      <c r="K46" s="1580"/>
      <c r="L46" s="1580"/>
      <c r="M46" s="1580"/>
      <c r="N46" s="1580"/>
      <c r="O46" s="1580"/>
      <c r="P46" s="1580"/>
      <c r="Q46" s="1580"/>
      <c r="R46" s="1580"/>
      <c r="S46" s="1580"/>
      <c r="T46" s="1580"/>
      <c r="U46" s="1580"/>
      <c r="V46" s="1580"/>
      <c r="W46" s="1580"/>
      <c r="X46" s="1580"/>
      <c r="Y46" s="1580"/>
      <c r="Z46" s="1580"/>
      <c r="AA46" s="1580"/>
      <c r="AB46" s="1580"/>
      <c r="AC46" s="1580"/>
      <c r="AD46" s="1580"/>
      <c r="AE46" s="1580"/>
      <c r="AF46" s="1580"/>
      <c r="AG46" s="1580"/>
      <c r="AH46" s="1580"/>
      <c r="AI46" s="1580"/>
      <c r="AJ46" s="1581">
        <f>+SUM(D46:AI46)</f>
        <v>0</v>
      </c>
      <c r="AK46" s="1581"/>
      <c r="AL46" s="1547"/>
      <c r="AM46" s="1547"/>
      <c r="AN46" s="293"/>
      <c r="AO46" s="1500"/>
      <c r="AP46" s="1500"/>
      <c r="AQ46" s="1500"/>
      <c r="AR46" s="1500"/>
      <c r="AS46" s="1500"/>
      <c r="AT46" s="1500"/>
      <c r="AU46" s="1500"/>
    </row>
    <row r="47" spans="1:47" ht="18" customHeight="1">
      <c r="A47" s="395" t="s">
        <v>761</v>
      </c>
      <c r="B47" s="294"/>
      <c r="C47" s="294"/>
      <c r="D47" s="293"/>
      <c r="E47" s="293"/>
      <c r="F47" s="293"/>
      <c r="G47" s="293"/>
      <c r="H47" s="293"/>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7"/>
      <c r="AK47" s="292"/>
      <c r="AL47" s="278"/>
      <c r="AM47" s="278"/>
      <c r="AN47" s="270"/>
      <c r="AO47" s="1500"/>
      <c r="AP47" s="1500"/>
      <c r="AQ47" s="1500"/>
      <c r="AR47" s="1500"/>
      <c r="AS47" s="1500"/>
      <c r="AT47" s="1500"/>
      <c r="AU47" s="1500"/>
    </row>
    <row r="48" spans="1:47" ht="5.0999999999999996" customHeight="1">
      <c r="A48" s="294"/>
      <c r="B48" s="294"/>
      <c r="C48" s="294"/>
      <c r="D48" s="293"/>
      <c r="E48" s="293"/>
      <c r="F48" s="293"/>
      <c r="G48" s="293"/>
      <c r="H48" s="293"/>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7"/>
      <c r="AK48" s="292"/>
      <c r="AL48" s="278"/>
      <c r="AM48" s="278"/>
      <c r="AN48" s="270"/>
      <c r="AO48" s="1500"/>
      <c r="AP48" s="1500"/>
      <c r="AQ48" s="1500"/>
      <c r="AR48" s="1500"/>
      <c r="AS48" s="1500"/>
      <c r="AT48" s="1500"/>
      <c r="AU48" s="1500"/>
    </row>
    <row r="49" spans="1:47" ht="18" customHeight="1">
      <c r="A49" s="269" t="s">
        <v>630</v>
      </c>
      <c r="B49" s="292"/>
      <c r="D49" s="292"/>
      <c r="E49" s="292"/>
      <c r="F49" s="292"/>
      <c r="G49" s="292"/>
      <c r="H49" s="292"/>
      <c r="I49" s="292"/>
      <c r="J49" s="292"/>
      <c r="K49" s="292"/>
      <c r="L49" s="292"/>
      <c r="M49" s="292"/>
      <c r="N49" s="292"/>
      <c r="O49" s="292"/>
      <c r="P49" s="292"/>
      <c r="Q49" s="292"/>
      <c r="R49" s="292"/>
      <c r="S49" s="292"/>
      <c r="T49" s="292"/>
      <c r="U49" s="292"/>
      <c r="V49" s="292"/>
      <c r="W49" s="278"/>
      <c r="X49" s="292"/>
      <c r="Y49" s="292"/>
      <c r="Z49" s="292"/>
      <c r="AA49" s="292"/>
      <c r="AB49" s="292"/>
      <c r="AC49" s="292"/>
      <c r="AD49" s="292"/>
      <c r="AE49" s="292"/>
      <c r="AF49" s="292"/>
      <c r="AG49" s="292"/>
      <c r="AH49" s="292"/>
      <c r="AI49" s="292"/>
      <c r="AJ49" s="297"/>
      <c r="AK49" s="292"/>
      <c r="AL49" s="278"/>
      <c r="AM49" s="278"/>
      <c r="AN49" s="270"/>
      <c r="AO49" s="1500"/>
      <c r="AP49" s="1500"/>
      <c r="AQ49" s="1500"/>
      <c r="AR49" s="1500"/>
      <c r="AS49" s="1500"/>
      <c r="AT49" s="1500"/>
      <c r="AU49" s="1500"/>
    </row>
    <row r="50" spans="1:47" ht="45" customHeight="1">
      <c r="A50" s="1519" t="s">
        <v>631</v>
      </c>
      <c r="B50" s="1519"/>
      <c r="C50" s="1519" t="s">
        <v>606</v>
      </c>
      <c r="D50" s="1519"/>
      <c r="E50" s="1512" t="s">
        <v>776</v>
      </c>
      <c r="F50" s="1512"/>
      <c r="G50" s="1512"/>
      <c r="H50" s="1512"/>
      <c r="I50" s="293"/>
      <c r="J50" s="293"/>
      <c r="K50" s="293"/>
      <c r="L50" s="293"/>
      <c r="M50" s="293"/>
      <c r="N50" s="293"/>
      <c r="O50" s="293"/>
      <c r="P50" s="293"/>
      <c r="Q50" s="293"/>
      <c r="R50" s="293"/>
      <c r="S50" s="293"/>
      <c r="T50" s="293"/>
      <c r="U50" s="293"/>
      <c r="W50" s="278"/>
      <c r="X50" s="292"/>
      <c r="Y50" s="292"/>
      <c r="Z50" s="292"/>
      <c r="AA50" s="292"/>
      <c r="AB50" s="292"/>
      <c r="AC50" s="292"/>
      <c r="AD50" s="292"/>
      <c r="AE50" s="292"/>
      <c r="AF50" s="292"/>
      <c r="AG50" s="292"/>
      <c r="AH50" s="292"/>
      <c r="AI50" s="292"/>
      <c r="AJ50" s="297"/>
      <c r="AK50" s="292"/>
      <c r="AL50" s="278"/>
      <c r="AM50" s="278"/>
      <c r="AN50" s="270"/>
      <c r="AO50" s="1500"/>
      <c r="AP50" s="1500"/>
      <c r="AQ50" s="1500"/>
      <c r="AR50" s="1500"/>
      <c r="AS50" s="1500"/>
      <c r="AT50" s="1500"/>
      <c r="AU50" s="1500"/>
    </row>
    <row r="51" spans="1:47" ht="18" customHeight="1">
      <c r="A51" s="1512" t="s">
        <v>638</v>
      </c>
      <c r="B51" s="1512"/>
      <c r="C51" s="1513" t="e">
        <f>ROUNDDOWN(IF(AL38&lt;=60,1,1+ROUNDUP((AL38-60)/40,0)),1)</f>
        <v>#DIV/0!</v>
      </c>
      <c r="D51" s="1513"/>
      <c r="E51" s="1513" t="e">
        <f>ROUNDDOWN(IF(AM38&lt;4,AL38/6,IF(AM38&lt;5,AL38/5,AL38/3)),1)</f>
        <v>#DIV/0!</v>
      </c>
      <c r="F51" s="1513"/>
      <c r="G51" s="1513"/>
      <c r="H51" s="1513"/>
      <c r="I51" s="293"/>
      <c r="J51" s="293"/>
      <c r="K51" s="293"/>
      <c r="L51" s="293"/>
      <c r="M51" s="293"/>
      <c r="N51" s="293"/>
      <c r="O51" s="293"/>
      <c r="P51" s="293"/>
      <c r="Q51" s="293"/>
      <c r="R51" s="293"/>
      <c r="S51" s="293"/>
      <c r="T51" s="293"/>
      <c r="U51" s="293"/>
      <c r="W51" s="278"/>
      <c r="X51" s="292"/>
      <c r="Y51" s="292"/>
      <c r="Z51" s="292"/>
      <c r="AA51" s="292"/>
      <c r="AB51" s="292"/>
      <c r="AC51" s="292"/>
      <c r="AD51" s="292"/>
      <c r="AE51" s="292"/>
      <c r="AF51" s="292"/>
      <c r="AG51" s="292"/>
      <c r="AH51" s="292"/>
      <c r="AI51" s="292"/>
      <c r="AJ51" s="297"/>
      <c r="AK51" s="292"/>
      <c r="AL51" s="278"/>
      <c r="AM51" s="278"/>
      <c r="AN51" s="270"/>
    </row>
    <row r="52" spans="1:47" ht="21" customHeight="1">
      <c r="A52" s="269" t="s">
        <v>639</v>
      </c>
      <c r="B52" s="257"/>
      <c r="C52" s="273"/>
      <c r="D52" s="273"/>
      <c r="E52" s="273"/>
      <c r="F52" s="273"/>
      <c r="G52" s="270"/>
      <c r="H52" s="270"/>
      <c r="I52" s="270"/>
      <c r="J52" s="270"/>
      <c r="K52" s="270"/>
      <c r="L52" s="270"/>
      <c r="M52" s="270"/>
      <c r="N52" s="270"/>
      <c r="O52" s="270"/>
      <c r="P52" s="270"/>
      <c r="Q52" s="270"/>
      <c r="R52" s="270"/>
      <c r="S52" s="270"/>
      <c r="T52" s="270"/>
      <c r="U52" s="270"/>
      <c r="V52" s="270"/>
      <c r="W52" s="270"/>
      <c r="X52" s="270"/>
      <c r="Y52" s="270"/>
      <c r="Z52" s="270"/>
      <c r="AA52" s="270"/>
      <c r="AB52" s="270"/>
      <c r="AC52" s="270"/>
      <c r="AD52" s="270"/>
      <c r="AE52" s="270"/>
      <c r="AF52" s="270"/>
      <c r="AG52" s="270"/>
      <c r="AH52" s="270"/>
      <c r="AI52" s="270"/>
      <c r="AJ52" s="270"/>
      <c r="AK52" s="270"/>
      <c r="AL52" s="273"/>
      <c r="AM52" s="273"/>
      <c r="AN52" s="270"/>
    </row>
    <row r="53" spans="1:47" ht="24.95" customHeight="1">
      <c r="A53" s="270"/>
      <c r="B53" s="278"/>
      <c r="C53" s="1572" t="s">
        <v>667</v>
      </c>
      <c r="D53" s="1573"/>
      <c r="E53" s="1578" t="s">
        <v>668</v>
      </c>
      <c r="F53" s="1578"/>
      <c r="G53" s="1578"/>
      <c r="H53" s="1578"/>
      <c r="I53" s="1572" t="s">
        <v>669</v>
      </c>
      <c r="J53" s="1573"/>
      <c r="K53" s="1573"/>
      <c r="L53" s="1573"/>
      <c r="M53" s="1573"/>
      <c r="N53" s="1574"/>
      <c r="O53" s="1572" t="s">
        <v>670</v>
      </c>
      <c r="P53" s="1573"/>
      <c r="Q53" s="1573"/>
      <c r="R53" s="1573"/>
      <c r="S53" s="1573"/>
      <c r="T53" s="1574"/>
      <c r="U53" s="1572" t="s">
        <v>671</v>
      </c>
      <c r="V53" s="1573"/>
      <c r="W53" s="1573"/>
      <c r="X53" s="1573"/>
      <c r="Y53" s="1573"/>
      <c r="Z53" s="1574"/>
      <c r="AA53" s="1572" t="s">
        <v>672</v>
      </c>
      <c r="AB53" s="1573"/>
      <c r="AC53" s="1573"/>
      <c r="AD53" s="1573"/>
      <c r="AE53" s="1573"/>
      <c r="AF53" s="1574"/>
      <c r="AG53" s="1578" t="s">
        <v>578</v>
      </c>
      <c r="AH53" s="1578"/>
      <c r="AI53" s="1578"/>
      <c r="AJ53" s="1578"/>
      <c r="AK53" s="1578"/>
      <c r="AL53" s="1578" t="s">
        <v>0</v>
      </c>
      <c r="AM53" s="1578"/>
      <c r="AN53" s="270"/>
    </row>
    <row r="54" spans="1:47" ht="18" customHeight="1">
      <c r="A54" s="270"/>
      <c r="B54" s="278"/>
      <c r="C54" s="410" t="s">
        <v>640</v>
      </c>
      <c r="D54" s="410" t="s">
        <v>641</v>
      </c>
      <c r="E54" s="411" t="s">
        <v>640</v>
      </c>
      <c r="F54" s="1579" t="s">
        <v>641</v>
      </c>
      <c r="G54" s="1579"/>
      <c r="H54" s="1579"/>
      <c r="I54" s="1575" t="s">
        <v>640</v>
      </c>
      <c r="J54" s="1576"/>
      <c r="K54" s="1577"/>
      <c r="L54" s="1575" t="s">
        <v>641</v>
      </c>
      <c r="M54" s="1576"/>
      <c r="N54" s="1577"/>
      <c r="O54" s="1575" t="s">
        <v>640</v>
      </c>
      <c r="P54" s="1576"/>
      <c r="Q54" s="1577"/>
      <c r="R54" s="1575" t="s">
        <v>641</v>
      </c>
      <c r="S54" s="1576"/>
      <c r="T54" s="1577"/>
      <c r="U54" s="1575" t="s">
        <v>640</v>
      </c>
      <c r="V54" s="1576"/>
      <c r="W54" s="1577"/>
      <c r="X54" s="1575" t="s">
        <v>641</v>
      </c>
      <c r="Y54" s="1576"/>
      <c r="Z54" s="1577"/>
      <c r="AA54" s="1575" t="s">
        <v>640</v>
      </c>
      <c r="AB54" s="1576"/>
      <c r="AC54" s="1577"/>
      <c r="AD54" s="1575" t="s">
        <v>641</v>
      </c>
      <c r="AE54" s="1576"/>
      <c r="AF54" s="1577"/>
      <c r="AG54" s="1575" t="s">
        <v>640</v>
      </c>
      <c r="AH54" s="1576"/>
      <c r="AI54" s="1577"/>
      <c r="AJ54" s="1575" t="s">
        <v>641</v>
      </c>
      <c r="AK54" s="1577"/>
      <c r="AL54" s="411" t="s">
        <v>250</v>
      </c>
      <c r="AM54" s="411" t="s">
        <v>251</v>
      </c>
      <c r="AN54" s="270"/>
    </row>
    <row r="55" spans="1:47" ht="18" customHeight="1">
      <c r="A55" s="270"/>
      <c r="B55" s="340" t="s">
        <v>334</v>
      </c>
      <c r="C55" s="411">
        <f>COUNTIFS($B$11:$B$30,C$53,$C$11:$C$30,"A",$E$11:$E$30,"*")</f>
        <v>1</v>
      </c>
      <c r="D55" s="411">
        <f>COUNTIFS($B$11:$B$30,C$53,$C$11:$C$30,"B",$E$11:$E$30,"*")</f>
        <v>0</v>
      </c>
      <c r="E55" s="411">
        <f>COUNTIFS($B$11:$B$30,E$53,$C$11:$C$30,"A",$E$11:$E$30,"*")</f>
        <v>0</v>
      </c>
      <c r="F55" s="1575">
        <f>COUNTIFS($B$11:$B$30,E$53,$C$11:$C$30,"B",$E$11:$E$30,"*")</f>
        <v>1</v>
      </c>
      <c r="G55" s="1576"/>
      <c r="H55" s="1577"/>
      <c r="I55" s="1575">
        <f>COUNTIFS($B$11:$B$30,I$53,$C$11:$C$30,"A",$E$11:$E$30,"*")</f>
        <v>0</v>
      </c>
      <c r="J55" s="1576"/>
      <c r="K55" s="1577"/>
      <c r="L55" s="1575">
        <f>COUNTIFS($B$11:$B$30,I$53,$C$11:$C$30,"B",$E$11:$E$30,"*")</f>
        <v>0</v>
      </c>
      <c r="M55" s="1576"/>
      <c r="N55" s="1577"/>
      <c r="O55" s="1575">
        <f>COUNTIFS($B$11:$B$30,O$53,$C$11:$C$30,"A",$E$11:$E$30,"*")</f>
        <v>0</v>
      </c>
      <c r="P55" s="1576"/>
      <c r="Q55" s="1577"/>
      <c r="R55" s="1575">
        <f>COUNTIFS($B$11:$B$30,O$53,$C$11:$C$30,"B",$E$11:$E$30,"*")</f>
        <v>0</v>
      </c>
      <c r="S55" s="1576"/>
      <c r="T55" s="1577"/>
      <c r="U55" s="1575">
        <f>COUNTIFS($B$11:$B$30,U$53,$C$11:$C$30,"A",$E$11:$E$30,"*")</f>
        <v>0</v>
      </c>
      <c r="V55" s="1576"/>
      <c r="W55" s="1577"/>
      <c r="X55" s="1575">
        <f>COUNTIFS($B$11:$B$30,U$53,$C$11:$C$30,"B",$E$11:$E$30,"*")</f>
        <v>0</v>
      </c>
      <c r="Y55" s="1576"/>
      <c r="Z55" s="1577"/>
      <c r="AA55" s="1575">
        <f>COUNTIFS($B$11:$B$30,AA$53,$C$11:$C$30,"A",$E$11:$E$30,"*")</f>
        <v>0</v>
      </c>
      <c r="AB55" s="1576"/>
      <c r="AC55" s="1577"/>
      <c r="AD55" s="1575">
        <f>COUNTIFS($B$11:$B$30,AA$53,$C$11:$C$30,"B",$E$11:$E$30,"*")</f>
        <v>0</v>
      </c>
      <c r="AE55" s="1576"/>
      <c r="AF55" s="1577"/>
      <c r="AG55" s="1575">
        <f>COUNTIFS($B$11:$B$30,AG$53,$C$11:$C$30,"A",$E$11:$E$30,"*")</f>
        <v>0</v>
      </c>
      <c r="AH55" s="1576"/>
      <c r="AI55" s="1577"/>
      <c r="AJ55" s="1575">
        <f>COUNTIFS($B$11:$B$30,AG$53,$C$11:$C$30,"B",$E$11:$E$30,"*")</f>
        <v>0</v>
      </c>
      <c r="AK55" s="1577"/>
      <c r="AL55" s="411">
        <f>COUNTIFS($B$11:$B$30,AL$53,$C$11:$C$30,"A",$E$11:$E$30,"*")</f>
        <v>0</v>
      </c>
      <c r="AM55" s="411">
        <f>COUNTIFS($B$11:$B$30,AL$53,$C$11:$C$30,"B",$E$11:$E$30,"*")</f>
        <v>0</v>
      </c>
      <c r="AN55" s="270"/>
    </row>
    <row r="56" spans="1:47" ht="18" customHeight="1">
      <c r="A56" s="270"/>
      <c r="B56" s="341" t="s">
        <v>335</v>
      </c>
      <c r="C56" s="411">
        <f>COUNTIFS($B$11:$B$30,C$53,$C$11:$C$30,"C",$E$11:$E$30,"*")</f>
        <v>0</v>
      </c>
      <c r="D56" s="411">
        <f>COUNTIFS($B$11:$B$30,C$53,$C$11:$C$30,"D",$E$11:$E$30,"*")</f>
        <v>0</v>
      </c>
      <c r="E56" s="411">
        <f>COUNTIFS($B$11:$B$30,E$53,$C$11:$C$30,"C",$E$11:$E$30,"*")</f>
        <v>0</v>
      </c>
      <c r="F56" s="1575">
        <f>COUNTIFS($B$11:$B$30,E$53,$C$11:$C$30,"D",$E$11:$E$30,"*")</f>
        <v>0</v>
      </c>
      <c r="G56" s="1576"/>
      <c r="H56" s="1577"/>
      <c r="I56" s="1575">
        <f>COUNTIFS($B$11:$B$30,I$53,$C$11:$C$30,"C",$E$11:$E$30,"*")</f>
        <v>0</v>
      </c>
      <c r="J56" s="1576"/>
      <c r="K56" s="1577"/>
      <c r="L56" s="1575">
        <f>COUNTIFS($B$11:$B$30,I$53,$C$11:$C$30,"D",$E$11:$E$30,"*")</f>
        <v>1</v>
      </c>
      <c r="M56" s="1576"/>
      <c r="N56" s="1577"/>
      <c r="O56" s="1575">
        <f>COUNTIFS($B$11:$B$30,O$53,$C$11:$C$30,"C",$E$11:$E$30,"*")</f>
        <v>1</v>
      </c>
      <c r="P56" s="1576"/>
      <c r="Q56" s="1577"/>
      <c r="R56" s="1575">
        <f>COUNTIFS($B$11:$B$30,O$53,$C$11:$C$30,"D",$E$11:$E$30,"*")</f>
        <v>0</v>
      </c>
      <c r="S56" s="1576"/>
      <c r="T56" s="1577"/>
      <c r="U56" s="1575">
        <f>COUNTIFS($B$11:$B$30,U$53,$C$11:$C$30,"C",$E$11:$E$30,"*")</f>
        <v>0</v>
      </c>
      <c r="V56" s="1576"/>
      <c r="W56" s="1577"/>
      <c r="X56" s="1575">
        <f>COUNTIFS($B$11:$B$30,U$53,$C$11:$C$30,"D",$E$11:$E$30,"*")</f>
        <v>1</v>
      </c>
      <c r="Y56" s="1576"/>
      <c r="Z56" s="1577"/>
      <c r="AA56" s="1575">
        <f>COUNTIFS($B$11:$B$30,AA$53,$C$11:$C$30,"C",$E$11:$E$30,"*")</f>
        <v>0</v>
      </c>
      <c r="AB56" s="1576"/>
      <c r="AC56" s="1577"/>
      <c r="AD56" s="1575">
        <f>COUNTIFS($B$11:$B$30,AA$53,$C$11:$C$30,"D",$E$11:$E$30,"*")</f>
        <v>0</v>
      </c>
      <c r="AE56" s="1576"/>
      <c r="AF56" s="1577"/>
      <c r="AG56" s="1575">
        <f>COUNTIFS($B$11:$B$30,AG$53,$C$11:$C$30,"C",$E$11:$E$30,"*")</f>
        <v>0</v>
      </c>
      <c r="AH56" s="1576"/>
      <c r="AI56" s="1577"/>
      <c r="AJ56" s="1575">
        <f>COUNTIFS($B$11:$B$30,AG$53,$C$11:$C$30,"D",$E$11:$E$30,"*")</f>
        <v>0</v>
      </c>
      <c r="AK56" s="1577"/>
      <c r="AL56" s="411">
        <f>COUNTIFS($B$11:$B$30,AL$53,$C$11:$C$30,"C",$E$11:$E$30,"*")</f>
        <v>0</v>
      </c>
      <c r="AM56" s="411">
        <f>COUNTIFS($B$11:$B$30,AL$53,$C$11:$C$30,"D",$E$11:$E$30,"*")</f>
        <v>1</v>
      </c>
      <c r="AN56" s="270"/>
    </row>
    <row r="57" spans="1:47" ht="24.95" customHeight="1">
      <c r="A57" s="270"/>
      <c r="B57" s="341" t="s">
        <v>642</v>
      </c>
      <c r="C57" s="1572" t="str">
        <f>IF($AK$3="４週",SUMIFS($AK$11:$AK$30,$B$11:$B$30,C53)/4/$AH$5,IF($AK$3="歴月",SUMIFS($AK$11:$AK$30,$B$11:$B$30,C53)/$AL$5,"記載する期間を選択してください"))</f>
        <v>記載する期間を選択してください</v>
      </c>
      <c r="D57" s="1574"/>
      <c r="E57" s="1572" t="str">
        <f>IF($AK$3="４週",SUMIFS($AK$11:$AK$30,$B$11:$B$30,E53)/4/$AH$5,IF($AK$3="歴月",SUMIFS($AK$11:$AK$30,$B$11:$B$30,E53)/$AL$5,"記載する期間を選択してください"))</f>
        <v>記載する期間を選択してください</v>
      </c>
      <c r="F57" s="1573"/>
      <c r="G57" s="1573"/>
      <c r="H57" s="1574"/>
      <c r="I57" s="1572" t="str">
        <f>IF($AK$3="４週",SUMIFS($AK$11:$AK$30,$B$11:$B$30,I53)/4/$AH$5,IF($AK$3="歴月",SUMIFS($AK$11:$AK$30,$B$11:$B$30,I53)/$AL$5,"記載する期間を選択してください"))</f>
        <v>記載する期間を選択してください</v>
      </c>
      <c r="J57" s="1573"/>
      <c r="K57" s="1573"/>
      <c r="L57" s="1573"/>
      <c r="M57" s="1573"/>
      <c r="N57" s="1574"/>
      <c r="O57" s="1572" t="str">
        <f>IF($AK$3="４週",SUMIFS($AK$11:$AK$30,$B$11:$B$30,O53)/4/$AH$5,IF($AK$3="歴月",SUMIFS($AK$11:$AK$30,$B$11:$B$30,O53)/$AL$5,"記載する期間を選択してください"))</f>
        <v>記載する期間を選択してください</v>
      </c>
      <c r="P57" s="1573"/>
      <c r="Q57" s="1573"/>
      <c r="R57" s="1573"/>
      <c r="S57" s="1573"/>
      <c r="T57" s="1574"/>
      <c r="U57" s="1572" t="str">
        <f>IF($AK$3="４週",SUMIFS($AK$11:$AK$30,$B$11:$B$30,U53)/4/$AH$5,IF($AK$3="歴月",SUMIFS($AK$11:$AK$30,$B$11:$B$30,U53)/$AL$5,"記載する期間を選択してください"))</f>
        <v>記載する期間を選択してください</v>
      </c>
      <c r="V57" s="1573"/>
      <c r="W57" s="1573"/>
      <c r="X57" s="1573"/>
      <c r="Y57" s="1573"/>
      <c r="Z57" s="1574"/>
      <c r="AA57" s="1572" t="str">
        <f>IF($AK$3="４週",SUMIFS($AK$11:$AK$30,$B$11:$B$30,AA53)/4/$AH$5,IF($AK$3="歴月",SUMIFS($AK$11:$AK$30,$B$11:$B$30,AA53)/$AL$5,"記載する期間を選択してください"))</f>
        <v>記載する期間を選択してください</v>
      </c>
      <c r="AB57" s="1573"/>
      <c r="AC57" s="1573"/>
      <c r="AD57" s="1573"/>
      <c r="AE57" s="1573"/>
      <c r="AF57" s="1574"/>
      <c r="AG57" s="1572" t="str">
        <f>IF($AK$3="４週",SUMIFS($AK$11:$AK$30,$B$11:$B$30,AG53)/4/$AH$5,IF($AK$3="歴月",SUMIFS($AK$11:$AK$30,$B$11:$B$30,AG53)/$AL$5,"記載する期間を選択してください"))</f>
        <v>記載する期間を選択してください</v>
      </c>
      <c r="AH57" s="1573"/>
      <c r="AI57" s="1573"/>
      <c r="AJ57" s="1573"/>
      <c r="AK57" s="1574"/>
      <c r="AL57" s="1572" t="str">
        <f>IF($AK$3="４週",SUMIFS($AK$11:$AK$30,$B$11:$B$30,AL53)/4/$AH$5,IF($AK$3="歴月",SUMIFS($AK$11:$AK$30,$B$11:$B$30,AL53)/$AL$5,"記載する期間を選択してください"))</f>
        <v>記載する期間を選択してください</v>
      </c>
      <c r="AM57" s="1574"/>
      <c r="AN57" s="270"/>
    </row>
    <row r="58" spans="1:47" ht="5.0999999999999996" customHeight="1">
      <c r="A58" s="270"/>
      <c r="B58" s="257"/>
      <c r="C58" s="399">
        <v>2</v>
      </c>
      <c r="D58" s="399"/>
      <c r="E58" s="399">
        <v>3</v>
      </c>
      <c r="F58" s="399"/>
      <c r="G58" s="399"/>
      <c r="H58" s="399"/>
      <c r="I58" s="399">
        <v>4</v>
      </c>
      <c r="J58" s="399"/>
      <c r="K58" s="399"/>
      <c r="L58" s="399"/>
      <c r="M58" s="399"/>
      <c r="N58" s="399"/>
      <c r="O58" s="399">
        <v>5</v>
      </c>
      <c r="P58" s="399"/>
      <c r="Q58" s="399"/>
      <c r="R58" s="399"/>
      <c r="S58" s="399"/>
      <c r="T58" s="399"/>
      <c r="U58" s="399">
        <v>6</v>
      </c>
      <c r="V58" s="399"/>
      <c r="W58" s="399"/>
      <c r="X58" s="399"/>
      <c r="Y58" s="399"/>
      <c r="Z58" s="399"/>
      <c r="AA58" s="399">
        <v>7</v>
      </c>
      <c r="AB58" s="399"/>
      <c r="AC58" s="399"/>
      <c r="AD58" s="399"/>
      <c r="AE58" s="399"/>
      <c r="AF58" s="399"/>
      <c r="AG58" s="399">
        <v>8</v>
      </c>
      <c r="AH58" s="399"/>
      <c r="AI58" s="399"/>
      <c r="AJ58" s="399"/>
      <c r="AK58" s="399"/>
      <c r="AL58" s="399">
        <v>9</v>
      </c>
      <c r="AM58" s="412"/>
      <c r="AN58" s="270"/>
    </row>
    <row r="59" spans="1:47" ht="20.100000000000001" customHeight="1">
      <c r="A59" s="1501" t="s">
        <v>763</v>
      </c>
      <c r="B59" s="1501"/>
      <c r="C59" s="1501"/>
      <c r="D59" s="1501"/>
      <c r="E59" s="1501"/>
      <c r="F59" s="396"/>
      <c r="G59" s="396"/>
      <c r="H59" s="396"/>
      <c r="I59" s="396"/>
      <c r="J59" s="396"/>
      <c r="K59" s="396"/>
      <c r="L59" s="396"/>
      <c r="M59" s="396"/>
      <c r="N59" s="396"/>
      <c r="O59" s="396"/>
      <c r="P59" s="396"/>
      <c r="Q59" s="396"/>
      <c r="R59" s="396"/>
      <c r="S59" s="396"/>
      <c r="T59" s="396"/>
      <c r="U59" s="396"/>
      <c r="V59" s="396"/>
      <c r="W59" s="396"/>
      <c r="X59" s="396"/>
      <c r="Y59" s="396"/>
      <c r="Z59" s="396"/>
      <c r="AA59" s="396"/>
      <c r="AB59" s="396"/>
      <c r="AC59" s="396"/>
      <c r="AD59" s="396"/>
      <c r="AE59" s="396"/>
      <c r="AF59" s="396"/>
      <c r="AG59" s="396"/>
      <c r="AH59" s="396"/>
      <c r="AI59" s="396"/>
      <c r="AJ59" s="396"/>
      <c r="AK59" s="396"/>
      <c r="AL59" s="396"/>
      <c r="AM59" s="397"/>
      <c r="AN59" s="270"/>
    </row>
    <row r="60" spans="1:47" ht="15" customHeight="1">
      <c r="A60" s="292" t="s">
        <v>764</v>
      </c>
      <c r="B60" s="303"/>
      <c r="C60" s="398"/>
      <c r="D60" s="398"/>
      <c r="E60" s="398"/>
      <c r="F60" s="304"/>
      <c r="G60" s="398"/>
      <c r="H60" s="399"/>
      <c r="I60" s="399"/>
      <c r="J60" s="399"/>
      <c r="K60" s="399"/>
      <c r="L60" s="399"/>
      <c r="M60" s="399"/>
      <c r="N60" s="399"/>
      <c r="O60" s="399"/>
      <c r="P60" s="399"/>
      <c r="Q60" s="399"/>
      <c r="R60" s="399">
        <v>6</v>
      </c>
      <c r="S60" s="399"/>
      <c r="T60" s="399"/>
      <c r="U60" s="399"/>
      <c r="V60" s="399"/>
      <c r="W60" s="399"/>
      <c r="X60" s="399">
        <v>7</v>
      </c>
      <c r="Y60" s="399"/>
      <c r="Z60" s="399"/>
      <c r="AA60" s="399"/>
      <c r="AB60" s="399"/>
      <c r="AC60" s="399"/>
      <c r="AD60" s="399">
        <v>8</v>
      </c>
      <c r="AE60" s="399"/>
      <c r="AF60" s="399"/>
      <c r="AG60" s="305"/>
      <c r="AH60" s="305"/>
      <c r="AI60" s="305"/>
      <c r="AJ60" s="305">
        <v>9</v>
      </c>
      <c r="AK60" s="306"/>
      <c r="AL60" s="306"/>
      <c r="AM60" s="270"/>
    </row>
    <row r="61" spans="1:47" s="292" customFormat="1" ht="15" customHeight="1">
      <c r="A61" s="400" t="s">
        <v>643</v>
      </c>
      <c r="B61" s="294"/>
      <c r="C61" s="294"/>
      <c r="D61" s="294"/>
      <c r="E61" s="294"/>
      <c r="F61" s="294"/>
      <c r="G61" s="294"/>
      <c r="H61" s="269"/>
      <c r="I61" s="401" t="s">
        <v>765</v>
      </c>
      <c r="J61" s="402"/>
      <c r="K61" s="402"/>
      <c r="L61" s="402"/>
      <c r="M61" s="402"/>
      <c r="N61" s="402"/>
      <c r="O61" s="402"/>
      <c r="P61" s="402"/>
      <c r="Q61" s="402"/>
      <c r="R61" s="402"/>
      <c r="S61" s="402"/>
      <c r="T61" s="402"/>
      <c r="U61" s="402"/>
      <c r="V61" s="402"/>
      <c r="W61" s="402"/>
      <c r="X61" s="402"/>
      <c r="Y61" s="402"/>
      <c r="Z61" s="402"/>
      <c r="AA61" s="402"/>
      <c r="AB61" s="402"/>
      <c r="AC61" s="402"/>
      <c r="AD61" s="402"/>
      <c r="AE61" s="402"/>
      <c r="AF61" s="402"/>
      <c r="AG61" s="402"/>
      <c r="AH61" s="402"/>
      <c r="AI61" s="402"/>
      <c r="AJ61" s="402"/>
      <c r="AK61" s="402"/>
      <c r="AL61" s="402"/>
      <c r="AM61" s="402"/>
      <c r="AN61" s="403"/>
      <c r="AO61" s="400" t="s">
        <v>766</v>
      </c>
    </row>
    <row r="62" spans="1:47" s="292" customFormat="1" ht="15" customHeight="1">
      <c r="A62" s="292" t="s">
        <v>767</v>
      </c>
      <c r="B62" s="294"/>
      <c r="C62" s="294"/>
      <c r="D62" s="294"/>
      <c r="E62" s="294"/>
      <c r="F62" s="294"/>
      <c r="G62" s="294"/>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row>
    <row r="63" spans="1:47" s="292" customFormat="1" ht="15" customHeight="1">
      <c r="A63" s="292" t="s">
        <v>644</v>
      </c>
      <c r="B63" s="294"/>
      <c r="C63" s="294"/>
      <c r="D63" s="294"/>
      <c r="E63" s="294"/>
      <c r="F63" s="294"/>
      <c r="G63" s="294"/>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row>
    <row r="64" spans="1:47" s="292" customFormat="1" ht="15" customHeight="1">
      <c r="A64" s="292" t="s">
        <v>645</v>
      </c>
      <c r="B64" s="294"/>
      <c r="C64" s="294"/>
      <c r="D64" s="294"/>
      <c r="E64" s="294"/>
      <c r="F64" s="294"/>
      <c r="G64" s="294"/>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c r="AK64" s="269"/>
      <c r="AL64" s="269"/>
      <c r="AM64" s="269"/>
    </row>
    <row r="65" spans="1:7" ht="15" customHeight="1">
      <c r="A65" s="292" t="s">
        <v>646</v>
      </c>
      <c r="B65" s="307"/>
      <c r="C65" s="292"/>
      <c r="D65" s="292"/>
      <c r="E65" s="292"/>
      <c r="F65" s="292"/>
      <c r="G65" s="292"/>
    </row>
    <row r="66" spans="1:7" ht="15" customHeight="1">
      <c r="A66" s="292" t="s">
        <v>647</v>
      </c>
      <c r="B66" s="307"/>
      <c r="C66" s="292"/>
      <c r="D66" s="292"/>
      <c r="E66" s="292"/>
      <c r="F66" s="292"/>
      <c r="G66" s="292"/>
    </row>
    <row r="67" spans="1:7" ht="15" customHeight="1">
      <c r="A67" s="292"/>
      <c r="B67" s="340" t="s">
        <v>648</v>
      </c>
      <c r="C67" s="1502" t="s">
        <v>649</v>
      </c>
      <c r="D67" s="1503"/>
      <c r="E67" s="1504"/>
      <c r="F67" s="292"/>
      <c r="G67" s="292"/>
    </row>
    <row r="68" spans="1:7" ht="15" customHeight="1">
      <c r="A68" s="292"/>
      <c r="B68" s="308" t="s">
        <v>607</v>
      </c>
      <c r="C68" s="1505" t="s">
        <v>650</v>
      </c>
      <c r="D68" s="1506"/>
      <c r="E68" s="1507"/>
      <c r="F68" s="292"/>
      <c r="G68" s="292"/>
    </row>
    <row r="69" spans="1:7" ht="15" customHeight="1">
      <c r="A69" s="292"/>
      <c r="B69" s="308" t="s">
        <v>608</v>
      </c>
      <c r="C69" s="1505" t="s">
        <v>651</v>
      </c>
      <c r="D69" s="1506"/>
      <c r="E69" s="1507"/>
      <c r="F69" s="292"/>
      <c r="G69" s="292"/>
    </row>
    <row r="70" spans="1:7" ht="15" customHeight="1">
      <c r="A70" s="292"/>
      <c r="B70" s="308" t="s">
        <v>609</v>
      </c>
      <c r="C70" s="1505" t="s">
        <v>652</v>
      </c>
      <c r="D70" s="1506"/>
      <c r="E70" s="1507"/>
      <c r="F70" s="292"/>
      <c r="G70" s="292"/>
    </row>
    <row r="71" spans="1:7" ht="15" customHeight="1">
      <c r="A71" s="292"/>
      <c r="B71" s="308" t="s">
        <v>610</v>
      </c>
      <c r="C71" s="1505" t="s">
        <v>653</v>
      </c>
      <c r="D71" s="1506"/>
      <c r="E71" s="1507"/>
      <c r="F71" s="292"/>
      <c r="G71" s="292"/>
    </row>
    <row r="72" spans="1:7" ht="15" customHeight="1">
      <c r="A72" s="292"/>
      <c r="B72" s="292" t="s">
        <v>654</v>
      </c>
      <c r="C72" s="292"/>
      <c r="D72" s="292"/>
      <c r="E72" s="292"/>
      <c r="F72" s="292"/>
      <c r="G72" s="292"/>
    </row>
    <row r="73" spans="1:7" ht="15" customHeight="1">
      <c r="A73" s="292"/>
      <c r="B73" s="292" t="s">
        <v>655</v>
      </c>
      <c r="C73" s="292"/>
      <c r="D73" s="292"/>
      <c r="E73" s="292"/>
      <c r="F73" s="292"/>
      <c r="G73" s="292"/>
    </row>
    <row r="74" spans="1:7" ht="15" customHeight="1">
      <c r="A74" s="292"/>
      <c r="B74" s="292" t="s">
        <v>656</v>
      </c>
      <c r="C74" s="292"/>
      <c r="D74" s="292"/>
      <c r="E74" s="292"/>
      <c r="F74" s="292"/>
      <c r="G74" s="292"/>
    </row>
    <row r="75" spans="1:7" ht="15" customHeight="1">
      <c r="A75" s="292" t="s">
        <v>657</v>
      </c>
      <c r="B75" s="307"/>
      <c r="C75" s="292"/>
      <c r="D75" s="292"/>
      <c r="E75" s="292"/>
      <c r="F75" s="292"/>
      <c r="G75" s="292"/>
    </row>
    <row r="76" spans="1:7" ht="15" customHeight="1">
      <c r="A76" s="292" t="s">
        <v>658</v>
      </c>
      <c r="B76" s="307"/>
      <c r="C76" s="292"/>
      <c r="D76" s="292"/>
      <c r="E76" s="292"/>
      <c r="F76" s="292"/>
      <c r="G76" s="292"/>
    </row>
    <row r="77" spans="1:7" ht="15" customHeight="1">
      <c r="A77" s="292" t="s">
        <v>659</v>
      </c>
      <c r="B77" s="307"/>
      <c r="C77" s="292"/>
      <c r="D77" s="292"/>
      <c r="E77" s="292"/>
      <c r="F77" s="292"/>
      <c r="G77" s="292"/>
    </row>
    <row r="78" spans="1:7" ht="15" customHeight="1">
      <c r="A78" s="292" t="s">
        <v>660</v>
      </c>
      <c r="B78" s="307"/>
      <c r="C78" s="292"/>
      <c r="D78" s="292"/>
      <c r="E78" s="292"/>
      <c r="F78" s="292"/>
      <c r="G78" s="292"/>
    </row>
    <row r="79" spans="1:7" ht="15" customHeight="1">
      <c r="A79" s="292" t="s">
        <v>661</v>
      </c>
      <c r="B79" s="307"/>
      <c r="C79" s="292"/>
      <c r="D79" s="292"/>
      <c r="E79" s="292"/>
      <c r="F79" s="292"/>
      <c r="G79" s="292"/>
    </row>
    <row r="80" spans="1:7" ht="15" customHeight="1">
      <c r="A80" s="292" t="s">
        <v>662</v>
      </c>
      <c r="B80" s="307"/>
      <c r="C80" s="292"/>
      <c r="D80" s="292"/>
      <c r="E80" s="292"/>
      <c r="F80" s="292"/>
      <c r="G80" s="292"/>
    </row>
    <row r="81" spans="1:7" ht="15" customHeight="1">
      <c r="A81" s="292" t="s">
        <v>768</v>
      </c>
      <c r="B81" s="307"/>
      <c r="C81" s="292"/>
      <c r="D81" s="292"/>
      <c r="E81" s="292"/>
      <c r="F81" s="292"/>
      <c r="G81" s="292"/>
    </row>
    <row r="82" spans="1:7" ht="15" customHeight="1">
      <c r="A82" s="292" t="s">
        <v>663</v>
      </c>
      <c r="B82" s="307"/>
      <c r="C82" s="292"/>
      <c r="D82" s="292"/>
      <c r="E82" s="292"/>
      <c r="F82" s="292"/>
      <c r="G82" s="292"/>
    </row>
    <row r="83" spans="1:7" ht="15" customHeight="1">
      <c r="A83" s="292" t="s">
        <v>769</v>
      </c>
      <c r="B83" s="307"/>
      <c r="C83" s="292"/>
      <c r="D83" s="292"/>
      <c r="E83" s="292"/>
      <c r="F83" s="292"/>
      <c r="G83" s="292"/>
    </row>
    <row r="84" spans="1:7" ht="15" customHeight="1">
      <c r="A84" s="292" t="s">
        <v>664</v>
      </c>
      <c r="B84" s="307"/>
      <c r="C84" s="292"/>
      <c r="D84" s="292"/>
      <c r="E84" s="292"/>
      <c r="F84" s="292"/>
      <c r="G84" s="292"/>
    </row>
    <row r="85" spans="1:7" ht="15" customHeight="1">
      <c r="A85" s="292" t="s">
        <v>665</v>
      </c>
      <c r="B85" s="307"/>
      <c r="C85" s="292"/>
      <c r="D85" s="292"/>
      <c r="E85" s="292"/>
      <c r="F85" s="292"/>
      <c r="G85" s="292"/>
    </row>
    <row r="86" spans="1:7" ht="15" customHeight="1">
      <c r="A86" s="292" t="s">
        <v>666</v>
      </c>
      <c r="B86" s="307"/>
      <c r="C86" s="292"/>
      <c r="D86" s="292"/>
      <c r="E86" s="292"/>
      <c r="F86" s="292"/>
      <c r="G86" s="292"/>
    </row>
  </sheetData>
  <mergeCells count="230">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7:C37"/>
    <mergeCell ref="F37:H37"/>
    <mergeCell ref="I37:K37"/>
    <mergeCell ref="L37:N37"/>
    <mergeCell ref="O37:Q37"/>
    <mergeCell ref="AA38:AC38"/>
    <mergeCell ref="AD38:AF38"/>
    <mergeCell ref="AG38:AI38"/>
    <mergeCell ref="AJ38:AK38"/>
    <mergeCell ref="AL38:AL46"/>
    <mergeCell ref="AM38:AM46"/>
    <mergeCell ref="AJ37:AK37"/>
    <mergeCell ref="AO37:AU50"/>
    <mergeCell ref="A38:C38"/>
    <mergeCell ref="F38:H38"/>
    <mergeCell ref="I38:K38"/>
    <mergeCell ref="L38:N38"/>
    <mergeCell ref="O38:Q38"/>
    <mergeCell ref="R38:T38"/>
    <mergeCell ref="U38:W38"/>
    <mergeCell ref="X38:Z38"/>
    <mergeCell ref="R37:T37"/>
    <mergeCell ref="U37:W37"/>
    <mergeCell ref="X37:Z37"/>
    <mergeCell ref="AA37:AC37"/>
    <mergeCell ref="AD37:AF37"/>
    <mergeCell ref="AG37:AI37"/>
    <mergeCell ref="U39:W39"/>
    <mergeCell ref="X39:Z39"/>
    <mergeCell ref="AA39:AC39"/>
    <mergeCell ref="AD39:AF39"/>
    <mergeCell ref="AG39:AI39"/>
    <mergeCell ref="AJ39:AK39"/>
    <mergeCell ref="A39:C39"/>
    <mergeCell ref="F39:H39"/>
    <mergeCell ref="I39:K39"/>
    <mergeCell ref="L39:N39"/>
    <mergeCell ref="O39:Q39"/>
    <mergeCell ref="R39:T39"/>
    <mergeCell ref="U40:W40"/>
    <mergeCell ref="X40:Z40"/>
    <mergeCell ref="AA40:AC40"/>
    <mergeCell ref="AD40:AF40"/>
    <mergeCell ref="AG40:AI40"/>
    <mergeCell ref="AJ40:AK40"/>
    <mergeCell ref="A40:C40"/>
    <mergeCell ref="F40:H40"/>
    <mergeCell ref="I40:K40"/>
    <mergeCell ref="L40:N40"/>
    <mergeCell ref="O40:Q40"/>
    <mergeCell ref="R40:T40"/>
    <mergeCell ref="U41:W41"/>
    <mergeCell ref="X41:Z41"/>
    <mergeCell ref="AA41:AC41"/>
    <mergeCell ref="AD41:AF41"/>
    <mergeCell ref="AG41:AI41"/>
    <mergeCell ref="AJ41:AK41"/>
    <mergeCell ref="A41:C41"/>
    <mergeCell ref="F41:H41"/>
    <mergeCell ref="I41:K41"/>
    <mergeCell ref="L41:N41"/>
    <mergeCell ref="O41:Q41"/>
    <mergeCell ref="R41:T41"/>
    <mergeCell ref="U42:W42"/>
    <mergeCell ref="X42:Z42"/>
    <mergeCell ref="AA42:AC42"/>
    <mergeCell ref="AD42:AF42"/>
    <mergeCell ref="AG42:AI42"/>
    <mergeCell ref="AJ42:AK42"/>
    <mergeCell ref="A42:C42"/>
    <mergeCell ref="F42:H42"/>
    <mergeCell ref="I42:K42"/>
    <mergeCell ref="L42:N42"/>
    <mergeCell ref="O42:Q42"/>
    <mergeCell ref="R42:T42"/>
    <mergeCell ref="U43:W43"/>
    <mergeCell ref="X43:Z43"/>
    <mergeCell ref="AA43:AC43"/>
    <mergeCell ref="AD43:AF43"/>
    <mergeCell ref="AG43:AI43"/>
    <mergeCell ref="AJ43:AK43"/>
    <mergeCell ref="A43:C43"/>
    <mergeCell ref="F43:H43"/>
    <mergeCell ref="I43:K43"/>
    <mergeCell ref="L43:N43"/>
    <mergeCell ref="O43:Q43"/>
    <mergeCell ref="R43:T43"/>
    <mergeCell ref="U44:W44"/>
    <mergeCell ref="X44:Z44"/>
    <mergeCell ref="AA44:AC44"/>
    <mergeCell ref="AD44:AF44"/>
    <mergeCell ref="AG44:AI44"/>
    <mergeCell ref="AJ44:AK44"/>
    <mergeCell ref="A44:C44"/>
    <mergeCell ref="F44:H44"/>
    <mergeCell ref="I44:K44"/>
    <mergeCell ref="L44:N44"/>
    <mergeCell ref="O44:Q44"/>
    <mergeCell ref="R44:T44"/>
    <mergeCell ref="U45:W45"/>
    <mergeCell ref="X45:Z45"/>
    <mergeCell ref="AA45:AC45"/>
    <mergeCell ref="AD45:AF45"/>
    <mergeCell ref="AG45:AI45"/>
    <mergeCell ref="AJ45:AK45"/>
    <mergeCell ref="A45:C45"/>
    <mergeCell ref="F45:H45"/>
    <mergeCell ref="I45:K45"/>
    <mergeCell ref="L45:N45"/>
    <mergeCell ref="O45:Q45"/>
    <mergeCell ref="R45:T45"/>
    <mergeCell ref="U46:W46"/>
    <mergeCell ref="X46:Z46"/>
    <mergeCell ref="AA46:AC46"/>
    <mergeCell ref="AD46:AF46"/>
    <mergeCell ref="AG46:AI46"/>
    <mergeCell ref="AJ46:AK46"/>
    <mergeCell ref="A46:C46"/>
    <mergeCell ref="F46:H46"/>
    <mergeCell ref="I46:K46"/>
    <mergeCell ref="L46:N46"/>
    <mergeCell ref="O46:Q46"/>
    <mergeCell ref="R46:T46"/>
    <mergeCell ref="C53:D53"/>
    <mergeCell ref="E53:H53"/>
    <mergeCell ref="I53:N53"/>
    <mergeCell ref="O53:T53"/>
    <mergeCell ref="U53:Z53"/>
    <mergeCell ref="AA53:AF53"/>
    <mergeCell ref="A50:B50"/>
    <mergeCell ref="C50:D50"/>
    <mergeCell ref="E50:H50"/>
    <mergeCell ref="A51:B51"/>
    <mergeCell ref="C51:D51"/>
    <mergeCell ref="E51:H51"/>
    <mergeCell ref="AG53:AK53"/>
    <mergeCell ref="AL53:AM53"/>
    <mergeCell ref="F54:H54"/>
    <mergeCell ref="I54:K54"/>
    <mergeCell ref="L54:N54"/>
    <mergeCell ref="O54:Q54"/>
    <mergeCell ref="R54:T54"/>
    <mergeCell ref="U54:W54"/>
    <mergeCell ref="X54:Z54"/>
    <mergeCell ref="AA54:AC54"/>
    <mergeCell ref="AD54:AF54"/>
    <mergeCell ref="AG54:AI54"/>
    <mergeCell ref="AJ54:AK54"/>
    <mergeCell ref="F55:H55"/>
    <mergeCell ref="I55:K55"/>
    <mergeCell ref="L55:N55"/>
    <mergeCell ref="O55:Q55"/>
    <mergeCell ref="R55:T55"/>
    <mergeCell ref="U55:W55"/>
    <mergeCell ref="X55:Z55"/>
    <mergeCell ref="AA55:AC55"/>
    <mergeCell ref="AD55:AF55"/>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C57:D57"/>
    <mergeCell ref="E57:H57"/>
    <mergeCell ref="I57:N57"/>
    <mergeCell ref="O57:T57"/>
    <mergeCell ref="U57:Z57"/>
    <mergeCell ref="C70:E70"/>
    <mergeCell ref="C71:E71"/>
    <mergeCell ref="A59:E59"/>
    <mergeCell ref="AA57:AF57"/>
    <mergeCell ref="AG57:AK57"/>
    <mergeCell ref="AL57:AM57"/>
    <mergeCell ref="C67:E67"/>
    <mergeCell ref="C68:E68"/>
    <mergeCell ref="C69:E69"/>
  </mergeCells>
  <phoneticPr fontId="3"/>
  <dataValidations count="6">
    <dataValidation type="list" allowBlank="1" showInputMessage="1" showErrorMessage="1" sqref="B11:B30" xr:uid="{6BA139AF-244E-4D26-A465-FDB58721EC16}">
      <formula1>"管理者,サービス管理責任者,医師,看護職員,理学療法士,作業療法士,言語聴覚士,機能訓練指導員,生活支援員,その他の従業者"</formula1>
    </dataValidation>
    <dataValidation type="list" allowBlank="1" showInputMessage="1" showErrorMessage="1" sqref="C11:C30" xr:uid="{6CBCD8C6-58C7-42AA-BFF5-200141A6E024}">
      <formula1>"A,B,C,D"</formula1>
    </dataValidation>
    <dataValidation operator="greaterThanOrEqual" allowBlank="1" showInputMessage="1" showErrorMessage="1" sqref="I47:I49 AL38:AM45 L47:L49 AJ38:AJ46" xr:uid="{F65BAB04-9987-424F-A41D-F4A3701FC868}"/>
    <dataValidation type="whole" operator="greaterThanOrEqual" allowBlank="1" showInputMessage="1" showErrorMessage="1" sqref="D38:F46 I38:I46 AD38:AD46 AA38:AA46 X38:X46 U38:U46 R38:R46 O38:O46 L38:L46 AG38:AG46" xr:uid="{BCE43328-25E5-41CD-86FA-AC47A1F566B0}">
      <formula1>0</formula1>
    </dataValidation>
    <dataValidation type="list" allowBlank="1" showInputMessage="1" showErrorMessage="1" sqref="AK4:AN4" xr:uid="{D8C268B1-95BF-44EE-BC4E-10742D080964}">
      <formula1>"予定,実績"</formula1>
    </dataValidation>
    <dataValidation type="list" allowBlank="1" showInputMessage="1" showErrorMessage="1" sqref="AK3:AN3" xr:uid="{8938D3AE-1B1E-464E-BF31-C8500590AC52}">
      <formula1>"４週,歴月"</formula1>
    </dataValidation>
  </dataValidations>
  <printOptions horizontalCentered="1" verticalCentered="1"/>
  <pageMargins left="0.19685039370078741" right="0.19685039370078741" top="0.39370078740157483" bottom="0.19685039370078741" header="0.19685039370078741" footer="0.39370078740157483"/>
  <pageSetup paperSize="9" scale="99" fitToHeight="0" orientation="landscape" r:id="rId1"/>
  <headerFooter alignWithMargins="0">
    <oddHeader>&amp;L&amp;"ＭＳ ゴシック,標準"&amp;10（参考様式）</oddHeader>
  </headerFooter>
  <rowBreaks count="2" manualBreakCount="2">
    <brk id="35" max="39" man="1"/>
    <brk id="57"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BH89"/>
  <sheetViews>
    <sheetView view="pageBreakPreview" topLeftCell="A64" zoomScale="70" zoomScaleNormal="70" zoomScaleSheetLayoutView="70" zoomScalePageLayoutView="70" workbookViewId="0">
      <selection activeCell="BH58" sqref="BH58"/>
    </sheetView>
  </sheetViews>
  <sheetFormatPr defaultRowHeight="13.5"/>
  <cols>
    <col min="1" max="1" width="2.625" style="150" customWidth="1"/>
    <col min="2" max="2" width="5.75" style="150" customWidth="1"/>
    <col min="3" max="13" width="2.625" style="150" customWidth="1"/>
    <col min="14" max="14" width="4.625" style="150" customWidth="1"/>
    <col min="15" max="20" width="3.625" style="150" customWidth="1"/>
    <col min="21" max="26" width="3.5" style="150" customWidth="1"/>
    <col min="27" max="31" width="3.375" style="150" customWidth="1"/>
    <col min="32" max="36" width="5" style="150" customWidth="1"/>
    <col min="37" max="37" width="5.875" style="150" customWidth="1"/>
    <col min="38" max="51" width="4.5" style="150" customWidth="1"/>
    <col min="52" max="52" width="18.75" style="150" customWidth="1"/>
    <col min="53" max="54" width="2.625" style="150" customWidth="1"/>
    <col min="55" max="55" width="4.25" style="150" customWidth="1"/>
    <col min="56" max="57" width="2.625" style="150" customWidth="1"/>
    <col min="58" max="58" width="20.5" style="150" customWidth="1"/>
    <col min="59" max="59" width="19.5" style="150" customWidth="1"/>
    <col min="60" max="60" width="7.75" style="150" customWidth="1"/>
    <col min="61" max="256" width="9" style="150"/>
    <col min="257" max="257" width="2.625" style="150" customWidth="1"/>
    <col min="258" max="258" width="5.75" style="150" customWidth="1"/>
    <col min="259" max="269" width="2.625" style="150" customWidth="1"/>
    <col min="270" max="270" width="4.625" style="150" customWidth="1"/>
    <col min="271" max="276" width="3.625" style="150" customWidth="1"/>
    <col min="277" max="282" width="3.5" style="150" customWidth="1"/>
    <col min="283" max="287" width="3.375" style="150" customWidth="1"/>
    <col min="288" max="292" width="5" style="150" customWidth="1"/>
    <col min="293" max="293" width="5.875" style="150" customWidth="1"/>
    <col min="294" max="307" width="4.5" style="150" customWidth="1"/>
    <col min="308" max="308" width="18.75" style="150" customWidth="1"/>
    <col min="309" max="310" width="2.625" style="150" customWidth="1"/>
    <col min="311" max="311" width="4.25" style="150" customWidth="1"/>
    <col min="312" max="313" width="2.625" style="150" customWidth="1"/>
    <col min="314" max="314" width="20.5" style="150" customWidth="1"/>
    <col min="315" max="315" width="19.5" style="150" customWidth="1"/>
    <col min="316" max="316" width="7.75" style="150" customWidth="1"/>
    <col min="317" max="512" width="9" style="150"/>
    <col min="513" max="513" width="2.625" style="150" customWidth="1"/>
    <col min="514" max="514" width="5.75" style="150" customWidth="1"/>
    <col min="515" max="525" width="2.625" style="150" customWidth="1"/>
    <col min="526" max="526" width="4.625" style="150" customWidth="1"/>
    <col min="527" max="532" width="3.625" style="150" customWidth="1"/>
    <col min="533" max="538" width="3.5" style="150" customWidth="1"/>
    <col min="539" max="543" width="3.375" style="150" customWidth="1"/>
    <col min="544" max="548" width="5" style="150" customWidth="1"/>
    <col min="549" max="549" width="5.875" style="150" customWidth="1"/>
    <col min="550" max="563" width="4.5" style="150" customWidth="1"/>
    <col min="564" max="564" width="18.75" style="150" customWidth="1"/>
    <col min="565" max="566" width="2.625" style="150" customWidth="1"/>
    <col min="567" max="567" width="4.25" style="150" customWidth="1"/>
    <col min="568" max="569" width="2.625" style="150" customWidth="1"/>
    <col min="570" max="570" width="20.5" style="150" customWidth="1"/>
    <col min="571" max="571" width="19.5" style="150" customWidth="1"/>
    <col min="572" max="572" width="7.75" style="150" customWidth="1"/>
    <col min="573" max="768" width="9" style="150"/>
    <col min="769" max="769" width="2.625" style="150" customWidth="1"/>
    <col min="770" max="770" width="5.75" style="150" customWidth="1"/>
    <col min="771" max="781" width="2.625" style="150" customWidth="1"/>
    <col min="782" max="782" width="4.625" style="150" customWidth="1"/>
    <col min="783" max="788" width="3.625" style="150" customWidth="1"/>
    <col min="789" max="794" width="3.5" style="150" customWidth="1"/>
    <col min="795" max="799" width="3.375" style="150" customWidth="1"/>
    <col min="800" max="804" width="5" style="150" customWidth="1"/>
    <col min="805" max="805" width="5.875" style="150" customWidth="1"/>
    <col min="806" max="819" width="4.5" style="150" customWidth="1"/>
    <col min="820" max="820" width="18.75" style="150" customWidth="1"/>
    <col min="821" max="822" width="2.625" style="150" customWidth="1"/>
    <col min="823" max="823" width="4.25" style="150" customWidth="1"/>
    <col min="824" max="825" width="2.625" style="150" customWidth="1"/>
    <col min="826" max="826" width="20.5" style="150" customWidth="1"/>
    <col min="827" max="827" width="19.5" style="150" customWidth="1"/>
    <col min="828" max="828" width="7.75" style="150" customWidth="1"/>
    <col min="829" max="1024" width="9" style="150"/>
    <col min="1025" max="1025" width="2.625" style="150" customWidth="1"/>
    <col min="1026" max="1026" width="5.75" style="150" customWidth="1"/>
    <col min="1027" max="1037" width="2.625" style="150" customWidth="1"/>
    <col min="1038" max="1038" width="4.625" style="150" customWidth="1"/>
    <col min="1039" max="1044" width="3.625" style="150" customWidth="1"/>
    <col min="1045" max="1050" width="3.5" style="150" customWidth="1"/>
    <col min="1051" max="1055" width="3.375" style="150" customWidth="1"/>
    <col min="1056" max="1060" width="5" style="150" customWidth="1"/>
    <col min="1061" max="1061" width="5.875" style="150" customWidth="1"/>
    <col min="1062" max="1075" width="4.5" style="150" customWidth="1"/>
    <col min="1076" max="1076" width="18.75" style="150" customWidth="1"/>
    <col min="1077" max="1078" width="2.625" style="150" customWidth="1"/>
    <col min="1079" max="1079" width="4.25" style="150" customWidth="1"/>
    <col min="1080" max="1081" width="2.625" style="150" customWidth="1"/>
    <col min="1082" max="1082" width="20.5" style="150" customWidth="1"/>
    <col min="1083" max="1083" width="19.5" style="150" customWidth="1"/>
    <col min="1084" max="1084" width="7.75" style="150" customWidth="1"/>
    <col min="1085" max="1280" width="9" style="150"/>
    <col min="1281" max="1281" width="2.625" style="150" customWidth="1"/>
    <col min="1282" max="1282" width="5.75" style="150" customWidth="1"/>
    <col min="1283" max="1293" width="2.625" style="150" customWidth="1"/>
    <col min="1294" max="1294" width="4.625" style="150" customWidth="1"/>
    <col min="1295" max="1300" width="3.625" style="150" customWidth="1"/>
    <col min="1301" max="1306" width="3.5" style="150" customWidth="1"/>
    <col min="1307" max="1311" width="3.375" style="150" customWidth="1"/>
    <col min="1312" max="1316" width="5" style="150" customWidth="1"/>
    <col min="1317" max="1317" width="5.875" style="150" customWidth="1"/>
    <col min="1318" max="1331" width="4.5" style="150" customWidth="1"/>
    <col min="1332" max="1332" width="18.75" style="150" customWidth="1"/>
    <col min="1333" max="1334" width="2.625" style="150" customWidth="1"/>
    <col min="1335" max="1335" width="4.25" style="150" customWidth="1"/>
    <col min="1336" max="1337" width="2.625" style="150" customWidth="1"/>
    <col min="1338" max="1338" width="20.5" style="150" customWidth="1"/>
    <col min="1339" max="1339" width="19.5" style="150" customWidth="1"/>
    <col min="1340" max="1340" width="7.75" style="150" customWidth="1"/>
    <col min="1341" max="1536" width="9" style="150"/>
    <col min="1537" max="1537" width="2.625" style="150" customWidth="1"/>
    <col min="1538" max="1538" width="5.75" style="150" customWidth="1"/>
    <col min="1539" max="1549" width="2.625" style="150" customWidth="1"/>
    <col min="1550" max="1550" width="4.625" style="150" customWidth="1"/>
    <col min="1551" max="1556" width="3.625" style="150" customWidth="1"/>
    <col min="1557" max="1562" width="3.5" style="150" customWidth="1"/>
    <col min="1563" max="1567" width="3.375" style="150" customWidth="1"/>
    <col min="1568" max="1572" width="5" style="150" customWidth="1"/>
    <col min="1573" max="1573" width="5.875" style="150" customWidth="1"/>
    <col min="1574" max="1587" width="4.5" style="150" customWidth="1"/>
    <col min="1588" max="1588" width="18.75" style="150" customWidth="1"/>
    <col min="1589" max="1590" width="2.625" style="150" customWidth="1"/>
    <col min="1591" max="1591" width="4.25" style="150" customWidth="1"/>
    <col min="1592" max="1593" width="2.625" style="150" customWidth="1"/>
    <col min="1594" max="1594" width="20.5" style="150" customWidth="1"/>
    <col min="1595" max="1595" width="19.5" style="150" customWidth="1"/>
    <col min="1596" max="1596" width="7.75" style="150" customWidth="1"/>
    <col min="1597" max="1792" width="9" style="150"/>
    <col min="1793" max="1793" width="2.625" style="150" customWidth="1"/>
    <col min="1794" max="1794" width="5.75" style="150" customWidth="1"/>
    <col min="1795" max="1805" width="2.625" style="150" customWidth="1"/>
    <col min="1806" max="1806" width="4.625" style="150" customWidth="1"/>
    <col min="1807" max="1812" width="3.625" style="150" customWidth="1"/>
    <col min="1813" max="1818" width="3.5" style="150" customWidth="1"/>
    <col min="1819" max="1823" width="3.375" style="150" customWidth="1"/>
    <col min="1824" max="1828" width="5" style="150" customWidth="1"/>
    <col min="1829" max="1829" width="5.875" style="150" customWidth="1"/>
    <col min="1830" max="1843" width="4.5" style="150" customWidth="1"/>
    <col min="1844" max="1844" width="18.75" style="150" customWidth="1"/>
    <col min="1845" max="1846" width="2.625" style="150" customWidth="1"/>
    <col min="1847" max="1847" width="4.25" style="150" customWidth="1"/>
    <col min="1848" max="1849" width="2.625" style="150" customWidth="1"/>
    <col min="1850" max="1850" width="20.5" style="150" customWidth="1"/>
    <col min="1851" max="1851" width="19.5" style="150" customWidth="1"/>
    <col min="1852" max="1852" width="7.75" style="150" customWidth="1"/>
    <col min="1853" max="2048" width="9" style="150"/>
    <col min="2049" max="2049" width="2.625" style="150" customWidth="1"/>
    <col min="2050" max="2050" width="5.75" style="150" customWidth="1"/>
    <col min="2051" max="2061" width="2.625" style="150" customWidth="1"/>
    <col min="2062" max="2062" width="4.625" style="150" customWidth="1"/>
    <col min="2063" max="2068" width="3.625" style="150" customWidth="1"/>
    <col min="2069" max="2074" width="3.5" style="150" customWidth="1"/>
    <col min="2075" max="2079" width="3.375" style="150" customWidth="1"/>
    <col min="2080" max="2084" width="5" style="150" customWidth="1"/>
    <col min="2085" max="2085" width="5.875" style="150" customWidth="1"/>
    <col min="2086" max="2099" width="4.5" style="150" customWidth="1"/>
    <col min="2100" max="2100" width="18.75" style="150" customWidth="1"/>
    <col min="2101" max="2102" width="2.625" style="150" customWidth="1"/>
    <col min="2103" max="2103" width="4.25" style="150" customWidth="1"/>
    <col min="2104" max="2105" width="2.625" style="150" customWidth="1"/>
    <col min="2106" max="2106" width="20.5" style="150" customWidth="1"/>
    <col min="2107" max="2107" width="19.5" style="150" customWidth="1"/>
    <col min="2108" max="2108" width="7.75" style="150" customWidth="1"/>
    <col min="2109" max="2304" width="9" style="150"/>
    <col min="2305" max="2305" width="2.625" style="150" customWidth="1"/>
    <col min="2306" max="2306" width="5.75" style="150" customWidth="1"/>
    <col min="2307" max="2317" width="2.625" style="150" customWidth="1"/>
    <col min="2318" max="2318" width="4.625" style="150" customWidth="1"/>
    <col min="2319" max="2324" width="3.625" style="150" customWidth="1"/>
    <col min="2325" max="2330" width="3.5" style="150" customWidth="1"/>
    <col min="2331" max="2335" width="3.375" style="150" customWidth="1"/>
    <col min="2336" max="2340" width="5" style="150" customWidth="1"/>
    <col min="2341" max="2341" width="5.875" style="150" customWidth="1"/>
    <col min="2342" max="2355" width="4.5" style="150" customWidth="1"/>
    <col min="2356" max="2356" width="18.75" style="150" customWidth="1"/>
    <col min="2357" max="2358" width="2.625" style="150" customWidth="1"/>
    <col min="2359" max="2359" width="4.25" style="150" customWidth="1"/>
    <col min="2360" max="2361" width="2.625" style="150" customWidth="1"/>
    <col min="2362" max="2362" width="20.5" style="150" customWidth="1"/>
    <col min="2363" max="2363" width="19.5" style="150" customWidth="1"/>
    <col min="2364" max="2364" width="7.75" style="150" customWidth="1"/>
    <col min="2365" max="2560" width="9" style="150"/>
    <col min="2561" max="2561" width="2.625" style="150" customWidth="1"/>
    <col min="2562" max="2562" width="5.75" style="150" customWidth="1"/>
    <col min="2563" max="2573" width="2.625" style="150" customWidth="1"/>
    <col min="2574" max="2574" width="4.625" style="150" customWidth="1"/>
    <col min="2575" max="2580" width="3.625" style="150" customWidth="1"/>
    <col min="2581" max="2586" width="3.5" style="150" customWidth="1"/>
    <col min="2587" max="2591" width="3.375" style="150" customWidth="1"/>
    <col min="2592" max="2596" width="5" style="150" customWidth="1"/>
    <col min="2597" max="2597" width="5.875" style="150" customWidth="1"/>
    <col min="2598" max="2611" width="4.5" style="150" customWidth="1"/>
    <col min="2612" max="2612" width="18.75" style="150" customWidth="1"/>
    <col min="2613" max="2614" width="2.625" style="150" customWidth="1"/>
    <col min="2615" max="2615" width="4.25" style="150" customWidth="1"/>
    <col min="2616" max="2617" width="2.625" style="150" customWidth="1"/>
    <col min="2618" max="2618" width="20.5" style="150" customWidth="1"/>
    <col min="2619" max="2619" width="19.5" style="150" customWidth="1"/>
    <col min="2620" max="2620" width="7.75" style="150" customWidth="1"/>
    <col min="2621" max="2816" width="9" style="150"/>
    <col min="2817" max="2817" width="2.625" style="150" customWidth="1"/>
    <col min="2818" max="2818" width="5.75" style="150" customWidth="1"/>
    <col min="2819" max="2829" width="2.625" style="150" customWidth="1"/>
    <col min="2830" max="2830" width="4.625" style="150" customWidth="1"/>
    <col min="2831" max="2836" width="3.625" style="150" customWidth="1"/>
    <col min="2837" max="2842" width="3.5" style="150" customWidth="1"/>
    <col min="2843" max="2847" width="3.375" style="150" customWidth="1"/>
    <col min="2848" max="2852" width="5" style="150" customWidth="1"/>
    <col min="2853" max="2853" width="5.875" style="150" customWidth="1"/>
    <col min="2854" max="2867" width="4.5" style="150" customWidth="1"/>
    <col min="2868" max="2868" width="18.75" style="150" customWidth="1"/>
    <col min="2869" max="2870" width="2.625" style="150" customWidth="1"/>
    <col min="2871" max="2871" width="4.25" style="150" customWidth="1"/>
    <col min="2872" max="2873" width="2.625" style="150" customWidth="1"/>
    <col min="2874" max="2874" width="20.5" style="150" customWidth="1"/>
    <col min="2875" max="2875" width="19.5" style="150" customWidth="1"/>
    <col min="2876" max="2876" width="7.75" style="150" customWidth="1"/>
    <col min="2877" max="3072" width="9" style="150"/>
    <col min="3073" max="3073" width="2.625" style="150" customWidth="1"/>
    <col min="3074" max="3074" width="5.75" style="150" customWidth="1"/>
    <col min="3075" max="3085" width="2.625" style="150" customWidth="1"/>
    <col min="3086" max="3086" width="4.625" style="150" customWidth="1"/>
    <col min="3087" max="3092" width="3.625" style="150" customWidth="1"/>
    <col min="3093" max="3098" width="3.5" style="150" customWidth="1"/>
    <col min="3099" max="3103" width="3.375" style="150" customWidth="1"/>
    <col min="3104" max="3108" width="5" style="150" customWidth="1"/>
    <col min="3109" max="3109" width="5.875" style="150" customWidth="1"/>
    <col min="3110" max="3123" width="4.5" style="150" customWidth="1"/>
    <col min="3124" max="3124" width="18.75" style="150" customWidth="1"/>
    <col min="3125" max="3126" width="2.625" style="150" customWidth="1"/>
    <col min="3127" max="3127" width="4.25" style="150" customWidth="1"/>
    <col min="3128" max="3129" width="2.625" style="150" customWidth="1"/>
    <col min="3130" max="3130" width="20.5" style="150" customWidth="1"/>
    <col min="3131" max="3131" width="19.5" style="150" customWidth="1"/>
    <col min="3132" max="3132" width="7.75" style="150" customWidth="1"/>
    <col min="3133" max="3328" width="9" style="150"/>
    <col min="3329" max="3329" width="2.625" style="150" customWidth="1"/>
    <col min="3330" max="3330" width="5.75" style="150" customWidth="1"/>
    <col min="3331" max="3341" width="2.625" style="150" customWidth="1"/>
    <col min="3342" max="3342" width="4.625" style="150" customWidth="1"/>
    <col min="3343" max="3348" width="3.625" style="150" customWidth="1"/>
    <col min="3349" max="3354" width="3.5" style="150" customWidth="1"/>
    <col min="3355" max="3359" width="3.375" style="150" customWidth="1"/>
    <col min="3360" max="3364" width="5" style="150" customWidth="1"/>
    <col min="3365" max="3365" width="5.875" style="150" customWidth="1"/>
    <col min="3366" max="3379" width="4.5" style="150" customWidth="1"/>
    <col min="3380" max="3380" width="18.75" style="150" customWidth="1"/>
    <col min="3381" max="3382" width="2.625" style="150" customWidth="1"/>
    <col min="3383" max="3383" width="4.25" style="150" customWidth="1"/>
    <col min="3384" max="3385" width="2.625" style="150" customWidth="1"/>
    <col min="3386" max="3386" width="20.5" style="150" customWidth="1"/>
    <col min="3387" max="3387" width="19.5" style="150" customWidth="1"/>
    <col min="3388" max="3388" width="7.75" style="150" customWidth="1"/>
    <col min="3389" max="3584" width="9" style="150"/>
    <col min="3585" max="3585" width="2.625" style="150" customWidth="1"/>
    <col min="3586" max="3586" width="5.75" style="150" customWidth="1"/>
    <col min="3587" max="3597" width="2.625" style="150" customWidth="1"/>
    <col min="3598" max="3598" width="4.625" style="150" customWidth="1"/>
    <col min="3599" max="3604" width="3.625" style="150" customWidth="1"/>
    <col min="3605" max="3610" width="3.5" style="150" customWidth="1"/>
    <col min="3611" max="3615" width="3.375" style="150" customWidth="1"/>
    <col min="3616" max="3620" width="5" style="150" customWidth="1"/>
    <col min="3621" max="3621" width="5.875" style="150" customWidth="1"/>
    <col min="3622" max="3635" width="4.5" style="150" customWidth="1"/>
    <col min="3636" max="3636" width="18.75" style="150" customWidth="1"/>
    <col min="3637" max="3638" width="2.625" style="150" customWidth="1"/>
    <col min="3639" max="3639" width="4.25" style="150" customWidth="1"/>
    <col min="3640" max="3641" width="2.625" style="150" customWidth="1"/>
    <col min="3642" max="3642" width="20.5" style="150" customWidth="1"/>
    <col min="3643" max="3643" width="19.5" style="150" customWidth="1"/>
    <col min="3644" max="3644" width="7.75" style="150" customWidth="1"/>
    <col min="3645" max="3840" width="9" style="150"/>
    <col min="3841" max="3841" width="2.625" style="150" customWidth="1"/>
    <col min="3842" max="3842" width="5.75" style="150" customWidth="1"/>
    <col min="3843" max="3853" width="2.625" style="150" customWidth="1"/>
    <col min="3854" max="3854" width="4.625" style="150" customWidth="1"/>
    <col min="3855" max="3860" width="3.625" style="150" customWidth="1"/>
    <col min="3861" max="3866" width="3.5" style="150" customWidth="1"/>
    <col min="3867" max="3871" width="3.375" style="150" customWidth="1"/>
    <col min="3872" max="3876" width="5" style="150" customWidth="1"/>
    <col min="3877" max="3877" width="5.875" style="150" customWidth="1"/>
    <col min="3878" max="3891" width="4.5" style="150" customWidth="1"/>
    <col min="3892" max="3892" width="18.75" style="150" customWidth="1"/>
    <col min="3893" max="3894" width="2.625" style="150" customWidth="1"/>
    <col min="3895" max="3895" width="4.25" style="150" customWidth="1"/>
    <col min="3896" max="3897" width="2.625" style="150" customWidth="1"/>
    <col min="3898" max="3898" width="20.5" style="150" customWidth="1"/>
    <col min="3899" max="3899" width="19.5" style="150" customWidth="1"/>
    <col min="3900" max="3900" width="7.75" style="150" customWidth="1"/>
    <col min="3901" max="4096" width="9" style="150"/>
    <col min="4097" max="4097" width="2.625" style="150" customWidth="1"/>
    <col min="4098" max="4098" width="5.75" style="150" customWidth="1"/>
    <col min="4099" max="4109" width="2.625" style="150" customWidth="1"/>
    <col min="4110" max="4110" width="4.625" style="150" customWidth="1"/>
    <col min="4111" max="4116" width="3.625" style="150" customWidth="1"/>
    <col min="4117" max="4122" width="3.5" style="150" customWidth="1"/>
    <col min="4123" max="4127" width="3.375" style="150" customWidth="1"/>
    <col min="4128" max="4132" width="5" style="150" customWidth="1"/>
    <col min="4133" max="4133" width="5.875" style="150" customWidth="1"/>
    <col min="4134" max="4147" width="4.5" style="150" customWidth="1"/>
    <col min="4148" max="4148" width="18.75" style="150" customWidth="1"/>
    <col min="4149" max="4150" width="2.625" style="150" customWidth="1"/>
    <col min="4151" max="4151" width="4.25" style="150" customWidth="1"/>
    <col min="4152" max="4153" width="2.625" style="150" customWidth="1"/>
    <col min="4154" max="4154" width="20.5" style="150" customWidth="1"/>
    <col min="4155" max="4155" width="19.5" style="150" customWidth="1"/>
    <col min="4156" max="4156" width="7.75" style="150" customWidth="1"/>
    <col min="4157" max="4352" width="9" style="150"/>
    <col min="4353" max="4353" width="2.625" style="150" customWidth="1"/>
    <col min="4354" max="4354" width="5.75" style="150" customWidth="1"/>
    <col min="4355" max="4365" width="2.625" style="150" customWidth="1"/>
    <col min="4366" max="4366" width="4.625" style="150" customWidth="1"/>
    <col min="4367" max="4372" width="3.625" style="150" customWidth="1"/>
    <col min="4373" max="4378" width="3.5" style="150" customWidth="1"/>
    <col min="4379" max="4383" width="3.375" style="150" customWidth="1"/>
    <col min="4384" max="4388" width="5" style="150" customWidth="1"/>
    <col min="4389" max="4389" width="5.875" style="150" customWidth="1"/>
    <col min="4390" max="4403" width="4.5" style="150" customWidth="1"/>
    <col min="4404" max="4404" width="18.75" style="150" customWidth="1"/>
    <col min="4405" max="4406" width="2.625" style="150" customWidth="1"/>
    <col min="4407" max="4407" width="4.25" style="150" customWidth="1"/>
    <col min="4408" max="4409" width="2.625" style="150" customWidth="1"/>
    <col min="4410" max="4410" width="20.5" style="150" customWidth="1"/>
    <col min="4411" max="4411" width="19.5" style="150" customWidth="1"/>
    <col min="4412" max="4412" width="7.75" style="150" customWidth="1"/>
    <col min="4413" max="4608" width="9" style="150"/>
    <col min="4609" max="4609" width="2.625" style="150" customWidth="1"/>
    <col min="4610" max="4610" width="5.75" style="150" customWidth="1"/>
    <col min="4611" max="4621" width="2.625" style="150" customWidth="1"/>
    <col min="4622" max="4622" width="4.625" style="150" customWidth="1"/>
    <col min="4623" max="4628" width="3.625" style="150" customWidth="1"/>
    <col min="4629" max="4634" width="3.5" style="150" customWidth="1"/>
    <col min="4635" max="4639" width="3.375" style="150" customWidth="1"/>
    <col min="4640" max="4644" width="5" style="150" customWidth="1"/>
    <col min="4645" max="4645" width="5.875" style="150" customWidth="1"/>
    <col min="4646" max="4659" width="4.5" style="150" customWidth="1"/>
    <col min="4660" max="4660" width="18.75" style="150" customWidth="1"/>
    <col min="4661" max="4662" width="2.625" style="150" customWidth="1"/>
    <col min="4663" max="4663" width="4.25" style="150" customWidth="1"/>
    <col min="4664" max="4665" width="2.625" style="150" customWidth="1"/>
    <col min="4666" max="4666" width="20.5" style="150" customWidth="1"/>
    <col min="4667" max="4667" width="19.5" style="150" customWidth="1"/>
    <col min="4668" max="4668" width="7.75" style="150" customWidth="1"/>
    <col min="4669" max="4864" width="9" style="150"/>
    <col min="4865" max="4865" width="2.625" style="150" customWidth="1"/>
    <col min="4866" max="4866" width="5.75" style="150" customWidth="1"/>
    <col min="4867" max="4877" width="2.625" style="150" customWidth="1"/>
    <col min="4878" max="4878" width="4.625" style="150" customWidth="1"/>
    <col min="4879" max="4884" width="3.625" style="150" customWidth="1"/>
    <col min="4885" max="4890" width="3.5" style="150" customWidth="1"/>
    <col min="4891" max="4895" width="3.375" style="150" customWidth="1"/>
    <col min="4896" max="4900" width="5" style="150" customWidth="1"/>
    <col min="4901" max="4901" width="5.875" style="150" customWidth="1"/>
    <col min="4902" max="4915" width="4.5" style="150" customWidth="1"/>
    <col min="4916" max="4916" width="18.75" style="150" customWidth="1"/>
    <col min="4917" max="4918" width="2.625" style="150" customWidth="1"/>
    <col min="4919" max="4919" width="4.25" style="150" customWidth="1"/>
    <col min="4920" max="4921" width="2.625" style="150" customWidth="1"/>
    <col min="4922" max="4922" width="20.5" style="150" customWidth="1"/>
    <col min="4923" max="4923" width="19.5" style="150" customWidth="1"/>
    <col min="4924" max="4924" width="7.75" style="150" customWidth="1"/>
    <col min="4925" max="5120" width="9" style="150"/>
    <col min="5121" max="5121" width="2.625" style="150" customWidth="1"/>
    <col min="5122" max="5122" width="5.75" style="150" customWidth="1"/>
    <col min="5123" max="5133" width="2.625" style="150" customWidth="1"/>
    <col min="5134" max="5134" width="4.625" style="150" customWidth="1"/>
    <col min="5135" max="5140" width="3.625" style="150" customWidth="1"/>
    <col min="5141" max="5146" width="3.5" style="150" customWidth="1"/>
    <col min="5147" max="5151" width="3.375" style="150" customWidth="1"/>
    <col min="5152" max="5156" width="5" style="150" customWidth="1"/>
    <col min="5157" max="5157" width="5.875" style="150" customWidth="1"/>
    <col min="5158" max="5171" width="4.5" style="150" customWidth="1"/>
    <col min="5172" max="5172" width="18.75" style="150" customWidth="1"/>
    <col min="5173" max="5174" width="2.625" style="150" customWidth="1"/>
    <col min="5175" max="5175" width="4.25" style="150" customWidth="1"/>
    <col min="5176" max="5177" width="2.625" style="150" customWidth="1"/>
    <col min="5178" max="5178" width="20.5" style="150" customWidth="1"/>
    <col min="5179" max="5179" width="19.5" style="150" customWidth="1"/>
    <col min="5180" max="5180" width="7.75" style="150" customWidth="1"/>
    <col min="5181" max="5376" width="9" style="150"/>
    <col min="5377" max="5377" width="2.625" style="150" customWidth="1"/>
    <col min="5378" max="5378" width="5.75" style="150" customWidth="1"/>
    <col min="5379" max="5389" width="2.625" style="150" customWidth="1"/>
    <col min="5390" max="5390" width="4.625" style="150" customWidth="1"/>
    <col min="5391" max="5396" width="3.625" style="150" customWidth="1"/>
    <col min="5397" max="5402" width="3.5" style="150" customWidth="1"/>
    <col min="5403" max="5407" width="3.375" style="150" customWidth="1"/>
    <col min="5408" max="5412" width="5" style="150" customWidth="1"/>
    <col min="5413" max="5413" width="5.875" style="150" customWidth="1"/>
    <col min="5414" max="5427" width="4.5" style="150" customWidth="1"/>
    <col min="5428" max="5428" width="18.75" style="150" customWidth="1"/>
    <col min="5429" max="5430" width="2.625" style="150" customWidth="1"/>
    <col min="5431" max="5431" width="4.25" style="150" customWidth="1"/>
    <col min="5432" max="5433" width="2.625" style="150" customWidth="1"/>
    <col min="5434" max="5434" width="20.5" style="150" customWidth="1"/>
    <col min="5435" max="5435" width="19.5" style="150" customWidth="1"/>
    <col min="5436" max="5436" width="7.75" style="150" customWidth="1"/>
    <col min="5437" max="5632" width="9" style="150"/>
    <col min="5633" max="5633" width="2.625" style="150" customWidth="1"/>
    <col min="5634" max="5634" width="5.75" style="150" customWidth="1"/>
    <col min="5635" max="5645" width="2.625" style="150" customWidth="1"/>
    <col min="5646" max="5646" width="4.625" style="150" customWidth="1"/>
    <col min="5647" max="5652" width="3.625" style="150" customWidth="1"/>
    <col min="5653" max="5658" width="3.5" style="150" customWidth="1"/>
    <col min="5659" max="5663" width="3.375" style="150" customWidth="1"/>
    <col min="5664" max="5668" width="5" style="150" customWidth="1"/>
    <col min="5669" max="5669" width="5.875" style="150" customWidth="1"/>
    <col min="5670" max="5683" width="4.5" style="150" customWidth="1"/>
    <col min="5684" max="5684" width="18.75" style="150" customWidth="1"/>
    <col min="5685" max="5686" width="2.625" style="150" customWidth="1"/>
    <col min="5687" max="5687" width="4.25" style="150" customWidth="1"/>
    <col min="5688" max="5689" width="2.625" style="150" customWidth="1"/>
    <col min="5690" max="5690" width="20.5" style="150" customWidth="1"/>
    <col min="5691" max="5691" width="19.5" style="150" customWidth="1"/>
    <col min="5692" max="5692" width="7.75" style="150" customWidth="1"/>
    <col min="5693" max="5888" width="9" style="150"/>
    <col min="5889" max="5889" width="2.625" style="150" customWidth="1"/>
    <col min="5890" max="5890" width="5.75" style="150" customWidth="1"/>
    <col min="5891" max="5901" width="2.625" style="150" customWidth="1"/>
    <col min="5902" max="5902" width="4.625" style="150" customWidth="1"/>
    <col min="5903" max="5908" width="3.625" style="150" customWidth="1"/>
    <col min="5909" max="5914" width="3.5" style="150" customWidth="1"/>
    <col min="5915" max="5919" width="3.375" style="150" customWidth="1"/>
    <col min="5920" max="5924" width="5" style="150" customWidth="1"/>
    <col min="5925" max="5925" width="5.875" style="150" customWidth="1"/>
    <col min="5926" max="5939" width="4.5" style="150" customWidth="1"/>
    <col min="5940" max="5940" width="18.75" style="150" customWidth="1"/>
    <col min="5941" max="5942" width="2.625" style="150" customWidth="1"/>
    <col min="5943" max="5943" width="4.25" style="150" customWidth="1"/>
    <col min="5944" max="5945" width="2.625" style="150" customWidth="1"/>
    <col min="5946" max="5946" width="20.5" style="150" customWidth="1"/>
    <col min="5947" max="5947" width="19.5" style="150" customWidth="1"/>
    <col min="5948" max="5948" width="7.75" style="150" customWidth="1"/>
    <col min="5949" max="6144" width="9" style="150"/>
    <col min="6145" max="6145" width="2.625" style="150" customWidth="1"/>
    <col min="6146" max="6146" width="5.75" style="150" customWidth="1"/>
    <col min="6147" max="6157" width="2.625" style="150" customWidth="1"/>
    <col min="6158" max="6158" width="4.625" style="150" customWidth="1"/>
    <col min="6159" max="6164" width="3.625" style="150" customWidth="1"/>
    <col min="6165" max="6170" width="3.5" style="150" customWidth="1"/>
    <col min="6171" max="6175" width="3.375" style="150" customWidth="1"/>
    <col min="6176" max="6180" width="5" style="150" customWidth="1"/>
    <col min="6181" max="6181" width="5.875" style="150" customWidth="1"/>
    <col min="6182" max="6195" width="4.5" style="150" customWidth="1"/>
    <col min="6196" max="6196" width="18.75" style="150" customWidth="1"/>
    <col min="6197" max="6198" width="2.625" style="150" customWidth="1"/>
    <col min="6199" max="6199" width="4.25" style="150" customWidth="1"/>
    <col min="6200" max="6201" width="2.625" style="150" customWidth="1"/>
    <col min="6202" max="6202" width="20.5" style="150" customWidth="1"/>
    <col min="6203" max="6203" width="19.5" style="150" customWidth="1"/>
    <col min="6204" max="6204" width="7.75" style="150" customWidth="1"/>
    <col min="6205" max="6400" width="9" style="150"/>
    <col min="6401" max="6401" width="2.625" style="150" customWidth="1"/>
    <col min="6402" max="6402" width="5.75" style="150" customWidth="1"/>
    <col min="6403" max="6413" width="2.625" style="150" customWidth="1"/>
    <col min="6414" max="6414" width="4.625" style="150" customWidth="1"/>
    <col min="6415" max="6420" width="3.625" style="150" customWidth="1"/>
    <col min="6421" max="6426" width="3.5" style="150" customWidth="1"/>
    <col min="6427" max="6431" width="3.375" style="150" customWidth="1"/>
    <col min="6432" max="6436" width="5" style="150" customWidth="1"/>
    <col min="6437" max="6437" width="5.875" style="150" customWidth="1"/>
    <col min="6438" max="6451" width="4.5" style="150" customWidth="1"/>
    <col min="6452" max="6452" width="18.75" style="150" customWidth="1"/>
    <col min="6453" max="6454" width="2.625" style="150" customWidth="1"/>
    <col min="6455" max="6455" width="4.25" style="150" customWidth="1"/>
    <col min="6456" max="6457" width="2.625" style="150" customWidth="1"/>
    <col min="6458" max="6458" width="20.5" style="150" customWidth="1"/>
    <col min="6459" max="6459" width="19.5" style="150" customWidth="1"/>
    <col min="6460" max="6460" width="7.75" style="150" customWidth="1"/>
    <col min="6461" max="6656" width="9" style="150"/>
    <col min="6657" max="6657" width="2.625" style="150" customWidth="1"/>
    <col min="6658" max="6658" width="5.75" style="150" customWidth="1"/>
    <col min="6659" max="6669" width="2.625" style="150" customWidth="1"/>
    <col min="6670" max="6670" width="4.625" style="150" customWidth="1"/>
    <col min="6671" max="6676" width="3.625" style="150" customWidth="1"/>
    <col min="6677" max="6682" width="3.5" style="150" customWidth="1"/>
    <col min="6683" max="6687" width="3.375" style="150" customWidth="1"/>
    <col min="6688" max="6692" width="5" style="150" customWidth="1"/>
    <col min="6693" max="6693" width="5.875" style="150" customWidth="1"/>
    <col min="6694" max="6707" width="4.5" style="150" customWidth="1"/>
    <col min="6708" max="6708" width="18.75" style="150" customWidth="1"/>
    <col min="6709" max="6710" width="2.625" style="150" customWidth="1"/>
    <col min="6711" max="6711" width="4.25" style="150" customWidth="1"/>
    <col min="6712" max="6713" width="2.625" style="150" customWidth="1"/>
    <col min="6714" max="6714" width="20.5" style="150" customWidth="1"/>
    <col min="6715" max="6715" width="19.5" style="150" customWidth="1"/>
    <col min="6716" max="6716" width="7.75" style="150" customWidth="1"/>
    <col min="6717" max="6912" width="9" style="150"/>
    <col min="6913" max="6913" width="2.625" style="150" customWidth="1"/>
    <col min="6914" max="6914" width="5.75" style="150" customWidth="1"/>
    <col min="6915" max="6925" width="2.625" style="150" customWidth="1"/>
    <col min="6926" max="6926" width="4.625" style="150" customWidth="1"/>
    <col min="6927" max="6932" width="3.625" style="150" customWidth="1"/>
    <col min="6933" max="6938" width="3.5" style="150" customWidth="1"/>
    <col min="6939" max="6943" width="3.375" style="150" customWidth="1"/>
    <col min="6944" max="6948" width="5" style="150" customWidth="1"/>
    <col min="6949" max="6949" width="5.875" style="150" customWidth="1"/>
    <col min="6950" max="6963" width="4.5" style="150" customWidth="1"/>
    <col min="6964" max="6964" width="18.75" style="150" customWidth="1"/>
    <col min="6965" max="6966" width="2.625" style="150" customWidth="1"/>
    <col min="6967" max="6967" width="4.25" style="150" customWidth="1"/>
    <col min="6968" max="6969" width="2.625" style="150" customWidth="1"/>
    <col min="6970" max="6970" width="20.5" style="150" customWidth="1"/>
    <col min="6971" max="6971" width="19.5" style="150" customWidth="1"/>
    <col min="6972" max="6972" width="7.75" style="150" customWidth="1"/>
    <col min="6973" max="7168" width="9" style="150"/>
    <col min="7169" max="7169" width="2.625" style="150" customWidth="1"/>
    <col min="7170" max="7170" width="5.75" style="150" customWidth="1"/>
    <col min="7171" max="7181" width="2.625" style="150" customWidth="1"/>
    <col min="7182" max="7182" width="4.625" style="150" customWidth="1"/>
    <col min="7183" max="7188" width="3.625" style="150" customWidth="1"/>
    <col min="7189" max="7194" width="3.5" style="150" customWidth="1"/>
    <col min="7195" max="7199" width="3.375" style="150" customWidth="1"/>
    <col min="7200" max="7204" width="5" style="150" customWidth="1"/>
    <col min="7205" max="7205" width="5.875" style="150" customWidth="1"/>
    <col min="7206" max="7219" width="4.5" style="150" customWidth="1"/>
    <col min="7220" max="7220" width="18.75" style="150" customWidth="1"/>
    <col min="7221" max="7222" width="2.625" style="150" customWidth="1"/>
    <col min="7223" max="7223" width="4.25" style="150" customWidth="1"/>
    <col min="7224" max="7225" width="2.625" style="150" customWidth="1"/>
    <col min="7226" max="7226" width="20.5" style="150" customWidth="1"/>
    <col min="7227" max="7227" width="19.5" style="150" customWidth="1"/>
    <col min="7228" max="7228" width="7.75" style="150" customWidth="1"/>
    <col min="7229" max="7424" width="9" style="150"/>
    <col min="7425" max="7425" width="2.625" style="150" customWidth="1"/>
    <col min="7426" max="7426" width="5.75" style="150" customWidth="1"/>
    <col min="7427" max="7437" width="2.625" style="150" customWidth="1"/>
    <col min="7438" max="7438" width="4.625" style="150" customWidth="1"/>
    <col min="7439" max="7444" width="3.625" style="150" customWidth="1"/>
    <col min="7445" max="7450" width="3.5" style="150" customWidth="1"/>
    <col min="7451" max="7455" width="3.375" style="150" customWidth="1"/>
    <col min="7456" max="7460" width="5" style="150" customWidth="1"/>
    <col min="7461" max="7461" width="5.875" style="150" customWidth="1"/>
    <col min="7462" max="7475" width="4.5" style="150" customWidth="1"/>
    <col min="7476" max="7476" width="18.75" style="150" customWidth="1"/>
    <col min="7477" max="7478" width="2.625" style="150" customWidth="1"/>
    <col min="7479" max="7479" width="4.25" style="150" customWidth="1"/>
    <col min="7480" max="7481" width="2.625" style="150" customWidth="1"/>
    <col min="7482" max="7482" width="20.5" style="150" customWidth="1"/>
    <col min="7483" max="7483" width="19.5" style="150" customWidth="1"/>
    <col min="7484" max="7484" width="7.75" style="150" customWidth="1"/>
    <col min="7485" max="7680" width="9" style="150"/>
    <col min="7681" max="7681" width="2.625" style="150" customWidth="1"/>
    <col min="7682" max="7682" width="5.75" style="150" customWidth="1"/>
    <col min="7683" max="7693" width="2.625" style="150" customWidth="1"/>
    <col min="7694" max="7694" width="4.625" style="150" customWidth="1"/>
    <col min="7695" max="7700" width="3.625" style="150" customWidth="1"/>
    <col min="7701" max="7706" width="3.5" style="150" customWidth="1"/>
    <col min="7707" max="7711" width="3.375" style="150" customWidth="1"/>
    <col min="7712" max="7716" width="5" style="150" customWidth="1"/>
    <col min="7717" max="7717" width="5.875" style="150" customWidth="1"/>
    <col min="7718" max="7731" width="4.5" style="150" customWidth="1"/>
    <col min="7732" max="7732" width="18.75" style="150" customWidth="1"/>
    <col min="7733" max="7734" width="2.625" style="150" customWidth="1"/>
    <col min="7735" max="7735" width="4.25" style="150" customWidth="1"/>
    <col min="7736" max="7737" width="2.625" style="150" customWidth="1"/>
    <col min="7738" max="7738" width="20.5" style="150" customWidth="1"/>
    <col min="7739" max="7739" width="19.5" style="150" customWidth="1"/>
    <col min="7740" max="7740" width="7.75" style="150" customWidth="1"/>
    <col min="7741" max="7936" width="9" style="150"/>
    <col min="7937" max="7937" width="2.625" style="150" customWidth="1"/>
    <col min="7938" max="7938" width="5.75" style="150" customWidth="1"/>
    <col min="7939" max="7949" width="2.625" style="150" customWidth="1"/>
    <col min="7950" max="7950" width="4.625" style="150" customWidth="1"/>
    <col min="7951" max="7956" width="3.625" style="150" customWidth="1"/>
    <col min="7957" max="7962" width="3.5" style="150" customWidth="1"/>
    <col min="7963" max="7967" width="3.375" style="150" customWidth="1"/>
    <col min="7968" max="7972" width="5" style="150" customWidth="1"/>
    <col min="7973" max="7973" width="5.875" style="150" customWidth="1"/>
    <col min="7974" max="7987" width="4.5" style="150" customWidth="1"/>
    <col min="7988" max="7988" width="18.75" style="150" customWidth="1"/>
    <col min="7989" max="7990" width="2.625" style="150" customWidth="1"/>
    <col min="7991" max="7991" width="4.25" style="150" customWidth="1"/>
    <col min="7992" max="7993" width="2.625" style="150" customWidth="1"/>
    <col min="7994" max="7994" width="20.5" style="150" customWidth="1"/>
    <col min="7995" max="7995" width="19.5" style="150" customWidth="1"/>
    <col min="7996" max="7996" width="7.75" style="150" customWidth="1"/>
    <col min="7997" max="8192" width="9" style="150"/>
    <col min="8193" max="8193" width="2.625" style="150" customWidth="1"/>
    <col min="8194" max="8194" width="5.75" style="150" customWidth="1"/>
    <col min="8195" max="8205" width="2.625" style="150" customWidth="1"/>
    <col min="8206" max="8206" width="4.625" style="150" customWidth="1"/>
    <col min="8207" max="8212" width="3.625" style="150" customWidth="1"/>
    <col min="8213" max="8218" width="3.5" style="150" customWidth="1"/>
    <col min="8219" max="8223" width="3.375" style="150" customWidth="1"/>
    <col min="8224" max="8228" width="5" style="150" customWidth="1"/>
    <col min="8229" max="8229" width="5.875" style="150" customWidth="1"/>
    <col min="8230" max="8243" width="4.5" style="150" customWidth="1"/>
    <col min="8244" max="8244" width="18.75" style="150" customWidth="1"/>
    <col min="8245" max="8246" width="2.625" style="150" customWidth="1"/>
    <col min="8247" max="8247" width="4.25" style="150" customWidth="1"/>
    <col min="8248" max="8249" width="2.625" style="150" customWidth="1"/>
    <col min="8250" max="8250" width="20.5" style="150" customWidth="1"/>
    <col min="8251" max="8251" width="19.5" style="150" customWidth="1"/>
    <col min="8252" max="8252" width="7.75" style="150" customWidth="1"/>
    <col min="8253" max="8448" width="9" style="150"/>
    <col min="8449" max="8449" width="2.625" style="150" customWidth="1"/>
    <col min="8450" max="8450" width="5.75" style="150" customWidth="1"/>
    <col min="8451" max="8461" width="2.625" style="150" customWidth="1"/>
    <col min="8462" max="8462" width="4.625" style="150" customWidth="1"/>
    <col min="8463" max="8468" width="3.625" style="150" customWidth="1"/>
    <col min="8469" max="8474" width="3.5" style="150" customWidth="1"/>
    <col min="8475" max="8479" width="3.375" style="150" customWidth="1"/>
    <col min="8480" max="8484" width="5" style="150" customWidth="1"/>
    <col min="8485" max="8485" width="5.875" style="150" customWidth="1"/>
    <col min="8486" max="8499" width="4.5" style="150" customWidth="1"/>
    <col min="8500" max="8500" width="18.75" style="150" customWidth="1"/>
    <col min="8501" max="8502" width="2.625" style="150" customWidth="1"/>
    <col min="8503" max="8503" width="4.25" style="150" customWidth="1"/>
    <col min="8504" max="8505" width="2.625" style="150" customWidth="1"/>
    <col min="8506" max="8506" width="20.5" style="150" customWidth="1"/>
    <col min="8507" max="8507" width="19.5" style="150" customWidth="1"/>
    <col min="8508" max="8508" width="7.75" style="150" customWidth="1"/>
    <col min="8509" max="8704" width="9" style="150"/>
    <col min="8705" max="8705" width="2.625" style="150" customWidth="1"/>
    <col min="8706" max="8706" width="5.75" style="150" customWidth="1"/>
    <col min="8707" max="8717" width="2.625" style="150" customWidth="1"/>
    <col min="8718" max="8718" width="4.625" style="150" customWidth="1"/>
    <col min="8719" max="8724" width="3.625" style="150" customWidth="1"/>
    <col min="8725" max="8730" width="3.5" style="150" customWidth="1"/>
    <col min="8731" max="8735" width="3.375" style="150" customWidth="1"/>
    <col min="8736" max="8740" width="5" style="150" customWidth="1"/>
    <col min="8741" max="8741" width="5.875" style="150" customWidth="1"/>
    <col min="8742" max="8755" width="4.5" style="150" customWidth="1"/>
    <col min="8756" max="8756" width="18.75" style="150" customWidth="1"/>
    <col min="8757" max="8758" width="2.625" style="150" customWidth="1"/>
    <col min="8759" max="8759" width="4.25" style="150" customWidth="1"/>
    <col min="8760" max="8761" width="2.625" style="150" customWidth="1"/>
    <col min="8762" max="8762" width="20.5" style="150" customWidth="1"/>
    <col min="8763" max="8763" width="19.5" style="150" customWidth="1"/>
    <col min="8764" max="8764" width="7.75" style="150" customWidth="1"/>
    <col min="8765" max="8960" width="9" style="150"/>
    <col min="8961" max="8961" width="2.625" style="150" customWidth="1"/>
    <col min="8962" max="8962" width="5.75" style="150" customWidth="1"/>
    <col min="8963" max="8973" width="2.625" style="150" customWidth="1"/>
    <col min="8974" max="8974" width="4.625" style="150" customWidth="1"/>
    <col min="8975" max="8980" width="3.625" style="150" customWidth="1"/>
    <col min="8981" max="8986" width="3.5" style="150" customWidth="1"/>
    <col min="8987" max="8991" width="3.375" style="150" customWidth="1"/>
    <col min="8992" max="8996" width="5" style="150" customWidth="1"/>
    <col min="8997" max="8997" width="5.875" style="150" customWidth="1"/>
    <col min="8998" max="9011" width="4.5" style="150" customWidth="1"/>
    <col min="9012" max="9012" width="18.75" style="150" customWidth="1"/>
    <col min="9013" max="9014" width="2.625" style="150" customWidth="1"/>
    <col min="9015" max="9015" width="4.25" style="150" customWidth="1"/>
    <col min="9016" max="9017" width="2.625" style="150" customWidth="1"/>
    <col min="9018" max="9018" width="20.5" style="150" customWidth="1"/>
    <col min="9019" max="9019" width="19.5" style="150" customWidth="1"/>
    <col min="9020" max="9020" width="7.75" style="150" customWidth="1"/>
    <col min="9021" max="9216" width="9" style="150"/>
    <col min="9217" max="9217" width="2.625" style="150" customWidth="1"/>
    <col min="9218" max="9218" width="5.75" style="150" customWidth="1"/>
    <col min="9219" max="9229" width="2.625" style="150" customWidth="1"/>
    <col min="9230" max="9230" width="4.625" style="150" customWidth="1"/>
    <col min="9231" max="9236" width="3.625" style="150" customWidth="1"/>
    <col min="9237" max="9242" width="3.5" style="150" customWidth="1"/>
    <col min="9243" max="9247" width="3.375" style="150" customWidth="1"/>
    <col min="9248" max="9252" width="5" style="150" customWidth="1"/>
    <col min="9253" max="9253" width="5.875" style="150" customWidth="1"/>
    <col min="9254" max="9267" width="4.5" style="150" customWidth="1"/>
    <col min="9268" max="9268" width="18.75" style="150" customWidth="1"/>
    <col min="9269" max="9270" width="2.625" style="150" customWidth="1"/>
    <col min="9271" max="9271" width="4.25" style="150" customWidth="1"/>
    <col min="9272" max="9273" width="2.625" style="150" customWidth="1"/>
    <col min="9274" max="9274" width="20.5" style="150" customWidth="1"/>
    <col min="9275" max="9275" width="19.5" style="150" customWidth="1"/>
    <col min="9276" max="9276" width="7.75" style="150" customWidth="1"/>
    <col min="9277" max="9472" width="9" style="150"/>
    <col min="9473" max="9473" width="2.625" style="150" customWidth="1"/>
    <col min="9474" max="9474" width="5.75" style="150" customWidth="1"/>
    <col min="9475" max="9485" width="2.625" style="150" customWidth="1"/>
    <col min="9486" max="9486" width="4.625" style="150" customWidth="1"/>
    <col min="9487" max="9492" width="3.625" style="150" customWidth="1"/>
    <col min="9493" max="9498" width="3.5" style="150" customWidth="1"/>
    <col min="9499" max="9503" width="3.375" style="150" customWidth="1"/>
    <col min="9504" max="9508" width="5" style="150" customWidth="1"/>
    <col min="9509" max="9509" width="5.875" style="150" customWidth="1"/>
    <col min="9510" max="9523" width="4.5" style="150" customWidth="1"/>
    <col min="9524" max="9524" width="18.75" style="150" customWidth="1"/>
    <col min="9525" max="9526" width="2.625" style="150" customWidth="1"/>
    <col min="9527" max="9527" width="4.25" style="150" customWidth="1"/>
    <col min="9528" max="9529" width="2.625" style="150" customWidth="1"/>
    <col min="9530" max="9530" width="20.5" style="150" customWidth="1"/>
    <col min="9531" max="9531" width="19.5" style="150" customWidth="1"/>
    <col min="9532" max="9532" width="7.75" style="150" customWidth="1"/>
    <col min="9533" max="9728" width="9" style="150"/>
    <col min="9729" max="9729" width="2.625" style="150" customWidth="1"/>
    <col min="9730" max="9730" width="5.75" style="150" customWidth="1"/>
    <col min="9731" max="9741" width="2.625" style="150" customWidth="1"/>
    <col min="9742" max="9742" width="4.625" style="150" customWidth="1"/>
    <col min="9743" max="9748" width="3.625" style="150" customWidth="1"/>
    <col min="9749" max="9754" width="3.5" style="150" customWidth="1"/>
    <col min="9755" max="9759" width="3.375" style="150" customWidth="1"/>
    <col min="9760" max="9764" width="5" style="150" customWidth="1"/>
    <col min="9765" max="9765" width="5.875" style="150" customWidth="1"/>
    <col min="9766" max="9779" width="4.5" style="150" customWidth="1"/>
    <col min="9780" max="9780" width="18.75" style="150" customWidth="1"/>
    <col min="9781" max="9782" width="2.625" style="150" customWidth="1"/>
    <col min="9783" max="9783" width="4.25" style="150" customWidth="1"/>
    <col min="9784" max="9785" width="2.625" style="150" customWidth="1"/>
    <col min="9786" max="9786" width="20.5" style="150" customWidth="1"/>
    <col min="9787" max="9787" width="19.5" style="150" customWidth="1"/>
    <col min="9788" max="9788" width="7.75" style="150" customWidth="1"/>
    <col min="9789" max="9984" width="9" style="150"/>
    <col min="9985" max="9985" width="2.625" style="150" customWidth="1"/>
    <col min="9986" max="9986" width="5.75" style="150" customWidth="1"/>
    <col min="9987" max="9997" width="2.625" style="150" customWidth="1"/>
    <col min="9998" max="9998" width="4.625" style="150" customWidth="1"/>
    <col min="9999" max="10004" width="3.625" style="150" customWidth="1"/>
    <col min="10005" max="10010" width="3.5" style="150" customWidth="1"/>
    <col min="10011" max="10015" width="3.375" style="150" customWidth="1"/>
    <col min="10016" max="10020" width="5" style="150" customWidth="1"/>
    <col min="10021" max="10021" width="5.875" style="150" customWidth="1"/>
    <col min="10022" max="10035" width="4.5" style="150" customWidth="1"/>
    <col min="10036" max="10036" width="18.75" style="150" customWidth="1"/>
    <col min="10037" max="10038" width="2.625" style="150" customWidth="1"/>
    <col min="10039" max="10039" width="4.25" style="150" customWidth="1"/>
    <col min="10040" max="10041" width="2.625" style="150" customWidth="1"/>
    <col min="10042" max="10042" width="20.5" style="150" customWidth="1"/>
    <col min="10043" max="10043" width="19.5" style="150" customWidth="1"/>
    <col min="10044" max="10044" width="7.75" style="150" customWidth="1"/>
    <col min="10045" max="10240" width="9" style="150"/>
    <col min="10241" max="10241" width="2.625" style="150" customWidth="1"/>
    <col min="10242" max="10242" width="5.75" style="150" customWidth="1"/>
    <col min="10243" max="10253" width="2.625" style="150" customWidth="1"/>
    <col min="10254" max="10254" width="4.625" style="150" customWidth="1"/>
    <col min="10255" max="10260" width="3.625" style="150" customWidth="1"/>
    <col min="10261" max="10266" width="3.5" style="150" customWidth="1"/>
    <col min="10267" max="10271" width="3.375" style="150" customWidth="1"/>
    <col min="10272" max="10276" width="5" style="150" customWidth="1"/>
    <col min="10277" max="10277" width="5.875" style="150" customWidth="1"/>
    <col min="10278" max="10291" width="4.5" style="150" customWidth="1"/>
    <col min="10292" max="10292" width="18.75" style="150" customWidth="1"/>
    <col min="10293" max="10294" width="2.625" style="150" customWidth="1"/>
    <col min="10295" max="10295" width="4.25" style="150" customWidth="1"/>
    <col min="10296" max="10297" width="2.625" style="150" customWidth="1"/>
    <col min="10298" max="10298" width="20.5" style="150" customWidth="1"/>
    <col min="10299" max="10299" width="19.5" style="150" customWidth="1"/>
    <col min="10300" max="10300" width="7.75" style="150" customWidth="1"/>
    <col min="10301" max="10496" width="9" style="150"/>
    <col min="10497" max="10497" width="2.625" style="150" customWidth="1"/>
    <col min="10498" max="10498" width="5.75" style="150" customWidth="1"/>
    <col min="10499" max="10509" width="2.625" style="150" customWidth="1"/>
    <col min="10510" max="10510" width="4.625" style="150" customWidth="1"/>
    <col min="10511" max="10516" width="3.625" style="150" customWidth="1"/>
    <col min="10517" max="10522" width="3.5" style="150" customWidth="1"/>
    <col min="10523" max="10527" width="3.375" style="150" customWidth="1"/>
    <col min="10528" max="10532" width="5" style="150" customWidth="1"/>
    <col min="10533" max="10533" width="5.875" style="150" customWidth="1"/>
    <col min="10534" max="10547" width="4.5" style="150" customWidth="1"/>
    <col min="10548" max="10548" width="18.75" style="150" customWidth="1"/>
    <col min="10549" max="10550" width="2.625" style="150" customWidth="1"/>
    <col min="10551" max="10551" width="4.25" style="150" customWidth="1"/>
    <col min="10552" max="10553" width="2.625" style="150" customWidth="1"/>
    <col min="10554" max="10554" width="20.5" style="150" customWidth="1"/>
    <col min="10555" max="10555" width="19.5" style="150" customWidth="1"/>
    <col min="10556" max="10556" width="7.75" style="150" customWidth="1"/>
    <col min="10557" max="10752" width="9" style="150"/>
    <col min="10753" max="10753" width="2.625" style="150" customWidth="1"/>
    <col min="10754" max="10754" width="5.75" style="150" customWidth="1"/>
    <col min="10755" max="10765" width="2.625" style="150" customWidth="1"/>
    <col min="10766" max="10766" width="4.625" style="150" customWidth="1"/>
    <col min="10767" max="10772" width="3.625" style="150" customWidth="1"/>
    <col min="10773" max="10778" width="3.5" style="150" customWidth="1"/>
    <col min="10779" max="10783" width="3.375" style="150" customWidth="1"/>
    <col min="10784" max="10788" width="5" style="150" customWidth="1"/>
    <col min="10789" max="10789" width="5.875" style="150" customWidth="1"/>
    <col min="10790" max="10803" width="4.5" style="150" customWidth="1"/>
    <col min="10804" max="10804" width="18.75" style="150" customWidth="1"/>
    <col min="10805" max="10806" width="2.625" style="150" customWidth="1"/>
    <col min="10807" max="10807" width="4.25" style="150" customWidth="1"/>
    <col min="10808" max="10809" width="2.625" style="150" customWidth="1"/>
    <col min="10810" max="10810" width="20.5" style="150" customWidth="1"/>
    <col min="10811" max="10811" width="19.5" style="150" customWidth="1"/>
    <col min="10812" max="10812" width="7.75" style="150" customWidth="1"/>
    <col min="10813" max="11008" width="9" style="150"/>
    <col min="11009" max="11009" width="2.625" style="150" customWidth="1"/>
    <col min="11010" max="11010" width="5.75" style="150" customWidth="1"/>
    <col min="11011" max="11021" width="2.625" style="150" customWidth="1"/>
    <col min="11022" max="11022" width="4.625" style="150" customWidth="1"/>
    <col min="11023" max="11028" width="3.625" style="150" customWidth="1"/>
    <col min="11029" max="11034" width="3.5" style="150" customWidth="1"/>
    <col min="11035" max="11039" width="3.375" style="150" customWidth="1"/>
    <col min="11040" max="11044" width="5" style="150" customWidth="1"/>
    <col min="11045" max="11045" width="5.875" style="150" customWidth="1"/>
    <col min="11046" max="11059" width="4.5" style="150" customWidth="1"/>
    <col min="11060" max="11060" width="18.75" style="150" customWidth="1"/>
    <col min="11061" max="11062" width="2.625" style="150" customWidth="1"/>
    <col min="11063" max="11063" width="4.25" style="150" customWidth="1"/>
    <col min="11064" max="11065" width="2.625" style="150" customWidth="1"/>
    <col min="11066" max="11066" width="20.5" style="150" customWidth="1"/>
    <col min="11067" max="11067" width="19.5" style="150" customWidth="1"/>
    <col min="11068" max="11068" width="7.75" style="150" customWidth="1"/>
    <col min="11069" max="11264" width="9" style="150"/>
    <col min="11265" max="11265" width="2.625" style="150" customWidth="1"/>
    <col min="11266" max="11266" width="5.75" style="150" customWidth="1"/>
    <col min="11267" max="11277" width="2.625" style="150" customWidth="1"/>
    <col min="11278" max="11278" width="4.625" style="150" customWidth="1"/>
    <col min="11279" max="11284" width="3.625" style="150" customWidth="1"/>
    <col min="11285" max="11290" width="3.5" style="150" customWidth="1"/>
    <col min="11291" max="11295" width="3.375" style="150" customWidth="1"/>
    <col min="11296" max="11300" width="5" style="150" customWidth="1"/>
    <col min="11301" max="11301" width="5.875" style="150" customWidth="1"/>
    <col min="11302" max="11315" width="4.5" style="150" customWidth="1"/>
    <col min="11316" max="11316" width="18.75" style="150" customWidth="1"/>
    <col min="11317" max="11318" width="2.625" style="150" customWidth="1"/>
    <col min="11319" max="11319" width="4.25" style="150" customWidth="1"/>
    <col min="11320" max="11321" width="2.625" style="150" customWidth="1"/>
    <col min="11322" max="11322" width="20.5" style="150" customWidth="1"/>
    <col min="11323" max="11323" width="19.5" style="150" customWidth="1"/>
    <col min="11324" max="11324" width="7.75" style="150" customWidth="1"/>
    <col min="11325" max="11520" width="9" style="150"/>
    <col min="11521" max="11521" width="2.625" style="150" customWidth="1"/>
    <col min="11522" max="11522" width="5.75" style="150" customWidth="1"/>
    <col min="11523" max="11533" width="2.625" style="150" customWidth="1"/>
    <col min="11534" max="11534" width="4.625" style="150" customWidth="1"/>
    <col min="11535" max="11540" width="3.625" style="150" customWidth="1"/>
    <col min="11541" max="11546" width="3.5" style="150" customWidth="1"/>
    <col min="11547" max="11551" width="3.375" style="150" customWidth="1"/>
    <col min="11552" max="11556" width="5" style="150" customWidth="1"/>
    <col min="11557" max="11557" width="5.875" style="150" customWidth="1"/>
    <col min="11558" max="11571" width="4.5" style="150" customWidth="1"/>
    <col min="11572" max="11572" width="18.75" style="150" customWidth="1"/>
    <col min="11573" max="11574" width="2.625" style="150" customWidth="1"/>
    <col min="11575" max="11575" width="4.25" style="150" customWidth="1"/>
    <col min="11576" max="11577" width="2.625" style="150" customWidth="1"/>
    <col min="11578" max="11578" width="20.5" style="150" customWidth="1"/>
    <col min="11579" max="11579" width="19.5" style="150" customWidth="1"/>
    <col min="11580" max="11580" width="7.75" style="150" customWidth="1"/>
    <col min="11581" max="11776" width="9" style="150"/>
    <col min="11777" max="11777" width="2.625" style="150" customWidth="1"/>
    <col min="11778" max="11778" width="5.75" style="150" customWidth="1"/>
    <col min="11779" max="11789" width="2.625" style="150" customWidth="1"/>
    <col min="11790" max="11790" width="4.625" style="150" customWidth="1"/>
    <col min="11791" max="11796" width="3.625" style="150" customWidth="1"/>
    <col min="11797" max="11802" width="3.5" style="150" customWidth="1"/>
    <col min="11803" max="11807" width="3.375" style="150" customWidth="1"/>
    <col min="11808" max="11812" width="5" style="150" customWidth="1"/>
    <col min="11813" max="11813" width="5.875" style="150" customWidth="1"/>
    <col min="11814" max="11827" width="4.5" style="150" customWidth="1"/>
    <col min="11828" max="11828" width="18.75" style="150" customWidth="1"/>
    <col min="11829" max="11830" width="2.625" style="150" customWidth="1"/>
    <col min="11831" max="11831" width="4.25" style="150" customWidth="1"/>
    <col min="11832" max="11833" width="2.625" style="150" customWidth="1"/>
    <col min="11834" max="11834" width="20.5" style="150" customWidth="1"/>
    <col min="11835" max="11835" width="19.5" style="150" customWidth="1"/>
    <col min="11836" max="11836" width="7.75" style="150" customWidth="1"/>
    <col min="11837" max="12032" width="9" style="150"/>
    <col min="12033" max="12033" width="2.625" style="150" customWidth="1"/>
    <col min="12034" max="12034" width="5.75" style="150" customWidth="1"/>
    <col min="12035" max="12045" width="2.625" style="150" customWidth="1"/>
    <col min="12046" max="12046" width="4.625" style="150" customWidth="1"/>
    <col min="12047" max="12052" width="3.625" style="150" customWidth="1"/>
    <col min="12053" max="12058" width="3.5" style="150" customWidth="1"/>
    <col min="12059" max="12063" width="3.375" style="150" customWidth="1"/>
    <col min="12064" max="12068" width="5" style="150" customWidth="1"/>
    <col min="12069" max="12069" width="5.875" style="150" customWidth="1"/>
    <col min="12070" max="12083" width="4.5" style="150" customWidth="1"/>
    <col min="12084" max="12084" width="18.75" style="150" customWidth="1"/>
    <col min="12085" max="12086" width="2.625" style="150" customWidth="1"/>
    <col min="12087" max="12087" width="4.25" style="150" customWidth="1"/>
    <col min="12088" max="12089" width="2.625" style="150" customWidth="1"/>
    <col min="12090" max="12090" width="20.5" style="150" customWidth="1"/>
    <col min="12091" max="12091" width="19.5" style="150" customWidth="1"/>
    <col min="12092" max="12092" width="7.75" style="150" customWidth="1"/>
    <col min="12093" max="12288" width="9" style="150"/>
    <col min="12289" max="12289" width="2.625" style="150" customWidth="1"/>
    <col min="12290" max="12290" width="5.75" style="150" customWidth="1"/>
    <col min="12291" max="12301" width="2.625" style="150" customWidth="1"/>
    <col min="12302" max="12302" width="4.625" style="150" customWidth="1"/>
    <col min="12303" max="12308" width="3.625" style="150" customWidth="1"/>
    <col min="12309" max="12314" width="3.5" style="150" customWidth="1"/>
    <col min="12315" max="12319" width="3.375" style="150" customWidth="1"/>
    <col min="12320" max="12324" width="5" style="150" customWidth="1"/>
    <col min="12325" max="12325" width="5.875" style="150" customWidth="1"/>
    <col min="12326" max="12339" width="4.5" style="150" customWidth="1"/>
    <col min="12340" max="12340" width="18.75" style="150" customWidth="1"/>
    <col min="12341" max="12342" width="2.625" style="150" customWidth="1"/>
    <col min="12343" max="12343" width="4.25" style="150" customWidth="1"/>
    <col min="12344" max="12345" width="2.625" style="150" customWidth="1"/>
    <col min="12346" max="12346" width="20.5" style="150" customWidth="1"/>
    <col min="12347" max="12347" width="19.5" style="150" customWidth="1"/>
    <col min="12348" max="12348" width="7.75" style="150" customWidth="1"/>
    <col min="12349" max="12544" width="9" style="150"/>
    <col min="12545" max="12545" width="2.625" style="150" customWidth="1"/>
    <col min="12546" max="12546" width="5.75" style="150" customWidth="1"/>
    <col min="12547" max="12557" width="2.625" style="150" customWidth="1"/>
    <col min="12558" max="12558" width="4.625" style="150" customWidth="1"/>
    <col min="12559" max="12564" width="3.625" style="150" customWidth="1"/>
    <col min="12565" max="12570" width="3.5" style="150" customWidth="1"/>
    <col min="12571" max="12575" width="3.375" style="150" customWidth="1"/>
    <col min="12576" max="12580" width="5" style="150" customWidth="1"/>
    <col min="12581" max="12581" width="5.875" style="150" customWidth="1"/>
    <col min="12582" max="12595" width="4.5" style="150" customWidth="1"/>
    <col min="12596" max="12596" width="18.75" style="150" customWidth="1"/>
    <col min="12597" max="12598" width="2.625" style="150" customWidth="1"/>
    <col min="12599" max="12599" width="4.25" style="150" customWidth="1"/>
    <col min="12600" max="12601" width="2.625" style="150" customWidth="1"/>
    <col min="12602" max="12602" width="20.5" style="150" customWidth="1"/>
    <col min="12603" max="12603" width="19.5" style="150" customWidth="1"/>
    <col min="12604" max="12604" width="7.75" style="150" customWidth="1"/>
    <col min="12605" max="12800" width="9" style="150"/>
    <col min="12801" max="12801" width="2.625" style="150" customWidth="1"/>
    <col min="12802" max="12802" width="5.75" style="150" customWidth="1"/>
    <col min="12803" max="12813" width="2.625" style="150" customWidth="1"/>
    <col min="12814" max="12814" width="4.625" style="150" customWidth="1"/>
    <col min="12815" max="12820" width="3.625" style="150" customWidth="1"/>
    <col min="12821" max="12826" width="3.5" style="150" customWidth="1"/>
    <col min="12827" max="12831" width="3.375" style="150" customWidth="1"/>
    <col min="12832" max="12836" width="5" style="150" customWidth="1"/>
    <col min="12837" max="12837" width="5.875" style="150" customWidth="1"/>
    <col min="12838" max="12851" width="4.5" style="150" customWidth="1"/>
    <col min="12852" max="12852" width="18.75" style="150" customWidth="1"/>
    <col min="12853" max="12854" width="2.625" style="150" customWidth="1"/>
    <col min="12855" max="12855" width="4.25" style="150" customWidth="1"/>
    <col min="12856" max="12857" width="2.625" style="150" customWidth="1"/>
    <col min="12858" max="12858" width="20.5" style="150" customWidth="1"/>
    <col min="12859" max="12859" width="19.5" style="150" customWidth="1"/>
    <col min="12860" max="12860" width="7.75" style="150" customWidth="1"/>
    <col min="12861" max="13056" width="9" style="150"/>
    <col min="13057" max="13057" width="2.625" style="150" customWidth="1"/>
    <col min="13058" max="13058" width="5.75" style="150" customWidth="1"/>
    <col min="13059" max="13069" width="2.625" style="150" customWidth="1"/>
    <col min="13070" max="13070" width="4.625" style="150" customWidth="1"/>
    <col min="13071" max="13076" width="3.625" style="150" customWidth="1"/>
    <col min="13077" max="13082" width="3.5" style="150" customWidth="1"/>
    <col min="13083" max="13087" width="3.375" style="150" customWidth="1"/>
    <col min="13088" max="13092" width="5" style="150" customWidth="1"/>
    <col min="13093" max="13093" width="5.875" style="150" customWidth="1"/>
    <col min="13094" max="13107" width="4.5" style="150" customWidth="1"/>
    <col min="13108" max="13108" width="18.75" style="150" customWidth="1"/>
    <col min="13109" max="13110" width="2.625" style="150" customWidth="1"/>
    <col min="13111" max="13111" width="4.25" style="150" customWidth="1"/>
    <col min="13112" max="13113" width="2.625" style="150" customWidth="1"/>
    <col min="13114" max="13114" width="20.5" style="150" customWidth="1"/>
    <col min="13115" max="13115" width="19.5" style="150" customWidth="1"/>
    <col min="13116" max="13116" width="7.75" style="150" customWidth="1"/>
    <col min="13117" max="13312" width="9" style="150"/>
    <col min="13313" max="13313" width="2.625" style="150" customWidth="1"/>
    <col min="13314" max="13314" width="5.75" style="150" customWidth="1"/>
    <col min="13315" max="13325" width="2.625" style="150" customWidth="1"/>
    <col min="13326" max="13326" width="4.625" style="150" customWidth="1"/>
    <col min="13327" max="13332" width="3.625" style="150" customWidth="1"/>
    <col min="13333" max="13338" width="3.5" style="150" customWidth="1"/>
    <col min="13339" max="13343" width="3.375" style="150" customWidth="1"/>
    <col min="13344" max="13348" width="5" style="150" customWidth="1"/>
    <col min="13349" max="13349" width="5.875" style="150" customWidth="1"/>
    <col min="13350" max="13363" width="4.5" style="150" customWidth="1"/>
    <col min="13364" max="13364" width="18.75" style="150" customWidth="1"/>
    <col min="13365" max="13366" width="2.625" style="150" customWidth="1"/>
    <col min="13367" max="13367" width="4.25" style="150" customWidth="1"/>
    <col min="13368" max="13369" width="2.625" style="150" customWidth="1"/>
    <col min="13370" max="13370" width="20.5" style="150" customWidth="1"/>
    <col min="13371" max="13371" width="19.5" style="150" customWidth="1"/>
    <col min="13372" max="13372" width="7.75" style="150" customWidth="1"/>
    <col min="13373" max="13568" width="9" style="150"/>
    <col min="13569" max="13569" width="2.625" style="150" customWidth="1"/>
    <col min="13570" max="13570" width="5.75" style="150" customWidth="1"/>
    <col min="13571" max="13581" width="2.625" style="150" customWidth="1"/>
    <col min="13582" max="13582" width="4.625" style="150" customWidth="1"/>
    <col min="13583" max="13588" width="3.625" style="150" customWidth="1"/>
    <col min="13589" max="13594" width="3.5" style="150" customWidth="1"/>
    <col min="13595" max="13599" width="3.375" style="150" customWidth="1"/>
    <col min="13600" max="13604" width="5" style="150" customWidth="1"/>
    <col min="13605" max="13605" width="5.875" style="150" customWidth="1"/>
    <col min="13606" max="13619" width="4.5" style="150" customWidth="1"/>
    <col min="13620" max="13620" width="18.75" style="150" customWidth="1"/>
    <col min="13621" max="13622" width="2.625" style="150" customWidth="1"/>
    <col min="13623" max="13623" width="4.25" style="150" customWidth="1"/>
    <col min="13624" max="13625" width="2.625" style="150" customWidth="1"/>
    <col min="13626" max="13626" width="20.5" style="150" customWidth="1"/>
    <col min="13627" max="13627" width="19.5" style="150" customWidth="1"/>
    <col min="13628" max="13628" width="7.75" style="150" customWidth="1"/>
    <col min="13629" max="13824" width="9" style="150"/>
    <col min="13825" max="13825" width="2.625" style="150" customWidth="1"/>
    <col min="13826" max="13826" width="5.75" style="150" customWidth="1"/>
    <col min="13827" max="13837" width="2.625" style="150" customWidth="1"/>
    <col min="13838" max="13838" width="4.625" style="150" customWidth="1"/>
    <col min="13839" max="13844" width="3.625" style="150" customWidth="1"/>
    <col min="13845" max="13850" width="3.5" style="150" customWidth="1"/>
    <col min="13851" max="13855" width="3.375" style="150" customWidth="1"/>
    <col min="13856" max="13860" width="5" style="150" customWidth="1"/>
    <col min="13861" max="13861" width="5.875" style="150" customWidth="1"/>
    <col min="13862" max="13875" width="4.5" style="150" customWidth="1"/>
    <col min="13876" max="13876" width="18.75" style="150" customWidth="1"/>
    <col min="13877" max="13878" width="2.625" style="150" customWidth="1"/>
    <col min="13879" max="13879" width="4.25" style="150" customWidth="1"/>
    <col min="13880" max="13881" width="2.625" style="150" customWidth="1"/>
    <col min="13882" max="13882" width="20.5" style="150" customWidth="1"/>
    <col min="13883" max="13883" width="19.5" style="150" customWidth="1"/>
    <col min="13884" max="13884" width="7.75" style="150" customWidth="1"/>
    <col min="13885" max="14080" width="9" style="150"/>
    <col min="14081" max="14081" width="2.625" style="150" customWidth="1"/>
    <col min="14082" max="14082" width="5.75" style="150" customWidth="1"/>
    <col min="14083" max="14093" width="2.625" style="150" customWidth="1"/>
    <col min="14094" max="14094" width="4.625" style="150" customWidth="1"/>
    <col min="14095" max="14100" width="3.625" style="150" customWidth="1"/>
    <col min="14101" max="14106" width="3.5" style="150" customWidth="1"/>
    <col min="14107" max="14111" width="3.375" style="150" customWidth="1"/>
    <col min="14112" max="14116" width="5" style="150" customWidth="1"/>
    <col min="14117" max="14117" width="5.875" style="150" customWidth="1"/>
    <col min="14118" max="14131" width="4.5" style="150" customWidth="1"/>
    <col min="14132" max="14132" width="18.75" style="150" customWidth="1"/>
    <col min="14133" max="14134" width="2.625" style="150" customWidth="1"/>
    <col min="14135" max="14135" width="4.25" style="150" customWidth="1"/>
    <col min="14136" max="14137" width="2.625" style="150" customWidth="1"/>
    <col min="14138" max="14138" width="20.5" style="150" customWidth="1"/>
    <col min="14139" max="14139" width="19.5" style="150" customWidth="1"/>
    <col min="14140" max="14140" width="7.75" style="150" customWidth="1"/>
    <col min="14141" max="14336" width="9" style="150"/>
    <col min="14337" max="14337" width="2.625" style="150" customWidth="1"/>
    <col min="14338" max="14338" width="5.75" style="150" customWidth="1"/>
    <col min="14339" max="14349" width="2.625" style="150" customWidth="1"/>
    <col min="14350" max="14350" width="4.625" style="150" customWidth="1"/>
    <col min="14351" max="14356" width="3.625" style="150" customWidth="1"/>
    <col min="14357" max="14362" width="3.5" style="150" customWidth="1"/>
    <col min="14363" max="14367" width="3.375" style="150" customWidth="1"/>
    <col min="14368" max="14372" width="5" style="150" customWidth="1"/>
    <col min="14373" max="14373" width="5.875" style="150" customWidth="1"/>
    <col min="14374" max="14387" width="4.5" style="150" customWidth="1"/>
    <col min="14388" max="14388" width="18.75" style="150" customWidth="1"/>
    <col min="14389" max="14390" width="2.625" style="150" customWidth="1"/>
    <col min="14391" max="14391" width="4.25" style="150" customWidth="1"/>
    <col min="14392" max="14393" width="2.625" style="150" customWidth="1"/>
    <col min="14394" max="14394" width="20.5" style="150" customWidth="1"/>
    <col min="14395" max="14395" width="19.5" style="150" customWidth="1"/>
    <col min="14396" max="14396" width="7.75" style="150" customWidth="1"/>
    <col min="14397" max="14592" width="9" style="150"/>
    <col min="14593" max="14593" width="2.625" style="150" customWidth="1"/>
    <col min="14594" max="14594" width="5.75" style="150" customWidth="1"/>
    <col min="14595" max="14605" width="2.625" style="150" customWidth="1"/>
    <col min="14606" max="14606" width="4.625" style="150" customWidth="1"/>
    <col min="14607" max="14612" width="3.625" style="150" customWidth="1"/>
    <col min="14613" max="14618" width="3.5" style="150" customWidth="1"/>
    <col min="14619" max="14623" width="3.375" style="150" customWidth="1"/>
    <col min="14624" max="14628" width="5" style="150" customWidth="1"/>
    <col min="14629" max="14629" width="5.875" style="150" customWidth="1"/>
    <col min="14630" max="14643" width="4.5" style="150" customWidth="1"/>
    <col min="14644" max="14644" width="18.75" style="150" customWidth="1"/>
    <col min="14645" max="14646" width="2.625" style="150" customWidth="1"/>
    <col min="14647" max="14647" width="4.25" style="150" customWidth="1"/>
    <col min="14648" max="14649" width="2.625" style="150" customWidth="1"/>
    <col min="14650" max="14650" width="20.5" style="150" customWidth="1"/>
    <col min="14651" max="14651" width="19.5" style="150" customWidth="1"/>
    <col min="14652" max="14652" width="7.75" style="150" customWidth="1"/>
    <col min="14653" max="14848" width="9" style="150"/>
    <col min="14849" max="14849" width="2.625" style="150" customWidth="1"/>
    <col min="14850" max="14850" width="5.75" style="150" customWidth="1"/>
    <col min="14851" max="14861" width="2.625" style="150" customWidth="1"/>
    <col min="14862" max="14862" width="4.625" style="150" customWidth="1"/>
    <col min="14863" max="14868" width="3.625" style="150" customWidth="1"/>
    <col min="14869" max="14874" width="3.5" style="150" customWidth="1"/>
    <col min="14875" max="14879" width="3.375" style="150" customWidth="1"/>
    <col min="14880" max="14884" width="5" style="150" customWidth="1"/>
    <col min="14885" max="14885" width="5.875" style="150" customWidth="1"/>
    <col min="14886" max="14899" width="4.5" style="150" customWidth="1"/>
    <col min="14900" max="14900" width="18.75" style="150" customWidth="1"/>
    <col min="14901" max="14902" width="2.625" style="150" customWidth="1"/>
    <col min="14903" max="14903" width="4.25" style="150" customWidth="1"/>
    <col min="14904" max="14905" width="2.625" style="150" customWidth="1"/>
    <col min="14906" max="14906" width="20.5" style="150" customWidth="1"/>
    <col min="14907" max="14907" width="19.5" style="150" customWidth="1"/>
    <col min="14908" max="14908" width="7.75" style="150" customWidth="1"/>
    <col min="14909" max="15104" width="9" style="150"/>
    <col min="15105" max="15105" width="2.625" style="150" customWidth="1"/>
    <col min="15106" max="15106" width="5.75" style="150" customWidth="1"/>
    <col min="15107" max="15117" width="2.625" style="150" customWidth="1"/>
    <col min="15118" max="15118" width="4.625" style="150" customWidth="1"/>
    <col min="15119" max="15124" width="3.625" style="150" customWidth="1"/>
    <col min="15125" max="15130" width="3.5" style="150" customWidth="1"/>
    <col min="15131" max="15135" width="3.375" style="150" customWidth="1"/>
    <col min="15136" max="15140" width="5" style="150" customWidth="1"/>
    <col min="15141" max="15141" width="5.875" style="150" customWidth="1"/>
    <col min="15142" max="15155" width="4.5" style="150" customWidth="1"/>
    <col min="15156" max="15156" width="18.75" style="150" customWidth="1"/>
    <col min="15157" max="15158" width="2.625" style="150" customWidth="1"/>
    <col min="15159" max="15159" width="4.25" style="150" customWidth="1"/>
    <col min="15160" max="15161" width="2.625" style="150" customWidth="1"/>
    <col min="15162" max="15162" width="20.5" style="150" customWidth="1"/>
    <col min="15163" max="15163" width="19.5" style="150" customWidth="1"/>
    <col min="15164" max="15164" width="7.75" style="150" customWidth="1"/>
    <col min="15165" max="15360" width="9" style="150"/>
    <col min="15361" max="15361" width="2.625" style="150" customWidth="1"/>
    <col min="15362" max="15362" width="5.75" style="150" customWidth="1"/>
    <col min="15363" max="15373" width="2.625" style="150" customWidth="1"/>
    <col min="15374" max="15374" width="4.625" style="150" customWidth="1"/>
    <col min="15375" max="15380" width="3.625" style="150" customWidth="1"/>
    <col min="15381" max="15386" width="3.5" style="150" customWidth="1"/>
    <col min="15387" max="15391" width="3.375" style="150" customWidth="1"/>
    <col min="15392" max="15396" width="5" style="150" customWidth="1"/>
    <col min="15397" max="15397" width="5.875" style="150" customWidth="1"/>
    <col min="15398" max="15411" width="4.5" style="150" customWidth="1"/>
    <col min="15412" max="15412" width="18.75" style="150" customWidth="1"/>
    <col min="15413" max="15414" width="2.625" style="150" customWidth="1"/>
    <col min="15415" max="15415" width="4.25" style="150" customWidth="1"/>
    <col min="15416" max="15417" width="2.625" style="150" customWidth="1"/>
    <col min="15418" max="15418" width="20.5" style="150" customWidth="1"/>
    <col min="15419" max="15419" width="19.5" style="150" customWidth="1"/>
    <col min="15420" max="15420" width="7.75" style="150" customWidth="1"/>
    <col min="15421" max="15616" width="9" style="150"/>
    <col min="15617" max="15617" width="2.625" style="150" customWidth="1"/>
    <col min="15618" max="15618" width="5.75" style="150" customWidth="1"/>
    <col min="15619" max="15629" width="2.625" style="150" customWidth="1"/>
    <col min="15630" max="15630" width="4.625" style="150" customWidth="1"/>
    <col min="15631" max="15636" width="3.625" style="150" customWidth="1"/>
    <col min="15637" max="15642" width="3.5" style="150" customWidth="1"/>
    <col min="15643" max="15647" width="3.375" style="150" customWidth="1"/>
    <col min="15648" max="15652" width="5" style="150" customWidth="1"/>
    <col min="15653" max="15653" width="5.875" style="150" customWidth="1"/>
    <col min="15654" max="15667" width="4.5" style="150" customWidth="1"/>
    <col min="15668" max="15668" width="18.75" style="150" customWidth="1"/>
    <col min="15669" max="15670" width="2.625" style="150" customWidth="1"/>
    <col min="15671" max="15671" width="4.25" style="150" customWidth="1"/>
    <col min="15672" max="15673" width="2.625" style="150" customWidth="1"/>
    <col min="15674" max="15674" width="20.5" style="150" customWidth="1"/>
    <col min="15675" max="15675" width="19.5" style="150" customWidth="1"/>
    <col min="15676" max="15676" width="7.75" style="150" customWidth="1"/>
    <col min="15677" max="15872" width="9" style="150"/>
    <col min="15873" max="15873" width="2.625" style="150" customWidth="1"/>
    <col min="15874" max="15874" width="5.75" style="150" customWidth="1"/>
    <col min="15875" max="15885" width="2.625" style="150" customWidth="1"/>
    <col min="15886" max="15886" width="4.625" style="150" customWidth="1"/>
    <col min="15887" max="15892" width="3.625" style="150" customWidth="1"/>
    <col min="15893" max="15898" width="3.5" style="150" customWidth="1"/>
    <col min="15899" max="15903" width="3.375" style="150" customWidth="1"/>
    <col min="15904" max="15908" width="5" style="150" customWidth="1"/>
    <col min="15909" max="15909" width="5.875" style="150" customWidth="1"/>
    <col min="15910" max="15923" width="4.5" style="150" customWidth="1"/>
    <col min="15924" max="15924" width="18.75" style="150" customWidth="1"/>
    <col min="15925" max="15926" width="2.625" style="150" customWidth="1"/>
    <col min="15927" max="15927" width="4.25" style="150" customWidth="1"/>
    <col min="15928" max="15929" width="2.625" style="150" customWidth="1"/>
    <col min="15930" max="15930" width="20.5" style="150" customWidth="1"/>
    <col min="15931" max="15931" width="19.5" style="150" customWidth="1"/>
    <col min="15932" max="15932" width="7.75" style="150" customWidth="1"/>
    <col min="15933" max="16128" width="9" style="150"/>
    <col min="16129" max="16129" width="2.625" style="150" customWidth="1"/>
    <col min="16130" max="16130" width="5.75" style="150" customWidth="1"/>
    <col min="16131" max="16141" width="2.625" style="150" customWidth="1"/>
    <col min="16142" max="16142" width="4.625" style="150" customWidth="1"/>
    <col min="16143" max="16148" width="3.625" style="150" customWidth="1"/>
    <col min="16149" max="16154" width="3.5" style="150" customWidth="1"/>
    <col min="16155" max="16159" width="3.375" style="150" customWidth="1"/>
    <col min="16160" max="16164" width="5" style="150" customWidth="1"/>
    <col min="16165" max="16165" width="5.875" style="150" customWidth="1"/>
    <col min="16166" max="16179" width="4.5" style="150" customWidth="1"/>
    <col min="16180" max="16180" width="18.75" style="150" customWidth="1"/>
    <col min="16181" max="16182" width="2.625" style="150" customWidth="1"/>
    <col min="16183" max="16183" width="4.25" style="150" customWidth="1"/>
    <col min="16184" max="16185" width="2.625" style="150" customWidth="1"/>
    <col min="16186" max="16186" width="20.5" style="150" customWidth="1"/>
    <col min="16187" max="16187" width="19.5" style="150" customWidth="1"/>
    <col min="16188" max="16188" width="7.75" style="150" customWidth="1"/>
    <col min="16189" max="16384" width="9" style="150"/>
  </cols>
  <sheetData>
    <row r="1" spans="1:60" ht="18" customHeight="1">
      <c r="B1" s="150" t="s">
        <v>428</v>
      </c>
    </row>
    <row r="2" spans="1:60" ht="21">
      <c r="A2" s="1598" t="s">
        <v>50</v>
      </c>
      <c r="B2" s="1598"/>
      <c r="C2" s="1598"/>
      <c r="D2" s="1598"/>
      <c r="E2" s="1598"/>
      <c r="F2" s="1598"/>
      <c r="G2" s="1598"/>
      <c r="H2" s="1598"/>
      <c r="I2" s="1598"/>
      <c r="J2" s="1598"/>
      <c r="K2" s="1598"/>
      <c r="L2" s="1598"/>
      <c r="M2" s="1598"/>
      <c r="N2" s="1598"/>
      <c r="O2" s="1598"/>
      <c r="P2" s="1598"/>
      <c r="Q2" s="1598"/>
      <c r="R2" s="1598"/>
      <c r="S2" s="1598"/>
      <c r="T2" s="1598"/>
      <c r="U2" s="1598"/>
      <c r="V2" s="1598"/>
      <c r="W2" s="1598"/>
      <c r="X2" s="1598"/>
      <c r="Y2" s="1598"/>
      <c r="Z2" s="1598"/>
      <c r="AA2" s="1598"/>
      <c r="AB2" s="1598"/>
      <c r="AC2" s="1598"/>
      <c r="AD2" s="1598"/>
      <c r="AE2" s="1598"/>
      <c r="AF2" s="1598"/>
      <c r="AG2" s="1598"/>
      <c r="AH2" s="1598"/>
      <c r="AI2" s="1598"/>
      <c r="AJ2" s="1598"/>
      <c r="AK2" s="1598"/>
      <c r="AL2" s="1598"/>
      <c r="AM2" s="1598"/>
      <c r="AN2" s="1598"/>
      <c r="AO2" s="1598"/>
      <c r="AP2" s="1598"/>
      <c r="AQ2" s="1598"/>
      <c r="AR2" s="1598"/>
      <c r="AS2" s="1598"/>
      <c r="AT2" s="1598"/>
      <c r="AU2" s="1598"/>
      <c r="AV2" s="1598"/>
      <c r="AW2" s="1598"/>
      <c r="AX2" s="1598"/>
      <c r="AY2" s="1598"/>
      <c r="AZ2" s="1598"/>
      <c r="BA2" s="1598"/>
      <c r="BB2" s="1598"/>
      <c r="BC2" s="1598"/>
      <c r="BD2" s="1598"/>
      <c r="BE2" s="1598"/>
      <c r="BF2" s="151"/>
    </row>
    <row r="3" spans="1:60" ht="14.25" thickBot="1">
      <c r="A3" s="152"/>
      <c r="B3" s="152"/>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152"/>
      <c r="AY3" s="152"/>
      <c r="AZ3" s="152"/>
      <c r="BA3" s="152"/>
      <c r="BB3" s="152"/>
      <c r="BC3" s="152"/>
      <c r="BD3" s="152"/>
      <c r="BE3" s="152"/>
      <c r="BF3" s="152"/>
    </row>
    <row r="4" spans="1:60" ht="21.95" customHeight="1" thickBot="1">
      <c r="A4" s="1599" t="s">
        <v>321</v>
      </c>
      <c r="B4" s="1600"/>
      <c r="C4" s="1600"/>
      <c r="D4" s="1600"/>
      <c r="E4" s="1600"/>
      <c r="F4" s="1600"/>
      <c r="G4" s="1600"/>
      <c r="H4" s="1600"/>
      <c r="I4" s="1600"/>
      <c r="J4" s="1601"/>
      <c r="K4" s="1605" t="s">
        <v>322</v>
      </c>
      <c r="L4" s="1600"/>
      <c r="M4" s="1600"/>
      <c r="N4" s="1601"/>
      <c r="O4" s="1605" t="s">
        <v>323</v>
      </c>
      <c r="P4" s="1600"/>
      <c r="Q4" s="1600"/>
      <c r="R4" s="1600"/>
      <c r="S4" s="1600"/>
      <c r="T4" s="1601"/>
      <c r="U4" s="1607" t="s">
        <v>351</v>
      </c>
      <c r="V4" s="1608"/>
      <c r="W4" s="1608"/>
      <c r="X4" s="1608"/>
      <c r="Y4" s="1608"/>
      <c r="Z4" s="1609"/>
      <c r="AA4" s="1607" t="s">
        <v>352</v>
      </c>
      <c r="AB4" s="1600"/>
      <c r="AC4" s="1600"/>
      <c r="AD4" s="1600"/>
      <c r="AE4" s="1600"/>
      <c r="AF4" s="1613" t="s">
        <v>324</v>
      </c>
      <c r="AG4" s="1614"/>
      <c r="AH4" s="1614"/>
      <c r="AI4" s="1614"/>
      <c r="AJ4" s="1614"/>
      <c r="AK4" s="1614"/>
      <c r="AL4" s="1614"/>
      <c r="AM4" s="1614"/>
      <c r="AN4" s="1614"/>
      <c r="AO4" s="1614"/>
      <c r="AP4" s="1614"/>
      <c r="AQ4" s="1614"/>
      <c r="AR4" s="1614"/>
      <c r="AS4" s="1614"/>
      <c r="AT4" s="1614"/>
      <c r="AU4" s="1614"/>
      <c r="AV4" s="1614"/>
      <c r="AW4" s="1614"/>
      <c r="AX4" s="1614"/>
      <c r="AY4" s="1614"/>
      <c r="AZ4" s="1614"/>
      <c r="BA4" s="153"/>
      <c r="BB4" s="153"/>
      <c r="BC4" s="153"/>
      <c r="BD4" s="153"/>
      <c r="BE4" s="154"/>
      <c r="BF4" s="1617" t="s">
        <v>429</v>
      </c>
      <c r="BG4" s="1619" t="s">
        <v>430</v>
      </c>
      <c r="BH4" s="1621" t="s">
        <v>431</v>
      </c>
    </row>
    <row r="5" spans="1:60" ht="21.95" customHeight="1" thickTop="1" thickBot="1">
      <c r="A5" s="1602"/>
      <c r="B5" s="1603"/>
      <c r="C5" s="1603"/>
      <c r="D5" s="1603"/>
      <c r="E5" s="1603"/>
      <c r="F5" s="1603"/>
      <c r="G5" s="1603"/>
      <c r="H5" s="1603"/>
      <c r="I5" s="1603"/>
      <c r="J5" s="1604"/>
      <c r="K5" s="1606"/>
      <c r="L5" s="1603"/>
      <c r="M5" s="1603"/>
      <c r="N5" s="1604"/>
      <c r="O5" s="1606"/>
      <c r="P5" s="1603"/>
      <c r="Q5" s="1603"/>
      <c r="R5" s="1603"/>
      <c r="S5" s="1603"/>
      <c r="T5" s="1604"/>
      <c r="U5" s="1610"/>
      <c r="V5" s="1611"/>
      <c r="W5" s="1611"/>
      <c r="X5" s="1611"/>
      <c r="Y5" s="1611"/>
      <c r="Z5" s="1612"/>
      <c r="AA5" s="1606"/>
      <c r="AB5" s="1603"/>
      <c r="AC5" s="1603"/>
      <c r="AD5" s="1603"/>
      <c r="AE5" s="1603"/>
      <c r="AF5" s="1615"/>
      <c r="AG5" s="1616"/>
      <c r="AH5" s="1616"/>
      <c r="AI5" s="1616"/>
      <c r="AJ5" s="1616"/>
      <c r="AK5" s="1616"/>
      <c r="AL5" s="1616"/>
      <c r="AM5" s="1616"/>
      <c r="AN5" s="1616"/>
      <c r="AO5" s="1616"/>
      <c r="AP5" s="1616"/>
      <c r="AQ5" s="1616"/>
      <c r="AR5" s="1616"/>
      <c r="AS5" s="1616"/>
      <c r="AT5" s="1616"/>
      <c r="AU5" s="1616"/>
      <c r="AV5" s="1616"/>
      <c r="AW5" s="1616"/>
      <c r="AX5" s="1616"/>
      <c r="AY5" s="1616"/>
      <c r="AZ5" s="1616"/>
      <c r="BA5" s="1623" t="s">
        <v>51</v>
      </c>
      <c r="BB5" s="1624"/>
      <c r="BC5" s="1624"/>
      <c r="BD5" s="1624"/>
      <c r="BE5" s="1625"/>
      <c r="BF5" s="1618"/>
      <c r="BG5" s="1620"/>
      <c r="BH5" s="1622"/>
    </row>
    <row r="6" spans="1:60" ht="57.75" customHeight="1" thickBot="1">
      <c r="A6" s="1626" t="s">
        <v>325</v>
      </c>
      <c r="B6" s="1627"/>
      <c r="C6" s="1627"/>
      <c r="D6" s="1627"/>
      <c r="E6" s="1627"/>
      <c r="F6" s="1627"/>
      <c r="G6" s="1627"/>
      <c r="H6" s="1627"/>
      <c r="I6" s="1627"/>
      <c r="J6" s="1628"/>
      <c r="K6" s="1629"/>
      <c r="L6" s="1630"/>
      <c r="M6" s="1630"/>
      <c r="N6" s="1631"/>
      <c r="O6" s="1629"/>
      <c r="P6" s="1630"/>
      <c r="Q6" s="1630"/>
      <c r="R6" s="1630"/>
      <c r="S6" s="1630"/>
      <c r="T6" s="1631"/>
      <c r="U6" s="1632"/>
      <c r="V6" s="1633"/>
      <c r="W6" s="1633"/>
      <c r="X6" s="1633"/>
      <c r="Y6" s="1633"/>
      <c r="Z6" s="1634"/>
      <c r="AA6" s="1629"/>
      <c r="AB6" s="1630"/>
      <c r="AC6" s="1630"/>
      <c r="AD6" s="1630"/>
      <c r="AE6" s="1630"/>
      <c r="AF6" s="1635" t="s">
        <v>55</v>
      </c>
      <c r="AG6" s="1636"/>
      <c r="AH6" s="1636"/>
      <c r="AI6" s="1636"/>
      <c r="AJ6" s="1636"/>
      <c r="AK6" s="1637"/>
      <c r="AL6" s="1653" t="s">
        <v>432</v>
      </c>
      <c r="AM6" s="1654"/>
      <c r="AN6" s="1654"/>
      <c r="AO6" s="1654"/>
      <c r="AP6" s="1654"/>
      <c r="AQ6" s="1654"/>
      <c r="AR6" s="1654"/>
      <c r="AS6" s="1654"/>
      <c r="AT6" s="1654"/>
      <c r="AU6" s="1654"/>
      <c r="AV6" s="1654"/>
      <c r="AW6" s="1654"/>
      <c r="AX6" s="1654"/>
      <c r="AY6" s="1654"/>
      <c r="AZ6" s="1655"/>
      <c r="BA6" s="1656"/>
      <c r="BB6" s="1657"/>
      <c r="BC6" s="1657"/>
      <c r="BD6" s="1657"/>
      <c r="BE6" s="1658"/>
      <c r="BF6" s="1618"/>
      <c r="BG6" s="1620"/>
      <c r="BH6" s="1622"/>
    </row>
    <row r="7" spans="1:60" ht="21.95" customHeight="1" thickTop="1">
      <c r="A7" s="1736" t="s">
        <v>433</v>
      </c>
      <c r="B7" s="1721" t="s">
        <v>62</v>
      </c>
      <c r="C7" s="1722"/>
      <c r="D7" s="1722"/>
      <c r="E7" s="1722"/>
      <c r="F7" s="1722"/>
      <c r="G7" s="1722"/>
      <c r="H7" s="1722"/>
      <c r="I7" s="1722"/>
      <c r="J7" s="1723"/>
      <c r="K7" s="1721"/>
      <c r="L7" s="1722"/>
      <c r="M7" s="1722"/>
      <c r="N7" s="1723"/>
      <c r="O7" s="1730" t="s">
        <v>355</v>
      </c>
      <c r="P7" s="1722"/>
      <c r="Q7" s="1722"/>
      <c r="R7" s="1722"/>
      <c r="S7" s="1722"/>
      <c r="T7" s="1723"/>
      <c r="U7" s="1743"/>
      <c r="V7" s="1744"/>
      <c r="W7" s="1744"/>
      <c r="X7" s="1744"/>
      <c r="Y7" s="1744"/>
      <c r="Z7" s="1745"/>
      <c r="AA7" s="1743"/>
      <c r="AB7" s="1744"/>
      <c r="AC7" s="1744"/>
      <c r="AD7" s="1744"/>
      <c r="AE7" s="1745"/>
      <c r="AF7" s="1638" t="s">
        <v>328</v>
      </c>
      <c r="AG7" s="1638"/>
      <c r="AH7" s="1638"/>
      <c r="AI7" s="1638"/>
      <c r="AJ7" s="1638"/>
      <c r="AK7" s="1638"/>
      <c r="AL7" s="1659" t="s">
        <v>63</v>
      </c>
      <c r="AM7" s="1660"/>
      <c r="AN7" s="1660"/>
      <c r="AO7" s="1660"/>
      <c r="AP7" s="1660"/>
      <c r="AQ7" s="1660"/>
      <c r="AR7" s="1660"/>
      <c r="AS7" s="1660"/>
      <c r="AT7" s="1660"/>
      <c r="AU7" s="1660"/>
      <c r="AV7" s="1660"/>
      <c r="AW7" s="1660"/>
      <c r="AX7" s="1660"/>
      <c r="AY7" s="1660"/>
      <c r="AZ7" s="1661"/>
      <c r="BA7" s="1638"/>
      <c r="BB7" s="1638"/>
      <c r="BC7" s="1638"/>
      <c r="BD7" s="1638"/>
      <c r="BE7" s="1639"/>
      <c r="BF7" s="155"/>
      <c r="BG7" s="156"/>
      <c r="BH7" s="157"/>
    </row>
    <row r="8" spans="1:60" ht="128.1" customHeight="1">
      <c r="A8" s="1737"/>
      <c r="B8" s="1635"/>
      <c r="C8" s="1636"/>
      <c r="D8" s="1636"/>
      <c r="E8" s="1636"/>
      <c r="F8" s="1636"/>
      <c r="G8" s="1636"/>
      <c r="H8" s="1636"/>
      <c r="I8" s="1636"/>
      <c r="J8" s="1637"/>
      <c r="K8" s="1635"/>
      <c r="L8" s="1636"/>
      <c r="M8" s="1636"/>
      <c r="N8" s="1637"/>
      <c r="O8" s="1742"/>
      <c r="P8" s="1636"/>
      <c r="Q8" s="1636"/>
      <c r="R8" s="1636"/>
      <c r="S8" s="1636"/>
      <c r="T8" s="1637"/>
      <c r="U8" s="1746"/>
      <c r="V8" s="1747"/>
      <c r="W8" s="1747"/>
      <c r="X8" s="1747"/>
      <c r="Y8" s="1747"/>
      <c r="Z8" s="1748"/>
      <c r="AA8" s="1746"/>
      <c r="AB8" s="1747"/>
      <c r="AC8" s="1747"/>
      <c r="AD8" s="1747"/>
      <c r="AE8" s="1748"/>
      <c r="AF8" s="1640" t="s">
        <v>434</v>
      </c>
      <c r="AG8" s="1641"/>
      <c r="AH8" s="1641"/>
      <c r="AI8" s="1641"/>
      <c r="AJ8" s="1641"/>
      <c r="AK8" s="1642"/>
      <c r="AL8" s="1640" t="s">
        <v>435</v>
      </c>
      <c r="AM8" s="1641"/>
      <c r="AN8" s="1641"/>
      <c r="AO8" s="1641"/>
      <c r="AP8" s="1641"/>
      <c r="AQ8" s="1641"/>
      <c r="AR8" s="1641"/>
      <c r="AS8" s="1641"/>
      <c r="AT8" s="1641"/>
      <c r="AU8" s="1641"/>
      <c r="AV8" s="1641"/>
      <c r="AW8" s="1641"/>
      <c r="AX8" s="1641"/>
      <c r="AY8" s="1641"/>
      <c r="AZ8" s="1642"/>
      <c r="BA8" s="1643"/>
      <c r="BB8" s="1644"/>
      <c r="BC8" s="1644"/>
      <c r="BD8" s="1644"/>
      <c r="BE8" s="1645"/>
      <c r="BF8" s="158" t="s">
        <v>436</v>
      </c>
      <c r="BG8" s="159"/>
      <c r="BH8" s="160" t="s">
        <v>420</v>
      </c>
    </row>
    <row r="9" spans="1:60" ht="21.95" customHeight="1">
      <c r="A9" s="1737"/>
      <c r="B9" s="1635"/>
      <c r="C9" s="1636"/>
      <c r="D9" s="1636"/>
      <c r="E9" s="1636"/>
      <c r="F9" s="1636"/>
      <c r="G9" s="1636"/>
      <c r="H9" s="1636"/>
      <c r="I9" s="1636"/>
      <c r="J9" s="1637"/>
      <c r="K9" s="1635"/>
      <c r="L9" s="1636"/>
      <c r="M9" s="1636"/>
      <c r="N9" s="1637"/>
      <c r="O9" s="1635"/>
      <c r="P9" s="1636"/>
      <c r="Q9" s="1636"/>
      <c r="R9" s="1636"/>
      <c r="S9" s="1636"/>
      <c r="T9" s="1637"/>
      <c r="U9" s="1746"/>
      <c r="V9" s="1747"/>
      <c r="W9" s="1747"/>
      <c r="X9" s="1747"/>
      <c r="Y9" s="1747"/>
      <c r="Z9" s="1748"/>
      <c r="AA9" s="1746"/>
      <c r="AB9" s="1747"/>
      <c r="AC9" s="1747"/>
      <c r="AD9" s="1747"/>
      <c r="AE9" s="1748"/>
      <c r="AF9" s="1646" t="s">
        <v>353</v>
      </c>
      <c r="AG9" s="1646"/>
      <c r="AH9" s="1646"/>
      <c r="AI9" s="1646"/>
      <c r="AJ9" s="1646"/>
      <c r="AK9" s="1647"/>
      <c r="AL9" s="1648" t="s">
        <v>419</v>
      </c>
      <c r="AM9" s="1649"/>
      <c r="AN9" s="1649"/>
      <c r="AO9" s="1649"/>
      <c r="AP9" s="1649"/>
      <c r="AQ9" s="1649"/>
      <c r="AR9" s="1649"/>
      <c r="AS9" s="1649"/>
      <c r="AT9" s="1649"/>
      <c r="AU9" s="1649"/>
      <c r="AV9" s="1649"/>
      <c r="AW9" s="1649"/>
      <c r="AX9" s="1649"/>
      <c r="AY9" s="1649"/>
      <c r="AZ9" s="1650"/>
      <c r="BA9" s="1651"/>
      <c r="BB9" s="1651"/>
      <c r="BC9" s="1651"/>
      <c r="BD9" s="1651"/>
      <c r="BE9" s="1652"/>
      <c r="BF9" s="161"/>
      <c r="BG9" s="162"/>
      <c r="BH9" s="163"/>
    </row>
    <row r="10" spans="1:60" ht="21.95" customHeight="1">
      <c r="A10" s="1737"/>
      <c r="B10" s="1635"/>
      <c r="C10" s="1636"/>
      <c r="D10" s="1636"/>
      <c r="E10" s="1636"/>
      <c r="F10" s="1636"/>
      <c r="G10" s="1636"/>
      <c r="H10" s="1636"/>
      <c r="I10" s="1636"/>
      <c r="J10" s="1637"/>
      <c r="K10" s="1635"/>
      <c r="L10" s="1636"/>
      <c r="M10" s="1636"/>
      <c r="N10" s="1637"/>
      <c r="O10" s="1635"/>
      <c r="P10" s="1636"/>
      <c r="Q10" s="1636"/>
      <c r="R10" s="1636"/>
      <c r="S10" s="1636"/>
      <c r="T10" s="1637"/>
      <c r="U10" s="1746"/>
      <c r="V10" s="1747"/>
      <c r="W10" s="1747"/>
      <c r="X10" s="1747"/>
      <c r="Y10" s="1747"/>
      <c r="Z10" s="1748"/>
      <c r="AA10" s="1746"/>
      <c r="AB10" s="1747"/>
      <c r="AC10" s="1747"/>
      <c r="AD10" s="1747"/>
      <c r="AE10" s="1748"/>
      <c r="AF10" s="1647" t="s">
        <v>354</v>
      </c>
      <c r="AG10" s="1651"/>
      <c r="AH10" s="1651"/>
      <c r="AI10" s="1651"/>
      <c r="AJ10" s="1651"/>
      <c r="AK10" s="1651"/>
      <c r="AL10" s="1648" t="s">
        <v>419</v>
      </c>
      <c r="AM10" s="1649"/>
      <c r="AN10" s="1649"/>
      <c r="AO10" s="1649"/>
      <c r="AP10" s="1649"/>
      <c r="AQ10" s="1649"/>
      <c r="AR10" s="1649"/>
      <c r="AS10" s="1649"/>
      <c r="AT10" s="1649"/>
      <c r="AU10" s="1649"/>
      <c r="AV10" s="1649"/>
      <c r="AW10" s="1649"/>
      <c r="AX10" s="1649"/>
      <c r="AY10" s="1649"/>
      <c r="AZ10" s="1650"/>
      <c r="BA10" s="1651"/>
      <c r="BB10" s="1651"/>
      <c r="BC10" s="1651"/>
      <c r="BD10" s="1651"/>
      <c r="BE10" s="1652"/>
      <c r="BF10" s="164" t="s">
        <v>437</v>
      </c>
      <c r="BG10" s="165"/>
      <c r="BH10" s="149" t="s">
        <v>420</v>
      </c>
    </row>
    <row r="11" spans="1:60" ht="21.95" customHeight="1">
      <c r="A11" s="1737"/>
      <c r="B11" s="1635"/>
      <c r="C11" s="1636"/>
      <c r="D11" s="1636"/>
      <c r="E11" s="1636"/>
      <c r="F11" s="1636"/>
      <c r="G11" s="1636"/>
      <c r="H11" s="1636"/>
      <c r="I11" s="1636"/>
      <c r="J11" s="1637"/>
      <c r="K11" s="1635"/>
      <c r="L11" s="1636"/>
      <c r="M11" s="1636"/>
      <c r="N11" s="1637"/>
      <c r="O11" s="1635"/>
      <c r="P11" s="1636"/>
      <c r="Q11" s="1636"/>
      <c r="R11" s="1636"/>
      <c r="S11" s="1636"/>
      <c r="T11" s="1637"/>
      <c r="U11" s="1746"/>
      <c r="V11" s="1747"/>
      <c r="W11" s="1747"/>
      <c r="X11" s="1747"/>
      <c r="Y11" s="1747"/>
      <c r="Z11" s="1748"/>
      <c r="AA11" s="1746"/>
      <c r="AB11" s="1747"/>
      <c r="AC11" s="1747"/>
      <c r="AD11" s="1747"/>
      <c r="AE11" s="1748"/>
      <c r="AF11" s="1665" t="s">
        <v>438</v>
      </c>
      <c r="AG11" s="1666"/>
      <c r="AH11" s="1666"/>
      <c r="AI11" s="1666"/>
      <c r="AJ11" s="1666"/>
      <c r="AK11" s="1666"/>
      <c r="AL11" s="1667" t="s">
        <v>419</v>
      </c>
      <c r="AM11" s="1668"/>
      <c r="AN11" s="1668"/>
      <c r="AO11" s="1668"/>
      <c r="AP11" s="1668"/>
      <c r="AQ11" s="1668"/>
      <c r="AR11" s="1668"/>
      <c r="AS11" s="1668"/>
      <c r="AT11" s="1668"/>
      <c r="AU11" s="1668"/>
      <c r="AV11" s="1668"/>
      <c r="AW11" s="1668"/>
      <c r="AX11" s="1668"/>
      <c r="AY11" s="1668"/>
      <c r="AZ11" s="1669"/>
      <c r="BA11" s="1670"/>
      <c r="BB11" s="1670"/>
      <c r="BC11" s="1670"/>
      <c r="BD11" s="1670"/>
      <c r="BE11" s="1671"/>
      <c r="BF11" s="166"/>
      <c r="BG11" s="159"/>
      <c r="BH11" s="167"/>
    </row>
    <row r="12" spans="1:60" ht="21.95" customHeight="1">
      <c r="A12" s="1737"/>
      <c r="B12" s="1635"/>
      <c r="C12" s="1636"/>
      <c r="D12" s="1636"/>
      <c r="E12" s="1636"/>
      <c r="F12" s="1636"/>
      <c r="G12" s="1636"/>
      <c r="H12" s="1636"/>
      <c r="I12" s="1636"/>
      <c r="J12" s="1637"/>
      <c r="K12" s="1635"/>
      <c r="L12" s="1636"/>
      <c r="M12" s="1636"/>
      <c r="N12" s="1637"/>
      <c r="O12" s="1635"/>
      <c r="P12" s="1636"/>
      <c r="Q12" s="1636"/>
      <c r="R12" s="1636"/>
      <c r="S12" s="1636"/>
      <c r="T12" s="1637"/>
      <c r="U12" s="1746"/>
      <c r="V12" s="1747"/>
      <c r="W12" s="1747"/>
      <c r="X12" s="1747"/>
      <c r="Y12" s="1747"/>
      <c r="Z12" s="1748"/>
      <c r="AA12" s="1746"/>
      <c r="AB12" s="1747"/>
      <c r="AC12" s="1747"/>
      <c r="AD12" s="1747"/>
      <c r="AE12" s="1748"/>
      <c r="AF12" s="1647" t="s">
        <v>332</v>
      </c>
      <c r="AG12" s="1651"/>
      <c r="AH12" s="1651"/>
      <c r="AI12" s="1651"/>
      <c r="AJ12" s="1651"/>
      <c r="AK12" s="1651"/>
      <c r="AL12" s="1648" t="s">
        <v>419</v>
      </c>
      <c r="AM12" s="1649"/>
      <c r="AN12" s="1649"/>
      <c r="AO12" s="1649"/>
      <c r="AP12" s="1649"/>
      <c r="AQ12" s="1649"/>
      <c r="AR12" s="1649"/>
      <c r="AS12" s="1649"/>
      <c r="AT12" s="1649"/>
      <c r="AU12" s="1649"/>
      <c r="AV12" s="1649"/>
      <c r="AW12" s="1649"/>
      <c r="AX12" s="1649"/>
      <c r="AY12" s="1649"/>
      <c r="AZ12" s="1650"/>
      <c r="BA12" s="1651"/>
      <c r="BB12" s="1651"/>
      <c r="BC12" s="1651"/>
      <c r="BD12" s="1651"/>
      <c r="BE12" s="1652"/>
      <c r="BF12" s="161"/>
      <c r="BG12" s="162"/>
      <c r="BH12" s="163"/>
    </row>
    <row r="13" spans="1:60" ht="31.5" customHeight="1">
      <c r="A13" s="1737"/>
      <c r="B13" s="1635"/>
      <c r="C13" s="1636"/>
      <c r="D13" s="1636"/>
      <c r="E13" s="1636"/>
      <c r="F13" s="1636"/>
      <c r="G13" s="1636"/>
      <c r="H13" s="1636"/>
      <c r="I13" s="1636"/>
      <c r="J13" s="1637"/>
      <c r="K13" s="1635"/>
      <c r="L13" s="1636"/>
      <c r="M13" s="1636"/>
      <c r="N13" s="1637"/>
      <c r="O13" s="1635"/>
      <c r="P13" s="1636"/>
      <c r="Q13" s="1636"/>
      <c r="R13" s="1636"/>
      <c r="S13" s="1636"/>
      <c r="T13" s="1637"/>
      <c r="U13" s="1746"/>
      <c r="V13" s="1747"/>
      <c r="W13" s="1747"/>
      <c r="X13" s="1747"/>
      <c r="Y13" s="1747"/>
      <c r="Z13" s="1748"/>
      <c r="AA13" s="1746"/>
      <c r="AB13" s="1747"/>
      <c r="AC13" s="1747"/>
      <c r="AD13" s="1747"/>
      <c r="AE13" s="1748"/>
      <c r="AF13" s="1647" t="s">
        <v>424</v>
      </c>
      <c r="AG13" s="1651"/>
      <c r="AH13" s="1651"/>
      <c r="AI13" s="1651"/>
      <c r="AJ13" s="1651"/>
      <c r="AK13" s="1651"/>
      <c r="AL13" s="1662" t="s">
        <v>422</v>
      </c>
      <c r="AM13" s="1663"/>
      <c r="AN13" s="1663"/>
      <c r="AO13" s="1663"/>
      <c r="AP13" s="1663"/>
      <c r="AQ13" s="1663"/>
      <c r="AR13" s="1663"/>
      <c r="AS13" s="1663"/>
      <c r="AT13" s="1663"/>
      <c r="AU13" s="1663"/>
      <c r="AV13" s="1663"/>
      <c r="AW13" s="1663"/>
      <c r="AX13" s="1663"/>
      <c r="AY13" s="1663"/>
      <c r="AZ13" s="1664"/>
      <c r="BA13" s="1651"/>
      <c r="BB13" s="1651"/>
      <c r="BC13" s="1651"/>
      <c r="BD13" s="1651"/>
      <c r="BE13" s="1652"/>
      <c r="BF13" s="168" t="s">
        <v>439</v>
      </c>
      <c r="BG13" s="169" t="s">
        <v>440</v>
      </c>
      <c r="BH13" s="149" t="s">
        <v>420</v>
      </c>
    </row>
    <row r="14" spans="1:60" ht="21.95" customHeight="1">
      <c r="A14" s="1737"/>
      <c r="B14" s="1635"/>
      <c r="C14" s="1636"/>
      <c r="D14" s="1636"/>
      <c r="E14" s="1636"/>
      <c r="F14" s="1636"/>
      <c r="G14" s="1636"/>
      <c r="H14" s="1636"/>
      <c r="I14" s="1636"/>
      <c r="J14" s="1637"/>
      <c r="K14" s="1635"/>
      <c r="L14" s="1636"/>
      <c r="M14" s="1636"/>
      <c r="N14" s="1637"/>
      <c r="O14" s="1635"/>
      <c r="P14" s="1636"/>
      <c r="Q14" s="1636"/>
      <c r="R14" s="1636"/>
      <c r="S14" s="1636"/>
      <c r="T14" s="1637"/>
      <c r="U14" s="1746"/>
      <c r="V14" s="1747"/>
      <c r="W14" s="1747"/>
      <c r="X14" s="1747"/>
      <c r="Y14" s="1747"/>
      <c r="Z14" s="1748"/>
      <c r="AA14" s="1746"/>
      <c r="AB14" s="1747"/>
      <c r="AC14" s="1747"/>
      <c r="AD14" s="1747"/>
      <c r="AE14" s="1748"/>
      <c r="AF14" s="1647" t="s">
        <v>117</v>
      </c>
      <c r="AG14" s="1651"/>
      <c r="AH14" s="1651"/>
      <c r="AI14" s="1651"/>
      <c r="AJ14" s="1651"/>
      <c r="AK14" s="1651"/>
      <c r="AL14" s="1648" t="s">
        <v>419</v>
      </c>
      <c r="AM14" s="1649"/>
      <c r="AN14" s="1649"/>
      <c r="AO14" s="1649"/>
      <c r="AP14" s="1649"/>
      <c r="AQ14" s="1649"/>
      <c r="AR14" s="1649"/>
      <c r="AS14" s="1649"/>
      <c r="AT14" s="1649"/>
      <c r="AU14" s="1649"/>
      <c r="AV14" s="1649"/>
      <c r="AW14" s="1649"/>
      <c r="AX14" s="1649"/>
      <c r="AY14" s="1649"/>
      <c r="AZ14" s="1650"/>
      <c r="BA14" s="1651"/>
      <c r="BB14" s="1651"/>
      <c r="BC14" s="1651"/>
      <c r="BD14" s="1651"/>
      <c r="BE14" s="1652"/>
      <c r="BF14" s="164" t="s">
        <v>441</v>
      </c>
      <c r="BG14" s="165" t="s">
        <v>442</v>
      </c>
      <c r="BH14" s="149" t="s">
        <v>420</v>
      </c>
    </row>
    <row r="15" spans="1:60" ht="21.95" customHeight="1">
      <c r="A15" s="1737"/>
      <c r="B15" s="1635"/>
      <c r="C15" s="1636"/>
      <c r="D15" s="1636"/>
      <c r="E15" s="1636"/>
      <c r="F15" s="1636"/>
      <c r="G15" s="1636"/>
      <c r="H15" s="1636"/>
      <c r="I15" s="1636"/>
      <c r="J15" s="1637"/>
      <c r="K15" s="1635"/>
      <c r="L15" s="1636"/>
      <c r="M15" s="1636"/>
      <c r="N15" s="1637"/>
      <c r="O15" s="1635"/>
      <c r="P15" s="1636"/>
      <c r="Q15" s="1636"/>
      <c r="R15" s="1636"/>
      <c r="S15" s="1636"/>
      <c r="T15" s="1637"/>
      <c r="U15" s="1746"/>
      <c r="V15" s="1747"/>
      <c r="W15" s="1747"/>
      <c r="X15" s="1747"/>
      <c r="Y15" s="1747"/>
      <c r="Z15" s="1748"/>
      <c r="AA15" s="1746"/>
      <c r="AB15" s="1747"/>
      <c r="AC15" s="1747"/>
      <c r="AD15" s="1747"/>
      <c r="AE15" s="1748"/>
      <c r="AF15" s="1647" t="s">
        <v>327</v>
      </c>
      <c r="AG15" s="1651"/>
      <c r="AH15" s="1651"/>
      <c r="AI15" s="1651"/>
      <c r="AJ15" s="1651"/>
      <c r="AK15" s="1651"/>
      <c r="AL15" s="1648" t="s">
        <v>419</v>
      </c>
      <c r="AM15" s="1649"/>
      <c r="AN15" s="1649"/>
      <c r="AO15" s="1649"/>
      <c r="AP15" s="1649"/>
      <c r="AQ15" s="1649"/>
      <c r="AR15" s="1649"/>
      <c r="AS15" s="1649"/>
      <c r="AT15" s="1649"/>
      <c r="AU15" s="1649"/>
      <c r="AV15" s="1649"/>
      <c r="AW15" s="1649"/>
      <c r="AX15" s="1649"/>
      <c r="AY15" s="1649"/>
      <c r="AZ15" s="1650"/>
      <c r="BA15" s="1651"/>
      <c r="BB15" s="1651"/>
      <c r="BC15" s="1651"/>
      <c r="BD15" s="1651"/>
      <c r="BE15" s="1652"/>
      <c r="BF15" s="164" t="s">
        <v>443</v>
      </c>
      <c r="BG15" s="165"/>
      <c r="BH15" s="149" t="s">
        <v>420</v>
      </c>
    </row>
    <row r="16" spans="1:60" ht="88.7" customHeight="1">
      <c r="A16" s="1737"/>
      <c r="B16" s="1635"/>
      <c r="C16" s="1636"/>
      <c r="D16" s="1636"/>
      <c r="E16" s="1636"/>
      <c r="F16" s="1636"/>
      <c r="G16" s="1636"/>
      <c r="H16" s="1636"/>
      <c r="I16" s="1636"/>
      <c r="J16" s="1637"/>
      <c r="K16" s="1635"/>
      <c r="L16" s="1636"/>
      <c r="M16" s="1636"/>
      <c r="N16" s="1637"/>
      <c r="O16" s="1635"/>
      <c r="P16" s="1636"/>
      <c r="Q16" s="1636"/>
      <c r="R16" s="1636"/>
      <c r="S16" s="1636"/>
      <c r="T16" s="1637"/>
      <c r="U16" s="1746"/>
      <c r="V16" s="1747"/>
      <c r="W16" s="1747"/>
      <c r="X16" s="1747"/>
      <c r="Y16" s="1747"/>
      <c r="Z16" s="1748"/>
      <c r="AA16" s="1746"/>
      <c r="AB16" s="1747"/>
      <c r="AC16" s="1747"/>
      <c r="AD16" s="1747"/>
      <c r="AE16" s="1748"/>
      <c r="AF16" s="1681" t="s">
        <v>356</v>
      </c>
      <c r="AG16" s="1682"/>
      <c r="AH16" s="1682"/>
      <c r="AI16" s="1682"/>
      <c r="AJ16" s="1682"/>
      <c r="AK16" s="1682"/>
      <c r="AL16" s="1683" t="s">
        <v>357</v>
      </c>
      <c r="AM16" s="1684"/>
      <c r="AN16" s="1684"/>
      <c r="AO16" s="1684"/>
      <c r="AP16" s="1684"/>
      <c r="AQ16" s="1684"/>
      <c r="AR16" s="1684"/>
      <c r="AS16" s="1684"/>
      <c r="AT16" s="1684"/>
      <c r="AU16" s="1684"/>
      <c r="AV16" s="1684"/>
      <c r="AW16" s="1684"/>
      <c r="AX16" s="1684"/>
      <c r="AY16" s="1684"/>
      <c r="AZ16" s="1685"/>
      <c r="BA16" s="1682"/>
      <c r="BB16" s="1682"/>
      <c r="BC16" s="1682"/>
      <c r="BD16" s="1682"/>
      <c r="BE16" s="1686"/>
      <c r="BF16" s="1672" t="s">
        <v>444</v>
      </c>
      <c r="BG16" s="1675"/>
      <c r="BH16" s="1678" t="s">
        <v>420</v>
      </c>
    </row>
    <row r="17" spans="1:60" ht="88.7" customHeight="1">
      <c r="A17" s="1737"/>
      <c r="B17" s="1635"/>
      <c r="C17" s="1636"/>
      <c r="D17" s="1636"/>
      <c r="E17" s="1636"/>
      <c r="F17" s="1636"/>
      <c r="G17" s="1636"/>
      <c r="H17" s="1636"/>
      <c r="I17" s="1636"/>
      <c r="J17" s="1637"/>
      <c r="K17" s="1635"/>
      <c r="L17" s="1636"/>
      <c r="M17" s="1636"/>
      <c r="N17" s="1637"/>
      <c r="O17" s="1635"/>
      <c r="P17" s="1636"/>
      <c r="Q17" s="1636"/>
      <c r="R17" s="1636"/>
      <c r="S17" s="1636"/>
      <c r="T17" s="1637"/>
      <c r="U17" s="1746"/>
      <c r="V17" s="1747"/>
      <c r="W17" s="1747"/>
      <c r="X17" s="1747"/>
      <c r="Y17" s="1747"/>
      <c r="Z17" s="1748"/>
      <c r="AA17" s="1746"/>
      <c r="AB17" s="1747"/>
      <c r="AC17" s="1747"/>
      <c r="AD17" s="1747"/>
      <c r="AE17" s="1748"/>
      <c r="AF17" s="1681" t="s">
        <v>358</v>
      </c>
      <c r="AG17" s="1682"/>
      <c r="AH17" s="1682"/>
      <c r="AI17" s="1682"/>
      <c r="AJ17" s="1682"/>
      <c r="AK17" s="1682"/>
      <c r="AL17" s="1683" t="s">
        <v>357</v>
      </c>
      <c r="AM17" s="1684"/>
      <c r="AN17" s="1684"/>
      <c r="AO17" s="1684"/>
      <c r="AP17" s="1684"/>
      <c r="AQ17" s="1684"/>
      <c r="AR17" s="1684"/>
      <c r="AS17" s="1684"/>
      <c r="AT17" s="1684"/>
      <c r="AU17" s="1684"/>
      <c r="AV17" s="1684"/>
      <c r="AW17" s="1684"/>
      <c r="AX17" s="1684"/>
      <c r="AY17" s="1684"/>
      <c r="AZ17" s="1685"/>
      <c r="BA17" s="1682"/>
      <c r="BB17" s="1682"/>
      <c r="BC17" s="1682"/>
      <c r="BD17" s="1682"/>
      <c r="BE17" s="1686"/>
      <c r="BF17" s="1673"/>
      <c r="BG17" s="1676"/>
      <c r="BH17" s="1679"/>
    </row>
    <row r="18" spans="1:60" ht="88.7" customHeight="1">
      <c r="A18" s="1737"/>
      <c r="B18" s="1635"/>
      <c r="C18" s="1636"/>
      <c r="D18" s="1636"/>
      <c r="E18" s="1636"/>
      <c r="F18" s="1636"/>
      <c r="G18" s="1636"/>
      <c r="H18" s="1636"/>
      <c r="I18" s="1636"/>
      <c r="J18" s="1637"/>
      <c r="K18" s="1635"/>
      <c r="L18" s="1636"/>
      <c r="M18" s="1636"/>
      <c r="N18" s="1637"/>
      <c r="O18" s="1635"/>
      <c r="P18" s="1636"/>
      <c r="Q18" s="1636"/>
      <c r="R18" s="1636"/>
      <c r="S18" s="1636"/>
      <c r="T18" s="1637"/>
      <c r="U18" s="1746"/>
      <c r="V18" s="1747"/>
      <c r="W18" s="1747"/>
      <c r="X18" s="1747"/>
      <c r="Y18" s="1747"/>
      <c r="Z18" s="1748"/>
      <c r="AA18" s="1746"/>
      <c r="AB18" s="1747"/>
      <c r="AC18" s="1747"/>
      <c r="AD18" s="1747"/>
      <c r="AE18" s="1748"/>
      <c r="AF18" s="1681" t="s">
        <v>359</v>
      </c>
      <c r="AG18" s="1682"/>
      <c r="AH18" s="1682"/>
      <c r="AI18" s="1682"/>
      <c r="AJ18" s="1682"/>
      <c r="AK18" s="1682"/>
      <c r="AL18" s="1683" t="s">
        <v>357</v>
      </c>
      <c r="AM18" s="1684"/>
      <c r="AN18" s="1684"/>
      <c r="AO18" s="1684"/>
      <c r="AP18" s="1684"/>
      <c r="AQ18" s="1684"/>
      <c r="AR18" s="1684"/>
      <c r="AS18" s="1684"/>
      <c r="AT18" s="1684"/>
      <c r="AU18" s="1684"/>
      <c r="AV18" s="1684"/>
      <c r="AW18" s="1684"/>
      <c r="AX18" s="1684"/>
      <c r="AY18" s="1684"/>
      <c r="AZ18" s="1685"/>
      <c r="BA18" s="1682"/>
      <c r="BB18" s="1682"/>
      <c r="BC18" s="1682"/>
      <c r="BD18" s="1682"/>
      <c r="BE18" s="1686"/>
      <c r="BF18" s="1674"/>
      <c r="BG18" s="1677"/>
      <c r="BH18" s="1680"/>
    </row>
    <row r="19" spans="1:60" ht="21.95" customHeight="1">
      <c r="A19" s="1737"/>
      <c r="B19" s="1635"/>
      <c r="C19" s="1636"/>
      <c r="D19" s="1636"/>
      <c r="E19" s="1636"/>
      <c r="F19" s="1636"/>
      <c r="G19" s="1636"/>
      <c r="H19" s="1636"/>
      <c r="I19" s="1636"/>
      <c r="J19" s="1637"/>
      <c r="K19" s="1635"/>
      <c r="L19" s="1636"/>
      <c r="M19" s="1636"/>
      <c r="N19" s="1637"/>
      <c r="O19" s="1635"/>
      <c r="P19" s="1636"/>
      <c r="Q19" s="1636"/>
      <c r="R19" s="1636"/>
      <c r="S19" s="1636"/>
      <c r="T19" s="1637"/>
      <c r="U19" s="1746"/>
      <c r="V19" s="1747"/>
      <c r="W19" s="1747"/>
      <c r="X19" s="1747"/>
      <c r="Y19" s="1747"/>
      <c r="Z19" s="1748"/>
      <c r="AA19" s="1746"/>
      <c r="AB19" s="1747"/>
      <c r="AC19" s="1747"/>
      <c r="AD19" s="1747"/>
      <c r="AE19" s="1748"/>
      <c r="AF19" s="1647" t="s">
        <v>331</v>
      </c>
      <c r="AG19" s="1651"/>
      <c r="AH19" s="1651"/>
      <c r="AI19" s="1651"/>
      <c r="AJ19" s="1651"/>
      <c r="AK19" s="1651"/>
      <c r="AL19" s="1662" t="s">
        <v>425</v>
      </c>
      <c r="AM19" s="1663"/>
      <c r="AN19" s="1663"/>
      <c r="AO19" s="1663"/>
      <c r="AP19" s="1663"/>
      <c r="AQ19" s="1663"/>
      <c r="AR19" s="1663"/>
      <c r="AS19" s="1663"/>
      <c r="AT19" s="1663"/>
      <c r="AU19" s="1663"/>
      <c r="AV19" s="1663"/>
      <c r="AW19" s="1663"/>
      <c r="AX19" s="1663"/>
      <c r="AY19" s="1663"/>
      <c r="AZ19" s="1664"/>
      <c r="BA19" s="1651"/>
      <c r="BB19" s="1651"/>
      <c r="BC19" s="1651"/>
      <c r="BD19" s="1651"/>
      <c r="BE19" s="1652"/>
      <c r="BF19" s="164" t="s">
        <v>445</v>
      </c>
      <c r="BG19" s="165"/>
      <c r="BH19" s="149" t="s">
        <v>420</v>
      </c>
    </row>
    <row r="20" spans="1:60" ht="21.95" customHeight="1">
      <c r="A20" s="1737"/>
      <c r="B20" s="1635"/>
      <c r="C20" s="1636"/>
      <c r="D20" s="1636"/>
      <c r="E20" s="1636"/>
      <c r="F20" s="1636"/>
      <c r="G20" s="1636"/>
      <c r="H20" s="1636"/>
      <c r="I20" s="1636"/>
      <c r="J20" s="1637"/>
      <c r="K20" s="1635"/>
      <c r="L20" s="1636"/>
      <c r="M20" s="1636"/>
      <c r="N20" s="1637"/>
      <c r="O20" s="1635"/>
      <c r="P20" s="1636"/>
      <c r="Q20" s="1636"/>
      <c r="R20" s="1636"/>
      <c r="S20" s="1636"/>
      <c r="T20" s="1637"/>
      <c r="U20" s="1746"/>
      <c r="V20" s="1747"/>
      <c r="W20" s="1747"/>
      <c r="X20" s="1747"/>
      <c r="Y20" s="1747"/>
      <c r="Z20" s="1748"/>
      <c r="AA20" s="1746"/>
      <c r="AB20" s="1747"/>
      <c r="AC20" s="1747"/>
      <c r="AD20" s="1747"/>
      <c r="AE20" s="1748"/>
      <c r="AF20" s="1647" t="s">
        <v>326</v>
      </c>
      <c r="AG20" s="1651"/>
      <c r="AH20" s="1651"/>
      <c r="AI20" s="1651"/>
      <c r="AJ20" s="1651"/>
      <c r="AK20" s="1651"/>
      <c r="AL20" s="1648" t="s">
        <v>419</v>
      </c>
      <c r="AM20" s="1649"/>
      <c r="AN20" s="1649"/>
      <c r="AO20" s="1649"/>
      <c r="AP20" s="1649"/>
      <c r="AQ20" s="1649"/>
      <c r="AR20" s="1649"/>
      <c r="AS20" s="1649"/>
      <c r="AT20" s="1649"/>
      <c r="AU20" s="1649"/>
      <c r="AV20" s="1649"/>
      <c r="AW20" s="1649"/>
      <c r="AX20" s="1649"/>
      <c r="AY20" s="1649"/>
      <c r="AZ20" s="1650"/>
      <c r="BA20" s="1651"/>
      <c r="BB20" s="1651"/>
      <c r="BC20" s="1651"/>
      <c r="BD20" s="1651"/>
      <c r="BE20" s="1652"/>
      <c r="BF20" s="164" t="s">
        <v>446</v>
      </c>
      <c r="BG20" s="169" t="s">
        <v>447</v>
      </c>
      <c r="BH20" s="149" t="s">
        <v>420</v>
      </c>
    </row>
    <row r="21" spans="1:60" ht="21.95" customHeight="1">
      <c r="A21" s="1737"/>
      <c r="B21" s="1635"/>
      <c r="C21" s="1636"/>
      <c r="D21" s="1636"/>
      <c r="E21" s="1636"/>
      <c r="F21" s="1636"/>
      <c r="G21" s="1636"/>
      <c r="H21" s="1636"/>
      <c r="I21" s="1636"/>
      <c r="J21" s="1637"/>
      <c r="K21" s="1635"/>
      <c r="L21" s="1636"/>
      <c r="M21" s="1636"/>
      <c r="N21" s="1637"/>
      <c r="O21" s="1635"/>
      <c r="P21" s="1636"/>
      <c r="Q21" s="1636"/>
      <c r="R21" s="1636"/>
      <c r="S21" s="1636"/>
      <c r="T21" s="1637"/>
      <c r="U21" s="1746"/>
      <c r="V21" s="1747"/>
      <c r="W21" s="1747"/>
      <c r="X21" s="1747"/>
      <c r="Y21" s="1747"/>
      <c r="Z21" s="1748"/>
      <c r="AA21" s="1746"/>
      <c r="AB21" s="1747"/>
      <c r="AC21" s="1747"/>
      <c r="AD21" s="1747"/>
      <c r="AE21" s="1748"/>
      <c r="AF21" s="1647" t="s">
        <v>64</v>
      </c>
      <c r="AG21" s="1651"/>
      <c r="AH21" s="1651"/>
      <c r="AI21" s="1651"/>
      <c r="AJ21" s="1651"/>
      <c r="AK21" s="1651"/>
      <c r="AL21" s="1648" t="s">
        <v>419</v>
      </c>
      <c r="AM21" s="1649"/>
      <c r="AN21" s="1649"/>
      <c r="AO21" s="1649"/>
      <c r="AP21" s="1649"/>
      <c r="AQ21" s="1649"/>
      <c r="AR21" s="1649"/>
      <c r="AS21" s="1649"/>
      <c r="AT21" s="1649"/>
      <c r="AU21" s="1649"/>
      <c r="AV21" s="1649"/>
      <c r="AW21" s="1649"/>
      <c r="AX21" s="1649"/>
      <c r="AY21" s="1649"/>
      <c r="AZ21" s="1650"/>
      <c r="BA21" s="1651"/>
      <c r="BB21" s="1651"/>
      <c r="BC21" s="1651"/>
      <c r="BD21" s="1651"/>
      <c r="BE21" s="1652"/>
      <c r="BF21" s="164" t="s">
        <v>448</v>
      </c>
      <c r="BG21" s="165"/>
      <c r="BH21" s="149" t="s">
        <v>420</v>
      </c>
    </row>
    <row r="22" spans="1:60" ht="21.95" customHeight="1">
      <c r="A22" s="1737"/>
      <c r="B22" s="1635"/>
      <c r="C22" s="1636"/>
      <c r="D22" s="1636"/>
      <c r="E22" s="1636"/>
      <c r="F22" s="1636"/>
      <c r="G22" s="1636"/>
      <c r="H22" s="1636"/>
      <c r="I22" s="1636"/>
      <c r="J22" s="1637"/>
      <c r="K22" s="1635"/>
      <c r="L22" s="1636"/>
      <c r="M22" s="1636"/>
      <c r="N22" s="1637"/>
      <c r="O22" s="1635"/>
      <c r="P22" s="1636"/>
      <c r="Q22" s="1636"/>
      <c r="R22" s="1636"/>
      <c r="S22" s="1636"/>
      <c r="T22" s="1637"/>
      <c r="U22" s="1746"/>
      <c r="V22" s="1747"/>
      <c r="W22" s="1747"/>
      <c r="X22" s="1747"/>
      <c r="Y22" s="1747"/>
      <c r="Z22" s="1748"/>
      <c r="AA22" s="1746"/>
      <c r="AB22" s="1747"/>
      <c r="AC22" s="1747"/>
      <c r="AD22" s="1747"/>
      <c r="AE22" s="1748"/>
      <c r="AF22" s="1647" t="s">
        <v>330</v>
      </c>
      <c r="AG22" s="1651"/>
      <c r="AH22" s="1651"/>
      <c r="AI22" s="1651"/>
      <c r="AJ22" s="1651"/>
      <c r="AK22" s="1651"/>
      <c r="AL22" s="1662" t="s">
        <v>426</v>
      </c>
      <c r="AM22" s="1663"/>
      <c r="AN22" s="1663"/>
      <c r="AO22" s="1663"/>
      <c r="AP22" s="1663"/>
      <c r="AQ22" s="1663"/>
      <c r="AR22" s="1663"/>
      <c r="AS22" s="1663"/>
      <c r="AT22" s="1663"/>
      <c r="AU22" s="1663"/>
      <c r="AV22" s="1663"/>
      <c r="AW22" s="1663"/>
      <c r="AX22" s="1663"/>
      <c r="AY22" s="1663"/>
      <c r="AZ22" s="1664"/>
      <c r="BA22" s="1651"/>
      <c r="BB22" s="1651"/>
      <c r="BC22" s="1651"/>
      <c r="BD22" s="1651"/>
      <c r="BE22" s="1652"/>
      <c r="BF22" s="164" t="s">
        <v>427</v>
      </c>
      <c r="BG22" s="165"/>
      <c r="BH22" s="149" t="s">
        <v>420</v>
      </c>
    </row>
    <row r="23" spans="1:60" ht="31.5" customHeight="1">
      <c r="A23" s="1737"/>
      <c r="B23" s="1635"/>
      <c r="C23" s="1636"/>
      <c r="D23" s="1636"/>
      <c r="E23" s="1636"/>
      <c r="F23" s="1636"/>
      <c r="G23" s="1636"/>
      <c r="H23" s="1636"/>
      <c r="I23" s="1636"/>
      <c r="J23" s="1637"/>
      <c r="K23" s="1635"/>
      <c r="L23" s="1636"/>
      <c r="M23" s="1636"/>
      <c r="N23" s="1637"/>
      <c r="O23" s="1635"/>
      <c r="P23" s="1636"/>
      <c r="Q23" s="1636"/>
      <c r="R23" s="1636"/>
      <c r="S23" s="1636"/>
      <c r="T23" s="1637"/>
      <c r="U23" s="1746"/>
      <c r="V23" s="1747"/>
      <c r="W23" s="1747"/>
      <c r="X23" s="1747"/>
      <c r="Y23" s="1747"/>
      <c r="Z23" s="1748"/>
      <c r="AA23" s="1746"/>
      <c r="AB23" s="1747"/>
      <c r="AC23" s="1747"/>
      <c r="AD23" s="1747"/>
      <c r="AE23" s="1748"/>
      <c r="AF23" s="1641" t="s">
        <v>449</v>
      </c>
      <c r="AG23" s="1687"/>
      <c r="AH23" s="1687"/>
      <c r="AI23" s="1687"/>
      <c r="AJ23" s="1687"/>
      <c r="AK23" s="1665"/>
      <c r="AL23" s="1688" t="s">
        <v>419</v>
      </c>
      <c r="AM23" s="1689"/>
      <c r="AN23" s="1689"/>
      <c r="AO23" s="1689"/>
      <c r="AP23" s="1689"/>
      <c r="AQ23" s="1689"/>
      <c r="AR23" s="1689"/>
      <c r="AS23" s="1689"/>
      <c r="AT23" s="1689"/>
      <c r="AU23" s="1689"/>
      <c r="AV23" s="1689"/>
      <c r="AW23" s="1689"/>
      <c r="AX23" s="1689"/>
      <c r="AY23" s="1689"/>
      <c r="AZ23" s="1690"/>
      <c r="BA23" s="1666"/>
      <c r="BB23" s="1666"/>
      <c r="BC23" s="1666"/>
      <c r="BD23" s="1666"/>
      <c r="BE23" s="1691"/>
      <c r="BF23" s="170" t="s">
        <v>450</v>
      </c>
      <c r="BG23" s="171" t="s">
        <v>451</v>
      </c>
      <c r="BH23" s="160" t="s">
        <v>420</v>
      </c>
    </row>
    <row r="24" spans="1:60" ht="21.95" customHeight="1">
      <c r="A24" s="1737"/>
      <c r="B24" s="1635"/>
      <c r="C24" s="1636"/>
      <c r="D24" s="1636"/>
      <c r="E24" s="1636"/>
      <c r="F24" s="1636"/>
      <c r="G24" s="1636"/>
      <c r="H24" s="1636"/>
      <c r="I24" s="1636"/>
      <c r="J24" s="1637"/>
      <c r="K24" s="1635"/>
      <c r="L24" s="1636"/>
      <c r="M24" s="1636"/>
      <c r="N24" s="1637"/>
      <c r="O24" s="1635"/>
      <c r="P24" s="1636"/>
      <c r="Q24" s="1636"/>
      <c r="R24" s="1636"/>
      <c r="S24" s="1636"/>
      <c r="T24" s="1637"/>
      <c r="U24" s="1746"/>
      <c r="V24" s="1747"/>
      <c r="W24" s="1747"/>
      <c r="X24" s="1747"/>
      <c r="Y24" s="1747"/>
      <c r="Z24" s="1748"/>
      <c r="AA24" s="1746"/>
      <c r="AB24" s="1747"/>
      <c r="AC24" s="1747"/>
      <c r="AD24" s="1747"/>
      <c r="AE24" s="1748"/>
      <c r="AF24" s="1646" t="s">
        <v>52</v>
      </c>
      <c r="AG24" s="1646"/>
      <c r="AH24" s="1646"/>
      <c r="AI24" s="1646"/>
      <c r="AJ24" s="1646"/>
      <c r="AK24" s="1647"/>
      <c r="AL24" s="1648" t="s">
        <v>419</v>
      </c>
      <c r="AM24" s="1649"/>
      <c r="AN24" s="1649"/>
      <c r="AO24" s="1649"/>
      <c r="AP24" s="1649"/>
      <c r="AQ24" s="1649"/>
      <c r="AR24" s="1649"/>
      <c r="AS24" s="1649"/>
      <c r="AT24" s="1649"/>
      <c r="AU24" s="1649"/>
      <c r="AV24" s="1649"/>
      <c r="AW24" s="1649"/>
      <c r="AX24" s="1649"/>
      <c r="AY24" s="1649"/>
      <c r="AZ24" s="1650"/>
      <c r="BA24" s="1651"/>
      <c r="BB24" s="1651"/>
      <c r="BC24" s="1651"/>
      <c r="BD24" s="1651"/>
      <c r="BE24" s="1652"/>
      <c r="BF24" s="1694" t="s">
        <v>421</v>
      </c>
      <c r="BG24" s="1697" t="s">
        <v>452</v>
      </c>
      <c r="BH24" s="1678" t="s">
        <v>420</v>
      </c>
    </row>
    <row r="25" spans="1:60" ht="21.95" customHeight="1">
      <c r="A25" s="1737"/>
      <c r="B25" s="1635"/>
      <c r="C25" s="1636"/>
      <c r="D25" s="1636"/>
      <c r="E25" s="1636"/>
      <c r="F25" s="1636"/>
      <c r="G25" s="1636"/>
      <c r="H25" s="1636"/>
      <c r="I25" s="1636"/>
      <c r="J25" s="1637"/>
      <c r="K25" s="1635"/>
      <c r="L25" s="1636"/>
      <c r="M25" s="1636"/>
      <c r="N25" s="1637"/>
      <c r="O25" s="1635"/>
      <c r="P25" s="1636"/>
      <c r="Q25" s="1636"/>
      <c r="R25" s="1636"/>
      <c r="S25" s="1636"/>
      <c r="T25" s="1637"/>
      <c r="U25" s="1746"/>
      <c r="V25" s="1747"/>
      <c r="W25" s="1747"/>
      <c r="X25" s="1747"/>
      <c r="Y25" s="1747"/>
      <c r="Z25" s="1748"/>
      <c r="AA25" s="1746"/>
      <c r="AB25" s="1747"/>
      <c r="AC25" s="1747"/>
      <c r="AD25" s="1747"/>
      <c r="AE25" s="1748"/>
      <c r="AF25" s="1646" t="s">
        <v>53</v>
      </c>
      <c r="AG25" s="1646"/>
      <c r="AH25" s="1646"/>
      <c r="AI25" s="1646"/>
      <c r="AJ25" s="1646"/>
      <c r="AK25" s="1647"/>
      <c r="AL25" s="1648" t="s">
        <v>419</v>
      </c>
      <c r="AM25" s="1649"/>
      <c r="AN25" s="1649"/>
      <c r="AO25" s="1649"/>
      <c r="AP25" s="1649"/>
      <c r="AQ25" s="1649"/>
      <c r="AR25" s="1649"/>
      <c r="AS25" s="1649"/>
      <c r="AT25" s="1649"/>
      <c r="AU25" s="1649"/>
      <c r="AV25" s="1649"/>
      <c r="AW25" s="1649"/>
      <c r="AX25" s="1649"/>
      <c r="AY25" s="1649"/>
      <c r="AZ25" s="1650"/>
      <c r="BA25" s="1651"/>
      <c r="BB25" s="1692"/>
      <c r="BC25" s="1692"/>
      <c r="BD25" s="1692"/>
      <c r="BE25" s="1693"/>
      <c r="BF25" s="1695"/>
      <c r="BG25" s="1698"/>
      <c r="BH25" s="1700"/>
    </row>
    <row r="26" spans="1:60" ht="108.75" customHeight="1">
      <c r="A26" s="1737"/>
      <c r="B26" s="1635"/>
      <c r="C26" s="1636"/>
      <c r="D26" s="1636"/>
      <c r="E26" s="1636"/>
      <c r="F26" s="1636"/>
      <c r="G26" s="1636"/>
      <c r="H26" s="1636"/>
      <c r="I26" s="1636"/>
      <c r="J26" s="1637"/>
      <c r="K26" s="1635"/>
      <c r="L26" s="1636"/>
      <c r="M26" s="1636"/>
      <c r="N26" s="1637"/>
      <c r="O26" s="1635"/>
      <c r="P26" s="1636"/>
      <c r="Q26" s="1636"/>
      <c r="R26" s="1636"/>
      <c r="S26" s="1636"/>
      <c r="T26" s="1637"/>
      <c r="U26" s="1746"/>
      <c r="V26" s="1747"/>
      <c r="W26" s="1747"/>
      <c r="X26" s="1747"/>
      <c r="Y26" s="1747"/>
      <c r="Z26" s="1748"/>
      <c r="AA26" s="1746"/>
      <c r="AB26" s="1747"/>
      <c r="AC26" s="1747"/>
      <c r="AD26" s="1747"/>
      <c r="AE26" s="1748"/>
      <c r="AF26" s="1646" t="s">
        <v>453</v>
      </c>
      <c r="AG26" s="1702"/>
      <c r="AH26" s="1702"/>
      <c r="AI26" s="1702"/>
      <c r="AJ26" s="1702"/>
      <c r="AK26" s="1703"/>
      <c r="AL26" s="1704" t="s">
        <v>454</v>
      </c>
      <c r="AM26" s="1705"/>
      <c r="AN26" s="1705"/>
      <c r="AO26" s="1705"/>
      <c r="AP26" s="1705"/>
      <c r="AQ26" s="1705"/>
      <c r="AR26" s="1705"/>
      <c r="AS26" s="1705"/>
      <c r="AT26" s="1705"/>
      <c r="AU26" s="1705"/>
      <c r="AV26" s="1705"/>
      <c r="AW26" s="1705"/>
      <c r="AX26" s="1705"/>
      <c r="AY26" s="1705"/>
      <c r="AZ26" s="1706"/>
      <c r="BA26" s="1707"/>
      <c r="BB26" s="1702"/>
      <c r="BC26" s="1702"/>
      <c r="BD26" s="1702"/>
      <c r="BE26" s="1708"/>
      <c r="BF26" s="1696"/>
      <c r="BG26" s="1699"/>
      <c r="BH26" s="1701"/>
    </row>
    <row r="27" spans="1:60" ht="21.95" customHeight="1">
      <c r="A27" s="1737"/>
      <c r="B27" s="1635"/>
      <c r="C27" s="1636"/>
      <c r="D27" s="1636"/>
      <c r="E27" s="1636"/>
      <c r="F27" s="1636"/>
      <c r="G27" s="1636"/>
      <c r="H27" s="1636"/>
      <c r="I27" s="1636"/>
      <c r="J27" s="1637"/>
      <c r="K27" s="1635"/>
      <c r="L27" s="1636"/>
      <c r="M27" s="1636"/>
      <c r="N27" s="1637"/>
      <c r="O27" s="1635"/>
      <c r="P27" s="1636"/>
      <c r="Q27" s="1636"/>
      <c r="R27" s="1636"/>
      <c r="S27" s="1636"/>
      <c r="T27" s="1637"/>
      <c r="U27" s="1746"/>
      <c r="V27" s="1747"/>
      <c r="W27" s="1747"/>
      <c r="X27" s="1747"/>
      <c r="Y27" s="1747"/>
      <c r="Z27" s="1748"/>
      <c r="AA27" s="1746"/>
      <c r="AB27" s="1747"/>
      <c r="AC27" s="1747"/>
      <c r="AD27" s="1747"/>
      <c r="AE27" s="1748"/>
      <c r="AF27" s="1646" t="s">
        <v>423</v>
      </c>
      <c r="AG27" s="1702"/>
      <c r="AH27" s="1702"/>
      <c r="AI27" s="1702"/>
      <c r="AJ27" s="1702"/>
      <c r="AK27" s="1703"/>
      <c r="AL27" s="1662" t="s">
        <v>54</v>
      </c>
      <c r="AM27" s="1734"/>
      <c r="AN27" s="1734"/>
      <c r="AO27" s="1734"/>
      <c r="AP27" s="1734"/>
      <c r="AQ27" s="1734"/>
      <c r="AR27" s="1734"/>
      <c r="AS27" s="1734"/>
      <c r="AT27" s="1734"/>
      <c r="AU27" s="1734"/>
      <c r="AV27" s="1734"/>
      <c r="AW27" s="1734"/>
      <c r="AX27" s="1734"/>
      <c r="AY27" s="1734"/>
      <c r="AZ27" s="1735"/>
      <c r="BA27" s="1651"/>
      <c r="BB27" s="1692"/>
      <c r="BC27" s="1692"/>
      <c r="BD27" s="1692"/>
      <c r="BE27" s="1693"/>
      <c r="BF27" s="161"/>
      <c r="BG27" s="162"/>
      <c r="BH27" s="163"/>
    </row>
    <row r="28" spans="1:60" ht="21.95" customHeight="1">
      <c r="A28" s="1737"/>
      <c r="B28" s="1635"/>
      <c r="C28" s="1636"/>
      <c r="D28" s="1636"/>
      <c r="E28" s="1636"/>
      <c r="F28" s="1636"/>
      <c r="G28" s="1636"/>
      <c r="H28" s="1636"/>
      <c r="I28" s="1636"/>
      <c r="J28" s="1637"/>
      <c r="K28" s="1635"/>
      <c r="L28" s="1636"/>
      <c r="M28" s="1636"/>
      <c r="N28" s="1637"/>
      <c r="O28" s="1635"/>
      <c r="P28" s="1636"/>
      <c r="Q28" s="1636"/>
      <c r="R28" s="1636"/>
      <c r="S28" s="1636"/>
      <c r="T28" s="1637"/>
      <c r="U28" s="1746"/>
      <c r="V28" s="1747"/>
      <c r="W28" s="1747"/>
      <c r="X28" s="1747"/>
      <c r="Y28" s="1747"/>
      <c r="Z28" s="1748"/>
      <c r="AA28" s="1746"/>
      <c r="AB28" s="1747"/>
      <c r="AC28" s="1747"/>
      <c r="AD28" s="1747"/>
      <c r="AE28" s="1748"/>
      <c r="AF28" s="1687" t="s">
        <v>455</v>
      </c>
      <c r="AG28" s="1687"/>
      <c r="AH28" s="1687"/>
      <c r="AI28" s="1687"/>
      <c r="AJ28" s="1687"/>
      <c r="AK28" s="1665"/>
      <c r="AL28" s="1688" t="s">
        <v>456</v>
      </c>
      <c r="AM28" s="1689"/>
      <c r="AN28" s="1689"/>
      <c r="AO28" s="1689"/>
      <c r="AP28" s="1689"/>
      <c r="AQ28" s="1689"/>
      <c r="AR28" s="1689"/>
      <c r="AS28" s="1689"/>
      <c r="AT28" s="1689"/>
      <c r="AU28" s="1689"/>
      <c r="AV28" s="1689"/>
      <c r="AW28" s="1689"/>
      <c r="AX28" s="1689"/>
      <c r="AY28" s="1689"/>
      <c r="AZ28" s="1690"/>
      <c r="BA28" s="1666"/>
      <c r="BB28" s="1666"/>
      <c r="BC28" s="1666"/>
      <c r="BD28" s="1666"/>
      <c r="BE28" s="1691"/>
      <c r="BF28" s="172"/>
      <c r="BG28" s="159"/>
      <c r="BH28" s="167"/>
    </row>
    <row r="29" spans="1:60" ht="21.95" customHeight="1" thickBot="1">
      <c r="A29" s="1738"/>
      <c r="B29" s="1739"/>
      <c r="C29" s="1740"/>
      <c r="D29" s="1740"/>
      <c r="E29" s="1740"/>
      <c r="F29" s="1740"/>
      <c r="G29" s="1740"/>
      <c r="H29" s="1740"/>
      <c r="I29" s="1740"/>
      <c r="J29" s="1741"/>
      <c r="K29" s="1727"/>
      <c r="L29" s="1728"/>
      <c r="M29" s="1728"/>
      <c r="N29" s="1729"/>
      <c r="O29" s="1727"/>
      <c r="P29" s="1728"/>
      <c r="Q29" s="1728"/>
      <c r="R29" s="1728"/>
      <c r="S29" s="1728"/>
      <c r="T29" s="1729"/>
      <c r="U29" s="1749"/>
      <c r="V29" s="1750"/>
      <c r="W29" s="1750"/>
      <c r="X29" s="1750"/>
      <c r="Y29" s="1750"/>
      <c r="Z29" s="1751"/>
      <c r="AA29" s="1749"/>
      <c r="AB29" s="1750"/>
      <c r="AC29" s="1750"/>
      <c r="AD29" s="1750"/>
      <c r="AE29" s="1751"/>
      <c r="AF29" s="1758" t="s">
        <v>457</v>
      </c>
      <c r="AG29" s="1759"/>
      <c r="AH29" s="1759"/>
      <c r="AI29" s="1759"/>
      <c r="AJ29" s="1759"/>
      <c r="AK29" s="1760"/>
      <c r="AL29" s="1761" t="s">
        <v>456</v>
      </c>
      <c r="AM29" s="1762"/>
      <c r="AN29" s="1762"/>
      <c r="AO29" s="1762"/>
      <c r="AP29" s="1762"/>
      <c r="AQ29" s="1762"/>
      <c r="AR29" s="1762"/>
      <c r="AS29" s="1762"/>
      <c r="AT29" s="1762"/>
      <c r="AU29" s="1762"/>
      <c r="AV29" s="1762"/>
      <c r="AW29" s="1762"/>
      <c r="AX29" s="1762"/>
      <c r="AY29" s="1762"/>
      <c r="AZ29" s="1763"/>
      <c r="BA29" s="1764"/>
      <c r="BB29" s="1765"/>
      <c r="BC29" s="1765"/>
      <c r="BD29" s="1765"/>
      <c r="BE29" s="1766"/>
      <c r="BF29" s="173"/>
      <c r="BG29" s="174"/>
      <c r="BH29" s="175"/>
    </row>
    <row r="30" spans="1:60" ht="128.1" customHeight="1" thickTop="1">
      <c r="A30" s="1709" t="s">
        <v>433</v>
      </c>
      <c r="B30" s="1712" t="s">
        <v>458</v>
      </c>
      <c r="C30" s="1713"/>
      <c r="D30" s="1713"/>
      <c r="E30" s="1713"/>
      <c r="F30" s="1713"/>
      <c r="G30" s="1713"/>
      <c r="H30" s="1713"/>
      <c r="I30" s="1713"/>
      <c r="J30" s="1714"/>
      <c r="K30" s="1721"/>
      <c r="L30" s="1722"/>
      <c r="M30" s="1722"/>
      <c r="N30" s="1723"/>
      <c r="O30" s="1730" t="s">
        <v>355</v>
      </c>
      <c r="P30" s="1722"/>
      <c r="Q30" s="1722"/>
      <c r="R30" s="1722"/>
      <c r="S30" s="1722"/>
      <c r="T30" s="1723"/>
      <c r="U30" s="1730" t="s">
        <v>355</v>
      </c>
      <c r="V30" s="1722"/>
      <c r="W30" s="1722"/>
      <c r="X30" s="1722"/>
      <c r="Y30" s="1722"/>
      <c r="Z30" s="1723"/>
      <c r="AA30" s="1730" t="s">
        <v>459</v>
      </c>
      <c r="AB30" s="1722"/>
      <c r="AC30" s="1722"/>
      <c r="AD30" s="1722"/>
      <c r="AE30" s="1723"/>
      <c r="AF30" s="1731" t="s">
        <v>460</v>
      </c>
      <c r="AG30" s="1732"/>
      <c r="AH30" s="1732"/>
      <c r="AI30" s="1732"/>
      <c r="AJ30" s="1732"/>
      <c r="AK30" s="1733"/>
      <c r="AL30" s="1731" t="s">
        <v>461</v>
      </c>
      <c r="AM30" s="1732"/>
      <c r="AN30" s="1732"/>
      <c r="AO30" s="1732"/>
      <c r="AP30" s="1732"/>
      <c r="AQ30" s="1732"/>
      <c r="AR30" s="1732"/>
      <c r="AS30" s="1732"/>
      <c r="AT30" s="1732"/>
      <c r="AU30" s="1732"/>
      <c r="AV30" s="1732"/>
      <c r="AW30" s="1732"/>
      <c r="AX30" s="1732"/>
      <c r="AY30" s="1732"/>
      <c r="AZ30" s="1733"/>
      <c r="BA30" s="1756"/>
      <c r="BB30" s="1756"/>
      <c r="BC30" s="1756"/>
      <c r="BD30" s="1756"/>
      <c r="BE30" s="1757"/>
      <c r="BF30" s="176" t="s">
        <v>462</v>
      </c>
      <c r="BG30" s="177"/>
      <c r="BH30" s="160" t="s">
        <v>420</v>
      </c>
    </row>
    <row r="31" spans="1:60" ht="21.75" customHeight="1">
      <c r="A31" s="1710"/>
      <c r="B31" s="1715"/>
      <c r="C31" s="1716"/>
      <c r="D31" s="1716"/>
      <c r="E31" s="1716"/>
      <c r="F31" s="1716"/>
      <c r="G31" s="1716"/>
      <c r="H31" s="1716"/>
      <c r="I31" s="1716"/>
      <c r="J31" s="1717"/>
      <c r="K31" s="1635"/>
      <c r="L31" s="1636"/>
      <c r="M31" s="1636"/>
      <c r="N31" s="1637"/>
      <c r="O31" s="1635"/>
      <c r="P31" s="1636"/>
      <c r="Q31" s="1636"/>
      <c r="R31" s="1636"/>
      <c r="S31" s="1636"/>
      <c r="T31" s="1637"/>
      <c r="U31" s="1635"/>
      <c r="V31" s="1636"/>
      <c r="W31" s="1636"/>
      <c r="X31" s="1636"/>
      <c r="Y31" s="1636"/>
      <c r="Z31" s="1637"/>
      <c r="AA31" s="1635"/>
      <c r="AB31" s="1636"/>
      <c r="AC31" s="1636"/>
      <c r="AD31" s="1636"/>
      <c r="AE31" s="1637"/>
      <c r="AF31" s="1646" t="s">
        <v>353</v>
      </c>
      <c r="AG31" s="1646"/>
      <c r="AH31" s="1646"/>
      <c r="AI31" s="1646"/>
      <c r="AJ31" s="1646"/>
      <c r="AK31" s="1647"/>
      <c r="AL31" s="1648" t="s">
        <v>419</v>
      </c>
      <c r="AM31" s="1649"/>
      <c r="AN31" s="1649"/>
      <c r="AO31" s="1649"/>
      <c r="AP31" s="1649"/>
      <c r="AQ31" s="1649"/>
      <c r="AR31" s="1649"/>
      <c r="AS31" s="1649"/>
      <c r="AT31" s="1649"/>
      <c r="AU31" s="1649"/>
      <c r="AV31" s="1649"/>
      <c r="AW31" s="1649"/>
      <c r="AX31" s="1649"/>
      <c r="AY31" s="1649"/>
      <c r="AZ31" s="1650"/>
      <c r="BA31" s="1651"/>
      <c r="BB31" s="1651"/>
      <c r="BC31" s="1651"/>
      <c r="BD31" s="1651"/>
      <c r="BE31" s="1652"/>
      <c r="BF31" s="161"/>
      <c r="BG31" s="162"/>
      <c r="BH31" s="163"/>
    </row>
    <row r="32" spans="1:60" ht="21.95" customHeight="1">
      <c r="A32" s="1710"/>
      <c r="B32" s="1715"/>
      <c r="C32" s="1716"/>
      <c r="D32" s="1716"/>
      <c r="E32" s="1716"/>
      <c r="F32" s="1716"/>
      <c r="G32" s="1716"/>
      <c r="H32" s="1716"/>
      <c r="I32" s="1716"/>
      <c r="J32" s="1717"/>
      <c r="K32" s="1635"/>
      <c r="L32" s="1636"/>
      <c r="M32" s="1636"/>
      <c r="N32" s="1637"/>
      <c r="O32" s="1635"/>
      <c r="P32" s="1636"/>
      <c r="Q32" s="1636"/>
      <c r="R32" s="1636"/>
      <c r="S32" s="1636"/>
      <c r="T32" s="1637"/>
      <c r="U32" s="1635"/>
      <c r="V32" s="1636"/>
      <c r="W32" s="1636"/>
      <c r="X32" s="1636"/>
      <c r="Y32" s="1636"/>
      <c r="Z32" s="1637"/>
      <c r="AA32" s="1635"/>
      <c r="AB32" s="1636"/>
      <c r="AC32" s="1636"/>
      <c r="AD32" s="1636"/>
      <c r="AE32" s="1637"/>
      <c r="AF32" s="1647" t="s">
        <v>354</v>
      </c>
      <c r="AG32" s="1651"/>
      <c r="AH32" s="1651"/>
      <c r="AI32" s="1651"/>
      <c r="AJ32" s="1651"/>
      <c r="AK32" s="1651"/>
      <c r="AL32" s="1648" t="s">
        <v>419</v>
      </c>
      <c r="AM32" s="1649"/>
      <c r="AN32" s="1649"/>
      <c r="AO32" s="1649"/>
      <c r="AP32" s="1649"/>
      <c r="AQ32" s="1649"/>
      <c r="AR32" s="1649"/>
      <c r="AS32" s="1649"/>
      <c r="AT32" s="1649"/>
      <c r="AU32" s="1649"/>
      <c r="AV32" s="1649"/>
      <c r="AW32" s="1649"/>
      <c r="AX32" s="1649"/>
      <c r="AY32" s="1649"/>
      <c r="AZ32" s="1650"/>
      <c r="BA32" s="1651"/>
      <c r="BB32" s="1651"/>
      <c r="BC32" s="1651"/>
      <c r="BD32" s="1651"/>
      <c r="BE32" s="1652"/>
      <c r="BF32" s="164" t="s">
        <v>463</v>
      </c>
      <c r="BG32" s="165"/>
      <c r="BH32" s="149" t="s">
        <v>420</v>
      </c>
    </row>
    <row r="33" spans="1:60" ht="21.95" customHeight="1">
      <c r="A33" s="1710"/>
      <c r="B33" s="1715"/>
      <c r="C33" s="1716"/>
      <c r="D33" s="1716"/>
      <c r="E33" s="1716"/>
      <c r="F33" s="1716"/>
      <c r="G33" s="1716"/>
      <c r="H33" s="1716"/>
      <c r="I33" s="1716"/>
      <c r="J33" s="1717"/>
      <c r="K33" s="1635"/>
      <c r="L33" s="1636"/>
      <c r="M33" s="1636"/>
      <c r="N33" s="1637"/>
      <c r="O33" s="1635"/>
      <c r="P33" s="1636"/>
      <c r="Q33" s="1636"/>
      <c r="R33" s="1636"/>
      <c r="S33" s="1636"/>
      <c r="T33" s="1637"/>
      <c r="U33" s="1635"/>
      <c r="V33" s="1636"/>
      <c r="W33" s="1636"/>
      <c r="X33" s="1636"/>
      <c r="Y33" s="1636"/>
      <c r="Z33" s="1637"/>
      <c r="AA33" s="1635"/>
      <c r="AB33" s="1636"/>
      <c r="AC33" s="1636"/>
      <c r="AD33" s="1636"/>
      <c r="AE33" s="1637"/>
      <c r="AF33" s="1665" t="s">
        <v>438</v>
      </c>
      <c r="AG33" s="1666"/>
      <c r="AH33" s="1666"/>
      <c r="AI33" s="1666"/>
      <c r="AJ33" s="1666"/>
      <c r="AK33" s="1666"/>
      <c r="AL33" s="1667" t="s">
        <v>419</v>
      </c>
      <c r="AM33" s="1668"/>
      <c r="AN33" s="1668"/>
      <c r="AO33" s="1668"/>
      <c r="AP33" s="1668"/>
      <c r="AQ33" s="1668"/>
      <c r="AR33" s="1668"/>
      <c r="AS33" s="1668"/>
      <c r="AT33" s="1668"/>
      <c r="AU33" s="1668"/>
      <c r="AV33" s="1668"/>
      <c r="AW33" s="1668"/>
      <c r="AX33" s="1668"/>
      <c r="AY33" s="1668"/>
      <c r="AZ33" s="1669"/>
      <c r="BA33" s="1670"/>
      <c r="BB33" s="1670"/>
      <c r="BC33" s="1670"/>
      <c r="BD33" s="1670"/>
      <c r="BE33" s="1671"/>
      <c r="BF33" s="166"/>
      <c r="BG33" s="159"/>
      <c r="BH33" s="167"/>
    </row>
    <row r="34" spans="1:60" ht="27" customHeight="1">
      <c r="A34" s="1710"/>
      <c r="B34" s="1715"/>
      <c r="C34" s="1716"/>
      <c r="D34" s="1716"/>
      <c r="E34" s="1716"/>
      <c r="F34" s="1716"/>
      <c r="G34" s="1716"/>
      <c r="H34" s="1716"/>
      <c r="I34" s="1716"/>
      <c r="J34" s="1717"/>
      <c r="K34" s="1635"/>
      <c r="L34" s="1636"/>
      <c r="M34" s="1636"/>
      <c r="N34" s="1637"/>
      <c r="O34" s="1635"/>
      <c r="P34" s="1636"/>
      <c r="Q34" s="1636"/>
      <c r="R34" s="1636"/>
      <c r="S34" s="1636"/>
      <c r="T34" s="1637"/>
      <c r="U34" s="1635"/>
      <c r="V34" s="1636"/>
      <c r="W34" s="1636"/>
      <c r="X34" s="1636"/>
      <c r="Y34" s="1636"/>
      <c r="Z34" s="1637"/>
      <c r="AA34" s="1635"/>
      <c r="AB34" s="1636"/>
      <c r="AC34" s="1636"/>
      <c r="AD34" s="1636"/>
      <c r="AE34" s="1637"/>
      <c r="AF34" s="1647" t="s">
        <v>424</v>
      </c>
      <c r="AG34" s="1651"/>
      <c r="AH34" s="1651"/>
      <c r="AI34" s="1651"/>
      <c r="AJ34" s="1651"/>
      <c r="AK34" s="1651"/>
      <c r="AL34" s="1662" t="s">
        <v>422</v>
      </c>
      <c r="AM34" s="1663"/>
      <c r="AN34" s="1663"/>
      <c r="AO34" s="1663"/>
      <c r="AP34" s="1663"/>
      <c r="AQ34" s="1663"/>
      <c r="AR34" s="1663"/>
      <c r="AS34" s="1663"/>
      <c r="AT34" s="1663"/>
      <c r="AU34" s="1663"/>
      <c r="AV34" s="1663"/>
      <c r="AW34" s="1663"/>
      <c r="AX34" s="1663"/>
      <c r="AY34" s="1663"/>
      <c r="AZ34" s="1664"/>
      <c r="BA34" s="1651"/>
      <c r="BB34" s="1651"/>
      <c r="BC34" s="1651"/>
      <c r="BD34" s="1651"/>
      <c r="BE34" s="1652"/>
      <c r="BF34" s="168" t="s">
        <v>464</v>
      </c>
      <c r="BG34" s="169" t="s">
        <v>440</v>
      </c>
      <c r="BH34" s="149" t="s">
        <v>420</v>
      </c>
    </row>
    <row r="35" spans="1:60" ht="21.95" customHeight="1">
      <c r="A35" s="1710"/>
      <c r="B35" s="1715"/>
      <c r="C35" s="1716"/>
      <c r="D35" s="1716"/>
      <c r="E35" s="1716"/>
      <c r="F35" s="1716"/>
      <c r="G35" s="1716"/>
      <c r="H35" s="1716"/>
      <c r="I35" s="1716"/>
      <c r="J35" s="1717"/>
      <c r="K35" s="1635"/>
      <c r="L35" s="1636"/>
      <c r="M35" s="1636"/>
      <c r="N35" s="1637"/>
      <c r="O35" s="1635"/>
      <c r="P35" s="1636"/>
      <c r="Q35" s="1636"/>
      <c r="R35" s="1636"/>
      <c r="S35" s="1636"/>
      <c r="T35" s="1637"/>
      <c r="U35" s="1635"/>
      <c r="V35" s="1636"/>
      <c r="W35" s="1636"/>
      <c r="X35" s="1636"/>
      <c r="Y35" s="1636"/>
      <c r="Z35" s="1637"/>
      <c r="AA35" s="1635"/>
      <c r="AB35" s="1636"/>
      <c r="AC35" s="1636"/>
      <c r="AD35" s="1636"/>
      <c r="AE35" s="1637"/>
      <c r="AF35" s="1646" t="s">
        <v>327</v>
      </c>
      <c r="AG35" s="1646"/>
      <c r="AH35" s="1646"/>
      <c r="AI35" s="1646"/>
      <c r="AJ35" s="1646"/>
      <c r="AK35" s="1647"/>
      <c r="AL35" s="1662" t="s">
        <v>419</v>
      </c>
      <c r="AM35" s="1663"/>
      <c r="AN35" s="1663"/>
      <c r="AO35" s="1663"/>
      <c r="AP35" s="1663"/>
      <c r="AQ35" s="1663"/>
      <c r="AR35" s="1663"/>
      <c r="AS35" s="1663"/>
      <c r="AT35" s="1663"/>
      <c r="AU35" s="1663"/>
      <c r="AV35" s="1663"/>
      <c r="AW35" s="1663"/>
      <c r="AX35" s="1663"/>
      <c r="AY35" s="1663"/>
      <c r="AZ35" s="1664"/>
      <c r="BA35" s="1651"/>
      <c r="BB35" s="1651"/>
      <c r="BC35" s="1651"/>
      <c r="BD35" s="1651"/>
      <c r="BE35" s="1652"/>
      <c r="BF35" s="164" t="s">
        <v>443</v>
      </c>
      <c r="BG35" s="165"/>
      <c r="BH35" s="149" t="s">
        <v>420</v>
      </c>
    </row>
    <row r="36" spans="1:60" ht="21.95" customHeight="1">
      <c r="A36" s="1710"/>
      <c r="B36" s="1715"/>
      <c r="C36" s="1716"/>
      <c r="D36" s="1716"/>
      <c r="E36" s="1716"/>
      <c r="F36" s="1716"/>
      <c r="G36" s="1716"/>
      <c r="H36" s="1716"/>
      <c r="I36" s="1716"/>
      <c r="J36" s="1717"/>
      <c r="K36" s="1635"/>
      <c r="L36" s="1636"/>
      <c r="M36" s="1636"/>
      <c r="N36" s="1637"/>
      <c r="O36" s="1635"/>
      <c r="P36" s="1636"/>
      <c r="Q36" s="1636"/>
      <c r="R36" s="1636"/>
      <c r="S36" s="1636"/>
      <c r="T36" s="1637"/>
      <c r="U36" s="1635"/>
      <c r="V36" s="1636"/>
      <c r="W36" s="1636"/>
      <c r="X36" s="1636"/>
      <c r="Y36" s="1636"/>
      <c r="Z36" s="1637"/>
      <c r="AA36" s="1635"/>
      <c r="AB36" s="1636"/>
      <c r="AC36" s="1636"/>
      <c r="AD36" s="1636"/>
      <c r="AE36" s="1637"/>
      <c r="AF36" s="1647" t="s">
        <v>119</v>
      </c>
      <c r="AG36" s="1651"/>
      <c r="AH36" s="1651"/>
      <c r="AI36" s="1651"/>
      <c r="AJ36" s="1651"/>
      <c r="AK36" s="1651"/>
      <c r="AL36" s="1648" t="s">
        <v>465</v>
      </c>
      <c r="AM36" s="1649"/>
      <c r="AN36" s="1649"/>
      <c r="AO36" s="1649"/>
      <c r="AP36" s="1649"/>
      <c r="AQ36" s="1649"/>
      <c r="AR36" s="1649"/>
      <c r="AS36" s="1649"/>
      <c r="AT36" s="1649"/>
      <c r="AU36" s="1649"/>
      <c r="AV36" s="1649"/>
      <c r="AW36" s="1649"/>
      <c r="AX36" s="1649"/>
      <c r="AY36" s="1649"/>
      <c r="AZ36" s="1650"/>
      <c r="BA36" s="1651"/>
      <c r="BB36" s="1651"/>
      <c r="BC36" s="1651"/>
      <c r="BD36" s="1651"/>
      <c r="BE36" s="1652"/>
      <c r="BF36" s="178" t="s">
        <v>466</v>
      </c>
      <c r="BG36" s="179"/>
      <c r="BH36" s="149" t="s">
        <v>420</v>
      </c>
    </row>
    <row r="37" spans="1:60" ht="21.95" customHeight="1">
      <c r="A37" s="1710"/>
      <c r="B37" s="1715"/>
      <c r="C37" s="1716"/>
      <c r="D37" s="1716"/>
      <c r="E37" s="1716"/>
      <c r="F37" s="1716"/>
      <c r="G37" s="1716"/>
      <c r="H37" s="1716"/>
      <c r="I37" s="1716"/>
      <c r="J37" s="1717"/>
      <c r="K37" s="1635"/>
      <c r="L37" s="1636"/>
      <c r="M37" s="1636"/>
      <c r="N37" s="1637"/>
      <c r="O37" s="1635"/>
      <c r="P37" s="1636"/>
      <c r="Q37" s="1636"/>
      <c r="R37" s="1636"/>
      <c r="S37" s="1636"/>
      <c r="T37" s="1637"/>
      <c r="U37" s="1635"/>
      <c r="V37" s="1636"/>
      <c r="W37" s="1636"/>
      <c r="X37" s="1636"/>
      <c r="Y37" s="1636"/>
      <c r="Z37" s="1637"/>
      <c r="AA37" s="1635"/>
      <c r="AB37" s="1636"/>
      <c r="AC37" s="1636"/>
      <c r="AD37" s="1636"/>
      <c r="AE37" s="1637"/>
      <c r="AF37" s="1647" t="s">
        <v>333</v>
      </c>
      <c r="AG37" s="1651"/>
      <c r="AH37" s="1651"/>
      <c r="AI37" s="1651"/>
      <c r="AJ37" s="1651"/>
      <c r="AK37" s="1651"/>
      <c r="AL37" s="1648" t="s">
        <v>419</v>
      </c>
      <c r="AM37" s="1649"/>
      <c r="AN37" s="1649"/>
      <c r="AO37" s="1649"/>
      <c r="AP37" s="1649"/>
      <c r="AQ37" s="1649"/>
      <c r="AR37" s="1649"/>
      <c r="AS37" s="1649"/>
      <c r="AT37" s="1649"/>
      <c r="AU37" s="1649"/>
      <c r="AV37" s="1649"/>
      <c r="AW37" s="1649"/>
      <c r="AX37" s="1649"/>
      <c r="AY37" s="1649"/>
      <c r="AZ37" s="1650"/>
      <c r="BA37" s="1651"/>
      <c r="BB37" s="1651"/>
      <c r="BC37" s="1651"/>
      <c r="BD37" s="1651"/>
      <c r="BE37" s="1652"/>
      <c r="BF37" s="178"/>
      <c r="BG37" s="179"/>
      <c r="BH37" s="149" t="s">
        <v>420</v>
      </c>
    </row>
    <row r="38" spans="1:60" ht="21.95" customHeight="1">
      <c r="A38" s="1710"/>
      <c r="B38" s="1715"/>
      <c r="C38" s="1716"/>
      <c r="D38" s="1716"/>
      <c r="E38" s="1716"/>
      <c r="F38" s="1716"/>
      <c r="G38" s="1716"/>
      <c r="H38" s="1716"/>
      <c r="I38" s="1716"/>
      <c r="J38" s="1717"/>
      <c r="K38" s="1635"/>
      <c r="L38" s="1636"/>
      <c r="M38" s="1636"/>
      <c r="N38" s="1637"/>
      <c r="O38" s="1635"/>
      <c r="P38" s="1636"/>
      <c r="Q38" s="1636"/>
      <c r="R38" s="1636"/>
      <c r="S38" s="1636"/>
      <c r="T38" s="1637"/>
      <c r="U38" s="1635"/>
      <c r="V38" s="1636"/>
      <c r="W38" s="1636"/>
      <c r="X38" s="1636"/>
      <c r="Y38" s="1636"/>
      <c r="Z38" s="1637"/>
      <c r="AA38" s="1635"/>
      <c r="AB38" s="1636"/>
      <c r="AC38" s="1636"/>
      <c r="AD38" s="1636"/>
      <c r="AE38" s="1637"/>
      <c r="AF38" s="1774" t="s">
        <v>467</v>
      </c>
      <c r="AG38" s="1775"/>
      <c r="AH38" s="1775"/>
      <c r="AI38" s="1775"/>
      <c r="AJ38" s="1775"/>
      <c r="AK38" s="1776"/>
      <c r="AL38" s="1667" t="s">
        <v>468</v>
      </c>
      <c r="AM38" s="1668"/>
      <c r="AN38" s="1668"/>
      <c r="AO38" s="1668"/>
      <c r="AP38" s="1668"/>
      <c r="AQ38" s="1668"/>
      <c r="AR38" s="1668"/>
      <c r="AS38" s="1668"/>
      <c r="AT38" s="1668"/>
      <c r="AU38" s="1668"/>
      <c r="AV38" s="1668"/>
      <c r="AW38" s="1668"/>
      <c r="AX38" s="1668"/>
      <c r="AY38" s="1668"/>
      <c r="AZ38" s="1669"/>
      <c r="BA38" s="1774"/>
      <c r="BB38" s="1775"/>
      <c r="BC38" s="1775"/>
      <c r="BD38" s="1775"/>
      <c r="BE38" s="1777"/>
      <c r="BF38" s="158" t="s">
        <v>469</v>
      </c>
      <c r="BG38" s="159"/>
      <c r="BH38" s="160" t="s">
        <v>420</v>
      </c>
    </row>
    <row r="39" spans="1:60" ht="21" customHeight="1">
      <c r="A39" s="1710"/>
      <c r="B39" s="1715"/>
      <c r="C39" s="1716"/>
      <c r="D39" s="1716"/>
      <c r="E39" s="1716"/>
      <c r="F39" s="1716"/>
      <c r="G39" s="1716"/>
      <c r="H39" s="1716"/>
      <c r="I39" s="1716"/>
      <c r="J39" s="1717"/>
      <c r="K39" s="1635"/>
      <c r="L39" s="1636"/>
      <c r="M39" s="1636"/>
      <c r="N39" s="1637"/>
      <c r="O39" s="1635"/>
      <c r="P39" s="1636"/>
      <c r="Q39" s="1636"/>
      <c r="R39" s="1636"/>
      <c r="S39" s="1636"/>
      <c r="T39" s="1637"/>
      <c r="U39" s="1635"/>
      <c r="V39" s="1636"/>
      <c r="W39" s="1636"/>
      <c r="X39" s="1636"/>
      <c r="Y39" s="1636"/>
      <c r="Z39" s="1637"/>
      <c r="AA39" s="1635"/>
      <c r="AB39" s="1636"/>
      <c r="AC39" s="1636"/>
      <c r="AD39" s="1636"/>
      <c r="AE39" s="1637"/>
      <c r="AF39" s="1665" t="s">
        <v>470</v>
      </c>
      <c r="AG39" s="1666"/>
      <c r="AH39" s="1666"/>
      <c r="AI39" s="1666"/>
      <c r="AJ39" s="1666"/>
      <c r="AK39" s="1666"/>
      <c r="AL39" s="1688" t="s">
        <v>419</v>
      </c>
      <c r="AM39" s="1689"/>
      <c r="AN39" s="1689"/>
      <c r="AO39" s="1689"/>
      <c r="AP39" s="1689"/>
      <c r="AQ39" s="1689"/>
      <c r="AR39" s="1689"/>
      <c r="AS39" s="1689"/>
      <c r="AT39" s="1689"/>
      <c r="AU39" s="1689"/>
      <c r="AV39" s="1689"/>
      <c r="AW39" s="1689"/>
      <c r="AX39" s="1689"/>
      <c r="AY39" s="1689"/>
      <c r="AZ39" s="1690"/>
      <c r="BA39" s="1666"/>
      <c r="BB39" s="1666"/>
      <c r="BC39" s="1666"/>
      <c r="BD39" s="1666"/>
      <c r="BE39" s="1691"/>
      <c r="BF39" s="158" t="s">
        <v>471</v>
      </c>
      <c r="BG39" s="180" t="s">
        <v>472</v>
      </c>
      <c r="BH39" s="160" t="s">
        <v>420</v>
      </c>
    </row>
    <row r="40" spans="1:60" ht="21.95" customHeight="1">
      <c r="A40" s="1710"/>
      <c r="B40" s="1715"/>
      <c r="C40" s="1716"/>
      <c r="D40" s="1716"/>
      <c r="E40" s="1716"/>
      <c r="F40" s="1716"/>
      <c r="G40" s="1716"/>
      <c r="H40" s="1716"/>
      <c r="I40" s="1716"/>
      <c r="J40" s="1717"/>
      <c r="K40" s="1635"/>
      <c r="L40" s="1636"/>
      <c r="M40" s="1636"/>
      <c r="N40" s="1637"/>
      <c r="O40" s="1635"/>
      <c r="P40" s="1636"/>
      <c r="Q40" s="1636"/>
      <c r="R40" s="1636"/>
      <c r="S40" s="1636"/>
      <c r="T40" s="1637"/>
      <c r="U40" s="1635"/>
      <c r="V40" s="1636"/>
      <c r="W40" s="1636"/>
      <c r="X40" s="1636"/>
      <c r="Y40" s="1636"/>
      <c r="Z40" s="1637"/>
      <c r="AA40" s="1635"/>
      <c r="AB40" s="1636"/>
      <c r="AC40" s="1636"/>
      <c r="AD40" s="1636"/>
      <c r="AE40" s="1637"/>
      <c r="AF40" s="1767" t="s">
        <v>330</v>
      </c>
      <c r="AG40" s="1768"/>
      <c r="AH40" s="1768"/>
      <c r="AI40" s="1768"/>
      <c r="AJ40" s="1768"/>
      <c r="AK40" s="1768"/>
      <c r="AL40" s="1769" t="s">
        <v>426</v>
      </c>
      <c r="AM40" s="1770"/>
      <c r="AN40" s="1770"/>
      <c r="AO40" s="1770"/>
      <c r="AP40" s="1770"/>
      <c r="AQ40" s="1770"/>
      <c r="AR40" s="1770"/>
      <c r="AS40" s="1770"/>
      <c r="AT40" s="1770"/>
      <c r="AU40" s="1770"/>
      <c r="AV40" s="1770"/>
      <c r="AW40" s="1770"/>
      <c r="AX40" s="1770"/>
      <c r="AY40" s="1770"/>
      <c r="AZ40" s="1771"/>
      <c r="BA40" s="1772"/>
      <c r="BB40" s="1772"/>
      <c r="BC40" s="1772"/>
      <c r="BD40" s="1772"/>
      <c r="BE40" s="1773"/>
      <c r="BF40" s="164" t="s">
        <v>427</v>
      </c>
      <c r="BG40" s="179"/>
      <c r="BH40" s="149" t="s">
        <v>420</v>
      </c>
    </row>
    <row r="41" spans="1:60" ht="28.5" customHeight="1">
      <c r="A41" s="1710"/>
      <c r="B41" s="1715"/>
      <c r="C41" s="1716"/>
      <c r="D41" s="1716"/>
      <c r="E41" s="1716"/>
      <c r="F41" s="1716"/>
      <c r="G41" s="1716"/>
      <c r="H41" s="1716"/>
      <c r="I41" s="1716"/>
      <c r="J41" s="1717"/>
      <c r="K41" s="1635"/>
      <c r="L41" s="1636"/>
      <c r="M41" s="1636"/>
      <c r="N41" s="1637"/>
      <c r="O41" s="1635"/>
      <c r="P41" s="1636"/>
      <c r="Q41" s="1636"/>
      <c r="R41" s="1636"/>
      <c r="S41" s="1636"/>
      <c r="T41" s="1637"/>
      <c r="U41" s="1635"/>
      <c r="V41" s="1636"/>
      <c r="W41" s="1636"/>
      <c r="X41" s="1636"/>
      <c r="Y41" s="1636"/>
      <c r="Z41" s="1637"/>
      <c r="AA41" s="1635"/>
      <c r="AB41" s="1636"/>
      <c r="AC41" s="1636"/>
      <c r="AD41" s="1636"/>
      <c r="AE41" s="1637"/>
      <c r="AF41" s="1647" t="s">
        <v>326</v>
      </c>
      <c r="AG41" s="1651"/>
      <c r="AH41" s="1651"/>
      <c r="AI41" s="1651"/>
      <c r="AJ41" s="1651"/>
      <c r="AK41" s="1651"/>
      <c r="AL41" s="1648" t="s">
        <v>419</v>
      </c>
      <c r="AM41" s="1649"/>
      <c r="AN41" s="1649"/>
      <c r="AO41" s="1649"/>
      <c r="AP41" s="1649"/>
      <c r="AQ41" s="1649"/>
      <c r="AR41" s="1649"/>
      <c r="AS41" s="1649"/>
      <c r="AT41" s="1649"/>
      <c r="AU41" s="1649"/>
      <c r="AV41" s="1649"/>
      <c r="AW41" s="1649"/>
      <c r="AX41" s="1649"/>
      <c r="AY41" s="1649"/>
      <c r="AZ41" s="1650"/>
      <c r="BA41" s="1651"/>
      <c r="BB41" s="1651"/>
      <c r="BC41" s="1651"/>
      <c r="BD41" s="1651"/>
      <c r="BE41" s="1652"/>
      <c r="BF41" s="164" t="s">
        <v>446</v>
      </c>
      <c r="BG41" s="169" t="s">
        <v>447</v>
      </c>
      <c r="BH41" s="149" t="s">
        <v>420</v>
      </c>
    </row>
    <row r="42" spans="1:60" ht="35.25" customHeight="1">
      <c r="A42" s="1710"/>
      <c r="B42" s="1715"/>
      <c r="C42" s="1716"/>
      <c r="D42" s="1716"/>
      <c r="E42" s="1716"/>
      <c r="F42" s="1716"/>
      <c r="G42" s="1716"/>
      <c r="H42" s="1716"/>
      <c r="I42" s="1716"/>
      <c r="J42" s="1717"/>
      <c r="K42" s="1635"/>
      <c r="L42" s="1636"/>
      <c r="M42" s="1636"/>
      <c r="N42" s="1637"/>
      <c r="O42" s="1635"/>
      <c r="P42" s="1636"/>
      <c r="Q42" s="1636"/>
      <c r="R42" s="1636"/>
      <c r="S42" s="1636"/>
      <c r="T42" s="1637"/>
      <c r="U42" s="1635"/>
      <c r="V42" s="1636"/>
      <c r="W42" s="1636"/>
      <c r="X42" s="1636"/>
      <c r="Y42" s="1636"/>
      <c r="Z42" s="1637"/>
      <c r="AA42" s="1635"/>
      <c r="AB42" s="1636"/>
      <c r="AC42" s="1636"/>
      <c r="AD42" s="1636"/>
      <c r="AE42" s="1637"/>
      <c r="AF42" s="1641" t="s">
        <v>449</v>
      </c>
      <c r="AG42" s="1687"/>
      <c r="AH42" s="1687"/>
      <c r="AI42" s="1687"/>
      <c r="AJ42" s="1687"/>
      <c r="AK42" s="1665"/>
      <c r="AL42" s="1688" t="s">
        <v>419</v>
      </c>
      <c r="AM42" s="1689"/>
      <c r="AN42" s="1689"/>
      <c r="AO42" s="1689"/>
      <c r="AP42" s="1689"/>
      <c r="AQ42" s="1689"/>
      <c r="AR42" s="1689"/>
      <c r="AS42" s="1689"/>
      <c r="AT42" s="1689"/>
      <c r="AU42" s="1689"/>
      <c r="AV42" s="1689"/>
      <c r="AW42" s="1689"/>
      <c r="AX42" s="1689"/>
      <c r="AY42" s="1689"/>
      <c r="AZ42" s="1690"/>
      <c r="BA42" s="1666"/>
      <c r="BB42" s="1666"/>
      <c r="BC42" s="1666"/>
      <c r="BD42" s="1666"/>
      <c r="BE42" s="1691"/>
      <c r="BF42" s="170" t="s">
        <v>450</v>
      </c>
      <c r="BG42" s="171" t="s">
        <v>451</v>
      </c>
      <c r="BH42" s="160" t="s">
        <v>420</v>
      </c>
    </row>
    <row r="43" spans="1:60" ht="21.95" customHeight="1">
      <c r="A43" s="1710"/>
      <c r="B43" s="1715"/>
      <c r="C43" s="1716"/>
      <c r="D43" s="1716"/>
      <c r="E43" s="1716"/>
      <c r="F43" s="1716"/>
      <c r="G43" s="1716"/>
      <c r="H43" s="1716"/>
      <c r="I43" s="1716"/>
      <c r="J43" s="1717"/>
      <c r="K43" s="1724"/>
      <c r="L43" s="1725"/>
      <c r="M43" s="1725"/>
      <c r="N43" s="1726"/>
      <c r="O43" s="1724"/>
      <c r="P43" s="1725"/>
      <c r="Q43" s="1725"/>
      <c r="R43" s="1725"/>
      <c r="S43" s="1725"/>
      <c r="T43" s="1726"/>
      <c r="U43" s="1724"/>
      <c r="V43" s="1725"/>
      <c r="W43" s="1725"/>
      <c r="X43" s="1725"/>
      <c r="Y43" s="1725"/>
      <c r="Z43" s="1726"/>
      <c r="AA43" s="1724"/>
      <c r="AB43" s="1725"/>
      <c r="AC43" s="1725"/>
      <c r="AD43" s="1725"/>
      <c r="AE43" s="1726"/>
      <c r="AF43" s="1752" t="s">
        <v>65</v>
      </c>
      <c r="AG43" s="1752"/>
      <c r="AH43" s="1752"/>
      <c r="AI43" s="1752"/>
      <c r="AJ43" s="1752"/>
      <c r="AK43" s="1753"/>
      <c r="AL43" s="1648" t="s">
        <v>360</v>
      </c>
      <c r="AM43" s="1649"/>
      <c r="AN43" s="1649"/>
      <c r="AO43" s="1649"/>
      <c r="AP43" s="1649"/>
      <c r="AQ43" s="1649"/>
      <c r="AR43" s="1649"/>
      <c r="AS43" s="1649"/>
      <c r="AT43" s="1649"/>
      <c r="AU43" s="1649"/>
      <c r="AV43" s="1649"/>
      <c r="AW43" s="1649"/>
      <c r="AX43" s="1649"/>
      <c r="AY43" s="1649"/>
      <c r="AZ43" s="1650"/>
      <c r="BA43" s="1778"/>
      <c r="BB43" s="1778"/>
      <c r="BC43" s="1778"/>
      <c r="BD43" s="1778"/>
      <c r="BE43" s="1779"/>
      <c r="BF43" s="161"/>
      <c r="BG43" s="162"/>
      <c r="BH43" s="163"/>
    </row>
    <row r="44" spans="1:60" ht="21.95" customHeight="1">
      <c r="A44" s="1710"/>
      <c r="B44" s="1715"/>
      <c r="C44" s="1716"/>
      <c r="D44" s="1716"/>
      <c r="E44" s="1716"/>
      <c r="F44" s="1716"/>
      <c r="G44" s="1716"/>
      <c r="H44" s="1716"/>
      <c r="I44" s="1716"/>
      <c r="J44" s="1717"/>
      <c r="K44" s="1724"/>
      <c r="L44" s="1725"/>
      <c r="M44" s="1725"/>
      <c r="N44" s="1726"/>
      <c r="O44" s="1724"/>
      <c r="P44" s="1725"/>
      <c r="Q44" s="1725"/>
      <c r="R44" s="1725"/>
      <c r="S44" s="1725"/>
      <c r="T44" s="1726"/>
      <c r="U44" s="1724"/>
      <c r="V44" s="1725"/>
      <c r="W44" s="1725"/>
      <c r="X44" s="1725"/>
      <c r="Y44" s="1725"/>
      <c r="Z44" s="1726"/>
      <c r="AA44" s="1724"/>
      <c r="AB44" s="1725"/>
      <c r="AC44" s="1725"/>
      <c r="AD44" s="1725"/>
      <c r="AE44" s="1726"/>
      <c r="AF44" s="1646" t="s">
        <v>52</v>
      </c>
      <c r="AG44" s="1646"/>
      <c r="AH44" s="1646"/>
      <c r="AI44" s="1646"/>
      <c r="AJ44" s="1646"/>
      <c r="AK44" s="1647"/>
      <c r="AL44" s="1648" t="s">
        <v>419</v>
      </c>
      <c r="AM44" s="1649"/>
      <c r="AN44" s="1649"/>
      <c r="AO44" s="1649"/>
      <c r="AP44" s="1649"/>
      <c r="AQ44" s="1649"/>
      <c r="AR44" s="1649"/>
      <c r="AS44" s="1649"/>
      <c r="AT44" s="1649"/>
      <c r="AU44" s="1649"/>
      <c r="AV44" s="1649"/>
      <c r="AW44" s="1649"/>
      <c r="AX44" s="1649"/>
      <c r="AY44" s="1649"/>
      <c r="AZ44" s="1650"/>
      <c r="BA44" s="1651"/>
      <c r="BB44" s="1651"/>
      <c r="BC44" s="1651"/>
      <c r="BD44" s="1651"/>
      <c r="BE44" s="1652"/>
      <c r="BF44" s="1694" t="s">
        <v>421</v>
      </c>
      <c r="BG44" s="1697" t="s">
        <v>452</v>
      </c>
      <c r="BH44" s="1678" t="s">
        <v>420</v>
      </c>
    </row>
    <row r="45" spans="1:60" ht="21.95" customHeight="1">
      <c r="A45" s="1710"/>
      <c r="B45" s="1715"/>
      <c r="C45" s="1716"/>
      <c r="D45" s="1716"/>
      <c r="E45" s="1716"/>
      <c r="F45" s="1716"/>
      <c r="G45" s="1716"/>
      <c r="H45" s="1716"/>
      <c r="I45" s="1716"/>
      <c r="J45" s="1717"/>
      <c r="K45" s="1724"/>
      <c r="L45" s="1725"/>
      <c r="M45" s="1725"/>
      <c r="N45" s="1726"/>
      <c r="O45" s="1724"/>
      <c r="P45" s="1725"/>
      <c r="Q45" s="1725"/>
      <c r="R45" s="1725"/>
      <c r="S45" s="1725"/>
      <c r="T45" s="1726"/>
      <c r="U45" s="1724"/>
      <c r="V45" s="1725"/>
      <c r="W45" s="1725"/>
      <c r="X45" s="1725"/>
      <c r="Y45" s="1725"/>
      <c r="Z45" s="1726"/>
      <c r="AA45" s="1724"/>
      <c r="AB45" s="1725"/>
      <c r="AC45" s="1725"/>
      <c r="AD45" s="1725"/>
      <c r="AE45" s="1726"/>
      <c r="AF45" s="1646" t="s">
        <v>53</v>
      </c>
      <c r="AG45" s="1646"/>
      <c r="AH45" s="1646"/>
      <c r="AI45" s="1646"/>
      <c r="AJ45" s="1646"/>
      <c r="AK45" s="1647"/>
      <c r="AL45" s="1648" t="s">
        <v>419</v>
      </c>
      <c r="AM45" s="1649"/>
      <c r="AN45" s="1649"/>
      <c r="AO45" s="1649"/>
      <c r="AP45" s="1649"/>
      <c r="AQ45" s="1649"/>
      <c r="AR45" s="1649"/>
      <c r="AS45" s="1649"/>
      <c r="AT45" s="1649"/>
      <c r="AU45" s="1649"/>
      <c r="AV45" s="1649"/>
      <c r="AW45" s="1649"/>
      <c r="AX45" s="1649"/>
      <c r="AY45" s="1649"/>
      <c r="AZ45" s="1650"/>
      <c r="BA45" s="1651"/>
      <c r="BB45" s="1692"/>
      <c r="BC45" s="1692"/>
      <c r="BD45" s="1692"/>
      <c r="BE45" s="1693"/>
      <c r="BF45" s="1695"/>
      <c r="BG45" s="1698"/>
      <c r="BH45" s="1700"/>
    </row>
    <row r="46" spans="1:60" ht="109.7" customHeight="1">
      <c r="A46" s="1710"/>
      <c r="B46" s="1715"/>
      <c r="C46" s="1716"/>
      <c r="D46" s="1716"/>
      <c r="E46" s="1716"/>
      <c r="F46" s="1716"/>
      <c r="G46" s="1716"/>
      <c r="H46" s="1716"/>
      <c r="I46" s="1716"/>
      <c r="J46" s="1717"/>
      <c r="K46" s="1724"/>
      <c r="L46" s="1725"/>
      <c r="M46" s="1725"/>
      <c r="N46" s="1726"/>
      <c r="O46" s="1724"/>
      <c r="P46" s="1725"/>
      <c r="Q46" s="1725"/>
      <c r="R46" s="1725"/>
      <c r="S46" s="1725"/>
      <c r="T46" s="1726"/>
      <c r="U46" s="1724"/>
      <c r="V46" s="1725"/>
      <c r="W46" s="1725"/>
      <c r="X46" s="1725"/>
      <c r="Y46" s="1725"/>
      <c r="Z46" s="1726"/>
      <c r="AA46" s="1724"/>
      <c r="AB46" s="1725"/>
      <c r="AC46" s="1725"/>
      <c r="AD46" s="1725"/>
      <c r="AE46" s="1726"/>
      <c r="AF46" s="1646" t="s">
        <v>453</v>
      </c>
      <c r="AG46" s="1702"/>
      <c r="AH46" s="1702"/>
      <c r="AI46" s="1702"/>
      <c r="AJ46" s="1702"/>
      <c r="AK46" s="1703"/>
      <c r="AL46" s="1704" t="s">
        <v>454</v>
      </c>
      <c r="AM46" s="1705"/>
      <c r="AN46" s="1705"/>
      <c r="AO46" s="1705"/>
      <c r="AP46" s="1705"/>
      <c r="AQ46" s="1705"/>
      <c r="AR46" s="1705"/>
      <c r="AS46" s="1705"/>
      <c r="AT46" s="1705"/>
      <c r="AU46" s="1705"/>
      <c r="AV46" s="1705"/>
      <c r="AW46" s="1705"/>
      <c r="AX46" s="1705"/>
      <c r="AY46" s="1705"/>
      <c r="AZ46" s="1706"/>
      <c r="BA46" s="1707"/>
      <c r="BB46" s="1702"/>
      <c r="BC46" s="1702"/>
      <c r="BD46" s="1702"/>
      <c r="BE46" s="1708"/>
      <c r="BF46" s="1696"/>
      <c r="BG46" s="1699"/>
      <c r="BH46" s="1701"/>
    </row>
    <row r="47" spans="1:60" ht="21.95" customHeight="1">
      <c r="A47" s="1710"/>
      <c r="B47" s="1715"/>
      <c r="C47" s="1716"/>
      <c r="D47" s="1716"/>
      <c r="E47" s="1716"/>
      <c r="F47" s="1716"/>
      <c r="G47" s="1716"/>
      <c r="H47" s="1716"/>
      <c r="I47" s="1716"/>
      <c r="J47" s="1717"/>
      <c r="K47" s="1724"/>
      <c r="L47" s="1725"/>
      <c r="M47" s="1725"/>
      <c r="N47" s="1726"/>
      <c r="O47" s="1724"/>
      <c r="P47" s="1725"/>
      <c r="Q47" s="1725"/>
      <c r="R47" s="1725"/>
      <c r="S47" s="1725"/>
      <c r="T47" s="1726"/>
      <c r="U47" s="1724"/>
      <c r="V47" s="1725"/>
      <c r="W47" s="1725"/>
      <c r="X47" s="1725"/>
      <c r="Y47" s="1725"/>
      <c r="Z47" s="1726"/>
      <c r="AA47" s="1724"/>
      <c r="AB47" s="1725"/>
      <c r="AC47" s="1725"/>
      <c r="AD47" s="1725"/>
      <c r="AE47" s="1726"/>
      <c r="AF47" s="1646" t="s">
        <v>423</v>
      </c>
      <c r="AG47" s="1702"/>
      <c r="AH47" s="1702"/>
      <c r="AI47" s="1702"/>
      <c r="AJ47" s="1702"/>
      <c r="AK47" s="1703"/>
      <c r="AL47" s="1648" t="s">
        <v>54</v>
      </c>
      <c r="AM47" s="1754"/>
      <c r="AN47" s="1754"/>
      <c r="AO47" s="1754"/>
      <c r="AP47" s="1754"/>
      <c r="AQ47" s="1754"/>
      <c r="AR47" s="1754"/>
      <c r="AS47" s="1754"/>
      <c r="AT47" s="1754"/>
      <c r="AU47" s="1754"/>
      <c r="AV47" s="1754"/>
      <c r="AW47" s="1754"/>
      <c r="AX47" s="1754"/>
      <c r="AY47" s="1754"/>
      <c r="AZ47" s="1755"/>
      <c r="BA47" s="1651"/>
      <c r="BB47" s="1692"/>
      <c r="BC47" s="1692"/>
      <c r="BD47" s="1692"/>
      <c r="BE47" s="1693"/>
      <c r="BF47" s="161"/>
      <c r="BG47" s="162"/>
      <c r="BH47" s="163"/>
    </row>
    <row r="48" spans="1:60" ht="21.95" customHeight="1">
      <c r="A48" s="1710"/>
      <c r="B48" s="1715"/>
      <c r="C48" s="1716"/>
      <c r="D48" s="1716"/>
      <c r="E48" s="1716"/>
      <c r="F48" s="1716"/>
      <c r="G48" s="1716"/>
      <c r="H48" s="1716"/>
      <c r="I48" s="1716"/>
      <c r="J48" s="1717"/>
      <c r="K48" s="1724"/>
      <c r="L48" s="1725"/>
      <c r="M48" s="1725"/>
      <c r="N48" s="1726"/>
      <c r="O48" s="1724"/>
      <c r="P48" s="1725"/>
      <c r="Q48" s="1725"/>
      <c r="R48" s="1725"/>
      <c r="S48" s="1725"/>
      <c r="T48" s="1726"/>
      <c r="U48" s="1724"/>
      <c r="V48" s="1725"/>
      <c r="W48" s="1725"/>
      <c r="X48" s="1725"/>
      <c r="Y48" s="1725"/>
      <c r="Z48" s="1726"/>
      <c r="AA48" s="1724"/>
      <c r="AB48" s="1725"/>
      <c r="AC48" s="1725"/>
      <c r="AD48" s="1725"/>
      <c r="AE48" s="1726"/>
      <c r="AF48" s="1687" t="s">
        <v>455</v>
      </c>
      <c r="AG48" s="1687"/>
      <c r="AH48" s="1687"/>
      <c r="AI48" s="1687"/>
      <c r="AJ48" s="1687"/>
      <c r="AK48" s="1665"/>
      <c r="AL48" s="1688" t="s">
        <v>456</v>
      </c>
      <c r="AM48" s="1689"/>
      <c r="AN48" s="1689"/>
      <c r="AO48" s="1689"/>
      <c r="AP48" s="1689"/>
      <c r="AQ48" s="1689"/>
      <c r="AR48" s="1689"/>
      <c r="AS48" s="1689"/>
      <c r="AT48" s="1689"/>
      <c r="AU48" s="1689"/>
      <c r="AV48" s="1689"/>
      <c r="AW48" s="1689"/>
      <c r="AX48" s="1689"/>
      <c r="AY48" s="1689"/>
      <c r="AZ48" s="1690"/>
      <c r="BA48" s="1666"/>
      <c r="BB48" s="1666"/>
      <c r="BC48" s="1666"/>
      <c r="BD48" s="1666"/>
      <c r="BE48" s="1691"/>
      <c r="BF48" s="172"/>
      <c r="BG48" s="159"/>
      <c r="BH48" s="167"/>
    </row>
    <row r="49" spans="1:60" ht="21.95" customHeight="1" thickBot="1">
      <c r="A49" s="1711"/>
      <c r="B49" s="1718"/>
      <c r="C49" s="1719"/>
      <c r="D49" s="1719"/>
      <c r="E49" s="1719"/>
      <c r="F49" s="1719"/>
      <c r="G49" s="1719"/>
      <c r="H49" s="1719"/>
      <c r="I49" s="1719"/>
      <c r="J49" s="1720"/>
      <c r="K49" s="1727"/>
      <c r="L49" s="1728"/>
      <c r="M49" s="1728"/>
      <c r="N49" s="1729"/>
      <c r="O49" s="1727"/>
      <c r="P49" s="1728"/>
      <c r="Q49" s="1728"/>
      <c r="R49" s="1728"/>
      <c r="S49" s="1728"/>
      <c r="T49" s="1729"/>
      <c r="U49" s="1727"/>
      <c r="V49" s="1728"/>
      <c r="W49" s="1728"/>
      <c r="X49" s="1728"/>
      <c r="Y49" s="1728"/>
      <c r="Z49" s="1729"/>
      <c r="AA49" s="1727"/>
      <c r="AB49" s="1728"/>
      <c r="AC49" s="1728"/>
      <c r="AD49" s="1728"/>
      <c r="AE49" s="1729"/>
      <c r="AF49" s="1758" t="s">
        <v>457</v>
      </c>
      <c r="AG49" s="1759"/>
      <c r="AH49" s="1759"/>
      <c r="AI49" s="1759"/>
      <c r="AJ49" s="1759"/>
      <c r="AK49" s="1760"/>
      <c r="AL49" s="1761" t="s">
        <v>456</v>
      </c>
      <c r="AM49" s="1762"/>
      <c r="AN49" s="1762"/>
      <c r="AO49" s="1762"/>
      <c r="AP49" s="1762"/>
      <c r="AQ49" s="1762"/>
      <c r="AR49" s="1762"/>
      <c r="AS49" s="1762"/>
      <c r="AT49" s="1762"/>
      <c r="AU49" s="1762"/>
      <c r="AV49" s="1762"/>
      <c r="AW49" s="1762"/>
      <c r="AX49" s="1762"/>
      <c r="AY49" s="1762"/>
      <c r="AZ49" s="1763"/>
      <c r="BA49" s="1764"/>
      <c r="BB49" s="1765"/>
      <c r="BC49" s="1765"/>
      <c r="BD49" s="1765"/>
      <c r="BE49" s="1766"/>
      <c r="BF49" s="173"/>
      <c r="BG49" s="174"/>
      <c r="BH49" s="175"/>
    </row>
    <row r="50" spans="1:60" ht="128.1" customHeight="1" thickTop="1">
      <c r="A50" s="1709" t="s">
        <v>433</v>
      </c>
      <c r="B50" s="1823" t="s">
        <v>473</v>
      </c>
      <c r="C50" s="1713"/>
      <c r="D50" s="1713"/>
      <c r="E50" s="1713"/>
      <c r="F50" s="1713"/>
      <c r="G50" s="1713"/>
      <c r="H50" s="1713"/>
      <c r="I50" s="1713"/>
      <c r="J50" s="1714"/>
      <c r="K50" s="1824"/>
      <c r="L50" s="1825"/>
      <c r="M50" s="1825"/>
      <c r="N50" s="1826"/>
      <c r="O50" s="1836" t="s">
        <v>355</v>
      </c>
      <c r="P50" s="1825"/>
      <c r="Q50" s="1825"/>
      <c r="R50" s="1825"/>
      <c r="S50" s="1825"/>
      <c r="T50" s="1826"/>
      <c r="U50" s="1836" t="s">
        <v>355</v>
      </c>
      <c r="V50" s="1825"/>
      <c r="W50" s="1825"/>
      <c r="X50" s="1825"/>
      <c r="Y50" s="1825"/>
      <c r="Z50" s="1826"/>
      <c r="AA50" s="1836" t="s">
        <v>459</v>
      </c>
      <c r="AB50" s="1825"/>
      <c r="AC50" s="1825"/>
      <c r="AD50" s="1825"/>
      <c r="AE50" s="1826"/>
      <c r="AF50" s="1731" t="s">
        <v>474</v>
      </c>
      <c r="AG50" s="1732"/>
      <c r="AH50" s="1732"/>
      <c r="AI50" s="1732"/>
      <c r="AJ50" s="1732"/>
      <c r="AK50" s="1733"/>
      <c r="AL50" s="1731" t="s">
        <v>475</v>
      </c>
      <c r="AM50" s="1732"/>
      <c r="AN50" s="1732"/>
      <c r="AO50" s="1732"/>
      <c r="AP50" s="1732"/>
      <c r="AQ50" s="1732"/>
      <c r="AR50" s="1732"/>
      <c r="AS50" s="1732"/>
      <c r="AT50" s="1732"/>
      <c r="AU50" s="1732"/>
      <c r="AV50" s="1732"/>
      <c r="AW50" s="1732"/>
      <c r="AX50" s="1732"/>
      <c r="AY50" s="1732"/>
      <c r="AZ50" s="1733"/>
      <c r="BA50" s="1756"/>
      <c r="BB50" s="1756"/>
      <c r="BC50" s="1756"/>
      <c r="BD50" s="1756"/>
      <c r="BE50" s="1757"/>
      <c r="BF50" s="176" t="s">
        <v>476</v>
      </c>
      <c r="BG50" s="177"/>
      <c r="BH50" s="160" t="s">
        <v>420</v>
      </c>
    </row>
    <row r="51" spans="1:60" ht="21.75" customHeight="1">
      <c r="A51" s="1710"/>
      <c r="B51" s="1715"/>
      <c r="C51" s="1716"/>
      <c r="D51" s="1716"/>
      <c r="E51" s="1716"/>
      <c r="F51" s="1716"/>
      <c r="G51" s="1716"/>
      <c r="H51" s="1716"/>
      <c r="I51" s="1716"/>
      <c r="J51" s="1717"/>
      <c r="K51" s="1827"/>
      <c r="L51" s="1828"/>
      <c r="M51" s="1828"/>
      <c r="N51" s="1829"/>
      <c r="O51" s="1827"/>
      <c r="P51" s="1828"/>
      <c r="Q51" s="1828"/>
      <c r="R51" s="1828"/>
      <c r="S51" s="1828"/>
      <c r="T51" s="1829"/>
      <c r="U51" s="1827"/>
      <c r="V51" s="1828"/>
      <c r="W51" s="1828"/>
      <c r="X51" s="1828"/>
      <c r="Y51" s="1828"/>
      <c r="Z51" s="1829"/>
      <c r="AA51" s="1827"/>
      <c r="AB51" s="1828"/>
      <c r="AC51" s="1828"/>
      <c r="AD51" s="1828"/>
      <c r="AE51" s="1829"/>
      <c r="AF51" s="1684" t="s">
        <v>353</v>
      </c>
      <c r="AG51" s="1684"/>
      <c r="AH51" s="1684"/>
      <c r="AI51" s="1684"/>
      <c r="AJ51" s="1684"/>
      <c r="AK51" s="1685"/>
      <c r="AL51" s="1780" t="s">
        <v>419</v>
      </c>
      <c r="AM51" s="1781"/>
      <c r="AN51" s="1781"/>
      <c r="AO51" s="1781"/>
      <c r="AP51" s="1781"/>
      <c r="AQ51" s="1781"/>
      <c r="AR51" s="1781"/>
      <c r="AS51" s="1781"/>
      <c r="AT51" s="1781"/>
      <c r="AU51" s="1781"/>
      <c r="AV51" s="1781"/>
      <c r="AW51" s="1781"/>
      <c r="AX51" s="1781"/>
      <c r="AY51" s="1781"/>
      <c r="AZ51" s="1782"/>
      <c r="BA51" s="1682"/>
      <c r="BB51" s="1682"/>
      <c r="BC51" s="1682"/>
      <c r="BD51" s="1682"/>
      <c r="BE51" s="1686"/>
      <c r="BF51" s="161"/>
      <c r="BG51" s="162"/>
      <c r="BH51" s="163"/>
    </row>
    <row r="52" spans="1:60" ht="21.95" customHeight="1">
      <c r="A52" s="1710"/>
      <c r="B52" s="1715"/>
      <c r="C52" s="1716"/>
      <c r="D52" s="1716"/>
      <c r="E52" s="1716"/>
      <c r="F52" s="1716"/>
      <c r="G52" s="1716"/>
      <c r="H52" s="1716"/>
      <c r="I52" s="1716"/>
      <c r="J52" s="1717"/>
      <c r="K52" s="1827"/>
      <c r="L52" s="1828"/>
      <c r="M52" s="1828"/>
      <c r="N52" s="1829"/>
      <c r="O52" s="1827"/>
      <c r="P52" s="1828"/>
      <c r="Q52" s="1828"/>
      <c r="R52" s="1828"/>
      <c r="S52" s="1828"/>
      <c r="T52" s="1829"/>
      <c r="U52" s="1827"/>
      <c r="V52" s="1828"/>
      <c r="W52" s="1828"/>
      <c r="X52" s="1828"/>
      <c r="Y52" s="1828"/>
      <c r="Z52" s="1829"/>
      <c r="AA52" s="1827"/>
      <c r="AB52" s="1828"/>
      <c r="AC52" s="1828"/>
      <c r="AD52" s="1828"/>
      <c r="AE52" s="1829"/>
      <c r="AF52" s="1685" t="s">
        <v>354</v>
      </c>
      <c r="AG52" s="1682"/>
      <c r="AH52" s="1682"/>
      <c r="AI52" s="1682"/>
      <c r="AJ52" s="1682"/>
      <c r="AK52" s="1682"/>
      <c r="AL52" s="1780" t="s">
        <v>419</v>
      </c>
      <c r="AM52" s="1781"/>
      <c r="AN52" s="1781"/>
      <c r="AO52" s="1781"/>
      <c r="AP52" s="1781"/>
      <c r="AQ52" s="1781"/>
      <c r="AR52" s="1781"/>
      <c r="AS52" s="1781"/>
      <c r="AT52" s="1781"/>
      <c r="AU52" s="1781"/>
      <c r="AV52" s="1781"/>
      <c r="AW52" s="1781"/>
      <c r="AX52" s="1781"/>
      <c r="AY52" s="1781"/>
      <c r="AZ52" s="1782"/>
      <c r="BA52" s="1682"/>
      <c r="BB52" s="1682"/>
      <c r="BC52" s="1682"/>
      <c r="BD52" s="1682"/>
      <c r="BE52" s="1686"/>
      <c r="BF52" s="164" t="s">
        <v>463</v>
      </c>
      <c r="BG52" s="165"/>
      <c r="BH52" s="149" t="s">
        <v>420</v>
      </c>
    </row>
    <row r="53" spans="1:60" ht="21.95" customHeight="1">
      <c r="A53" s="1710"/>
      <c r="B53" s="1715"/>
      <c r="C53" s="1716"/>
      <c r="D53" s="1716"/>
      <c r="E53" s="1716"/>
      <c r="F53" s="1716"/>
      <c r="G53" s="1716"/>
      <c r="H53" s="1716"/>
      <c r="I53" s="1716"/>
      <c r="J53" s="1717"/>
      <c r="K53" s="1827"/>
      <c r="L53" s="1828"/>
      <c r="M53" s="1828"/>
      <c r="N53" s="1829"/>
      <c r="O53" s="1827"/>
      <c r="P53" s="1828"/>
      <c r="Q53" s="1828"/>
      <c r="R53" s="1828"/>
      <c r="S53" s="1828"/>
      <c r="T53" s="1829"/>
      <c r="U53" s="1827"/>
      <c r="V53" s="1828"/>
      <c r="W53" s="1828"/>
      <c r="X53" s="1828"/>
      <c r="Y53" s="1828"/>
      <c r="Z53" s="1829"/>
      <c r="AA53" s="1827"/>
      <c r="AB53" s="1828"/>
      <c r="AC53" s="1828"/>
      <c r="AD53" s="1828"/>
      <c r="AE53" s="1829"/>
      <c r="AF53" s="1665" t="s">
        <v>438</v>
      </c>
      <c r="AG53" s="1666"/>
      <c r="AH53" s="1666"/>
      <c r="AI53" s="1666"/>
      <c r="AJ53" s="1666"/>
      <c r="AK53" s="1666"/>
      <c r="AL53" s="1667" t="s">
        <v>419</v>
      </c>
      <c r="AM53" s="1668"/>
      <c r="AN53" s="1668"/>
      <c r="AO53" s="1668"/>
      <c r="AP53" s="1668"/>
      <c r="AQ53" s="1668"/>
      <c r="AR53" s="1668"/>
      <c r="AS53" s="1668"/>
      <c r="AT53" s="1668"/>
      <c r="AU53" s="1668"/>
      <c r="AV53" s="1668"/>
      <c r="AW53" s="1668"/>
      <c r="AX53" s="1668"/>
      <c r="AY53" s="1668"/>
      <c r="AZ53" s="1669"/>
      <c r="BA53" s="1670"/>
      <c r="BB53" s="1670"/>
      <c r="BC53" s="1670"/>
      <c r="BD53" s="1670"/>
      <c r="BE53" s="1671"/>
      <c r="BF53" s="166"/>
      <c r="BG53" s="159"/>
      <c r="BH53" s="167"/>
    </row>
    <row r="54" spans="1:60" ht="21.95" customHeight="1">
      <c r="A54" s="1710"/>
      <c r="B54" s="1715"/>
      <c r="C54" s="1716"/>
      <c r="D54" s="1716"/>
      <c r="E54" s="1716"/>
      <c r="F54" s="1716"/>
      <c r="G54" s="1716"/>
      <c r="H54" s="1716"/>
      <c r="I54" s="1716"/>
      <c r="J54" s="1717"/>
      <c r="K54" s="1827"/>
      <c r="L54" s="1828"/>
      <c r="M54" s="1828"/>
      <c r="N54" s="1829"/>
      <c r="O54" s="1827"/>
      <c r="P54" s="1828"/>
      <c r="Q54" s="1828"/>
      <c r="R54" s="1828"/>
      <c r="S54" s="1828"/>
      <c r="T54" s="1829"/>
      <c r="U54" s="1827"/>
      <c r="V54" s="1828"/>
      <c r="W54" s="1828"/>
      <c r="X54" s="1828"/>
      <c r="Y54" s="1828"/>
      <c r="Z54" s="1829"/>
      <c r="AA54" s="1827"/>
      <c r="AB54" s="1828"/>
      <c r="AC54" s="1828"/>
      <c r="AD54" s="1828"/>
      <c r="AE54" s="1829"/>
      <c r="AF54" s="1685" t="s">
        <v>424</v>
      </c>
      <c r="AG54" s="1682"/>
      <c r="AH54" s="1682"/>
      <c r="AI54" s="1682"/>
      <c r="AJ54" s="1682"/>
      <c r="AK54" s="1682"/>
      <c r="AL54" s="1783" t="s">
        <v>422</v>
      </c>
      <c r="AM54" s="1784"/>
      <c r="AN54" s="1784"/>
      <c r="AO54" s="1784"/>
      <c r="AP54" s="1784"/>
      <c r="AQ54" s="1784"/>
      <c r="AR54" s="1784"/>
      <c r="AS54" s="1784"/>
      <c r="AT54" s="1784"/>
      <c r="AU54" s="1784"/>
      <c r="AV54" s="1784"/>
      <c r="AW54" s="1784"/>
      <c r="AX54" s="1784"/>
      <c r="AY54" s="1784"/>
      <c r="AZ54" s="1785"/>
      <c r="BA54" s="1682"/>
      <c r="BB54" s="1682"/>
      <c r="BC54" s="1682"/>
      <c r="BD54" s="1682"/>
      <c r="BE54" s="1686"/>
      <c r="BF54" s="168" t="s">
        <v>464</v>
      </c>
      <c r="BG54" s="179"/>
      <c r="BH54" s="149" t="s">
        <v>420</v>
      </c>
    </row>
    <row r="55" spans="1:60" ht="21.95" customHeight="1">
      <c r="A55" s="1710"/>
      <c r="B55" s="1715"/>
      <c r="C55" s="1716"/>
      <c r="D55" s="1716"/>
      <c r="E55" s="1716"/>
      <c r="F55" s="1716"/>
      <c r="G55" s="1716"/>
      <c r="H55" s="1716"/>
      <c r="I55" s="1716"/>
      <c r="J55" s="1717"/>
      <c r="K55" s="1827"/>
      <c r="L55" s="1828"/>
      <c r="M55" s="1828"/>
      <c r="N55" s="1829"/>
      <c r="O55" s="1827"/>
      <c r="P55" s="1828"/>
      <c r="Q55" s="1828"/>
      <c r="R55" s="1828"/>
      <c r="S55" s="1828"/>
      <c r="T55" s="1829"/>
      <c r="U55" s="1827"/>
      <c r="V55" s="1828"/>
      <c r="W55" s="1828"/>
      <c r="X55" s="1828"/>
      <c r="Y55" s="1828"/>
      <c r="Z55" s="1829"/>
      <c r="AA55" s="1827"/>
      <c r="AB55" s="1828"/>
      <c r="AC55" s="1828"/>
      <c r="AD55" s="1828"/>
      <c r="AE55" s="1829"/>
      <c r="AF55" s="1684" t="s">
        <v>327</v>
      </c>
      <c r="AG55" s="1684"/>
      <c r="AH55" s="1684"/>
      <c r="AI55" s="1684"/>
      <c r="AJ55" s="1684"/>
      <c r="AK55" s="1685"/>
      <c r="AL55" s="1783" t="s">
        <v>419</v>
      </c>
      <c r="AM55" s="1784"/>
      <c r="AN55" s="1784"/>
      <c r="AO55" s="1784"/>
      <c r="AP55" s="1784"/>
      <c r="AQ55" s="1784"/>
      <c r="AR55" s="1784"/>
      <c r="AS55" s="1784"/>
      <c r="AT55" s="1784"/>
      <c r="AU55" s="1784"/>
      <c r="AV55" s="1784"/>
      <c r="AW55" s="1784"/>
      <c r="AX55" s="1784"/>
      <c r="AY55" s="1784"/>
      <c r="AZ55" s="1785"/>
      <c r="BA55" s="1682"/>
      <c r="BB55" s="1682"/>
      <c r="BC55" s="1682"/>
      <c r="BD55" s="1682"/>
      <c r="BE55" s="1686"/>
      <c r="BF55" s="164" t="s">
        <v>443</v>
      </c>
      <c r="BG55" s="179"/>
      <c r="BH55" s="149" t="s">
        <v>420</v>
      </c>
    </row>
    <row r="56" spans="1:60" ht="21.95" customHeight="1">
      <c r="A56" s="1710"/>
      <c r="B56" s="1715"/>
      <c r="C56" s="1716"/>
      <c r="D56" s="1716"/>
      <c r="E56" s="1716"/>
      <c r="F56" s="1716"/>
      <c r="G56" s="1716"/>
      <c r="H56" s="1716"/>
      <c r="I56" s="1716"/>
      <c r="J56" s="1717"/>
      <c r="K56" s="1827"/>
      <c r="L56" s="1828"/>
      <c r="M56" s="1828"/>
      <c r="N56" s="1829"/>
      <c r="O56" s="1827"/>
      <c r="P56" s="1828"/>
      <c r="Q56" s="1828"/>
      <c r="R56" s="1828"/>
      <c r="S56" s="1828"/>
      <c r="T56" s="1829"/>
      <c r="U56" s="1827"/>
      <c r="V56" s="1828"/>
      <c r="W56" s="1828"/>
      <c r="X56" s="1828"/>
      <c r="Y56" s="1828"/>
      <c r="Z56" s="1829"/>
      <c r="AA56" s="1827"/>
      <c r="AB56" s="1828"/>
      <c r="AC56" s="1828"/>
      <c r="AD56" s="1828"/>
      <c r="AE56" s="1829"/>
      <c r="AF56" s="1685" t="s">
        <v>119</v>
      </c>
      <c r="AG56" s="1682"/>
      <c r="AH56" s="1682"/>
      <c r="AI56" s="1682"/>
      <c r="AJ56" s="1682"/>
      <c r="AK56" s="1682"/>
      <c r="AL56" s="1780" t="s">
        <v>465</v>
      </c>
      <c r="AM56" s="1781"/>
      <c r="AN56" s="1781"/>
      <c r="AO56" s="1781"/>
      <c r="AP56" s="1781"/>
      <c r="AQ56" s="1781"/>
      <c r="AR56" s="1781"/>
      <c r="AS56" s="1781"/>
      <c r="AT56" s="1781"/>
      <c r="AU56" s="1781"/>
      <c r="AV56" s="1781"/>
      <c r="AW56" s="1781"/>
      <c r="AX56" s="1781"/>
      <c r="AY56" s="1781"/>
      <c r="AZ56" s="1782"/>
      <c r="BA56" s="1682"/>
      <c r="BB56" s="1682"/>
      <c r="BC56" s="1682"/>
      <c r="BD56" s="1682"/>
      <c r="BE56" s="1686"/>
      <c r="BF56" s="178" t="s">
        <v>466</v>
      </c>
      <c r="BG56" s="179"/>
      <c r="BH56" s="149" t="s">
        <v>420</v>
      </c>
    </row>
    <row r="57" spans="1:60" ht="21.95" customHeight="1">
      <c r="A57" s="1710"/>
      <c r="B57" s="1715"/>
      <c r="C57" s="1716"/>
      <c r="D57" s="1716"/>
      <c r="E57" s="1716"/>
      <c r="F57" s="1716"/>
      <c r="G57" s="1716"/>
      <c r="H57" s="1716"/>
      <c r="I57" s="1716"/>
      <c r="J57" s="1717"/>
      <c r="K57" s="1827"/>
      <c r="L57" s="1828"/>
      <c r="M57" s="1828"/>
      <c r="N57" s="1829"/>
      <c r="O57" s="1827"/>
      <c r="P57" s="1828"/>
      <c r="Q57" s="1828"/>
      <c r="R57" s="1828"/>
      <c r="S57" s="1828"/>
      <c r="T57" s="1829"/>
      <c r="U57" s="1827"/>
      <c r="V57" s="1828"/>
      <c r="W57" s="1828"/>
      <c r="X57" s="1828"/>
      <c r="Y57" s="1828"/>
      <c r="Z57" s="1829"/>
      <c r="AA57" s="1827"/>
      <c r="AB57" s="1828"/>
      <c r="AC57" s="1828"/>
      <c r="AD57" s="1828"/>
      <c r="AE57" s="1829"/>
      <c r="AF57" s="1685" t="s">
        <v>333</v>
      </c>
      <c r="AG57" s="1682"/>
      <c r="AH57" s="1682"/>
      <c r="AI57" s="1682"/>
      <c r="AJ57" s="1682"/>
      <c r="AK57" s="1682"/>
      <c r="AL57" s="1780" t="s">
        <v>419</v>
      </c>
      <c r="AM57" s="1781"/>
      <c r="AN57" s="1781"/>
      <c r="AO57" s="1781"/>
      <c r="AP57" s="1781"/>
      <c r="AQ57" s="1781"/>
      <c r="AR57" s="1781"/>
      <c r="AS57" s="1781"/>
      <c r="AT57" s="1781"/>
      <c r="AU57" s="1781"/>
      <c r="AV57" s="1781"/>
      <c r="AW57" s="1781"/>
      <c r="AX57" s="1781"/>
      <c r="AY57" s="1781"/>
      <c r="AZ57" s="1782"/>
      <c r="BA57" s="1682"/>
      <c r="BB57" s="1682"/>
      <c r="BC57" s="1682"/>
      <c r="BD57" s="1682"/>
      <c r="BE57" s="1686"/>
      <c r="BF57" s="178"/>
      <c r="BG57" s="179"/>
      <c r="BH57" s="149" t="s">
        <v>420</v>
      </c>
    </row>
    <row r="58" spans="1:60" ht="21.95" customHeight="1">
      <c r="A58" s="1710"/>
      <c r="B58" s="1715"/>
      <c r="C58" s="1716"/>
      <c r="D58" s="1716"/>
      <c r="E58" s="1716"/>
      <c r="F58" s="1716"/>
      <c r="G58" s="1716"/>
      <c r="H58" s="1716"/>
      <c r="I58" s="1716"/>
      <c r="J58" s="1717"/>
      <c r="K58" s="1827"/>
      <c r="L58" s="1828"/>
      <c r="M58" s="1828"/>
      <c r="N58" s="1829"/>
      <c r="O58" s="1827"/>
      <c r="P58" s="1828"/>
      <c r="Q58" s="1828"/>
      <c r="R58" s="1828"/>
      <c r="S58" s="1828"/>
      <c r="T58" s="1829"/>
      <c r="U58" s="1827"/>
      <c r="V58" s="1828"/>
      <c r="W58" s="1828"/>
      <c r="X58" s="1828"/>
      <c r="Y58" s="1828"/>
      <c r="Z58" s="1829"/>
      <c r="AA58" s="1827"/>
      <c r="AB58" s="1828"/>
      <c r="AC58" s="1828"/>
      <c r="AD58" s="1828"/>
      <c r="AE58" s="1829"/>
      <c r="AF58" s="1774" t="s">
        <v>467</v>
      </c>
      <c r="AG58" s="1775"/>
      <c r="AH58" s="1775"/>
      <c r="AI58" s="1775"/>
      <c r="AJ58" s="1775"/>
      <c r="AK58" s="1776"/>
      <c r="AL58" s="1667" t="s">
        <v>468</v>
      </c>
      <c r="AM58" s="1668"/>
      <c r="AN58" s="1668"/>
      <c r="AO58" s="1668"/>
      <c r="AP58" s="1668"/>
      <c r="AQ58" s="1668"/>
      <c r="AR58" s="1668"/>
      <c r="AS58" s="1668"/>
      <c r="AT58" s="1668"/>
      <c r="AU58" s="1668"/>
      <c r="AV58" s="1668"/>
      <c r="AW58" s="1668"/>
      <c r="AX58" s="1668"/>
      <c r="AY58" s="1668"/>
      <c r="AZ58" s="1669"/>
      <c r="BA58" s="1774"/>
      <c r="BB58" s="1775"/>
      <c r="BC58" s="1775"/>
      <c r="BD58" s="1775"/>
      <c r="BE58" s="1777"/>
      <c r="BF58" s="158" t="s">
        <v>469</v>
      </c>
      <c r="BG58" s="159"/>
      <c r="BH58" s="160" t="s">
        <v>420</v>
      </c>
    </row>
    <row r="59" spans="1:60" ht="21.95" customHeight="1">
      <c r="A59" s="1710"/>
      <c r="B59" s="1715"/>
      <c r="C59" s="1716"/>
      <c r="D59" s="1716"/>
      <c r="E59" s="1716"/>
      <c r="F59" s="1716"/>
      <c r="G59" s="1716"/>
      <c r="H59" s="1716"/>
      <c r="I59" s="1716"/>
      <c r="J59" s="1717"/>
      <c r="K59" s="1827"/>
      <c r="L59" s="1828"/>
      <c r="M59" s="1828"/>
      <c r="N59" s="1829"/>
      <c r="O59" s="1827"/>
      <c r="P59" s="1828"/>
      <c r="Q59" s="1828"/>
      <c r="R59" s="1828"/>
      <c r="S59" s="1828"/>
      <c r="T59" s="1829"/>
      <c r="U59" s="1827"/>
      <c r="V59" s="1828"/>
      <c r="W59" s="1828"/>
      <c r="X59" s="1828"/>
      <c r="Y59" s="1828"/>
      <c r="Z59" s="1829"/>
      <c r="AA59" s="1827"/>
      <c r="AB59" s="1828"/>
      <c r="AC59" s="1828"/>
      <c r="AD59" s="1828"/>
      <c r="AE59" s="1829"/>
      <c r="AF59" s="1685" t="s">
        <v>118</v>
      </c>
      <c r="AG59" s="1682"/>
      <c r="AH59" s="1682"/>
      <c r="AI59" s="1682"/>
      <c r="AJ59" s="1682"/>
      <c r="AK59" s="1682"/>
      <c r="AL59" s="1780" t="s">
        <v>419</v>
      </c>
      <c r="AM59" s="1781"/>
      <c r="AN59" s="1781"/>
      <c r="AO59" s="1781"/>
      <c r="AP59" s="1781"/>
      <c r="AQ59" s="1781"/>
      <c r="AR59" s="1781"/>
      <c r="AS59" s="1781"/>
      <c r="AT59" s="1781"/>
      <c r="AU59" s="1781"/>
      <c r="AV59" s="1781"/>
      <c r="AW59" s="1781"/>
      <c r="AX59" s="1781"/>
      <c r="AY59" s="1781"/>
      <c r="AZ59" s="1782"/>
      <c r="BA59" s="1682"/>
      <c r="BB59" s="1682"/>
      <c r="BC59" s="1682"/>
      <c r="BD59" s="1682"/>
      <c r="BE59" s="1686"/>
      <c r="BF59" s="181" t="s">
        <v>477</v>
      </c>
      <c r="BG59" s="182"/>
      <c r="BH59" s="183" t="s">
        <v>420</v>
      </c>
    </row>
    <row r="60" spans="1:60" ht="21.95" customHeight="1">
      <c r="A60" s="1710"/>
      <c r="B60" s="1715"/>
      <c r="C60" s="1716"/>
      <c r="D60" s="1716"/>
      <c r="E60" s="1716"/>
      <c r="F60" s="1716"/>
      <c r="G60" s="1716"/>
      <c r="H60" s="1716"/>
      <c r="I60" s="1716"/>
      <c r="J60" s="1717"/>
      <c r="K60" s="1827"/>
      <c r="L60" s="1828"/>
      <c r="M60" s="1828"/>
      <c r="N60" s="1829"/>
      <c r="O60" s="1827"/>
      <c r="P60" s="1828"/>
      <c r="Q60" s="1828"/>
      <c r="R60" s="1828"/>
      <c r="S60" s="1828"/>
      <c r="T60" s="1829"/>
      <c r="U60" s="1827"/>
      <c r="V60" s="1828"/>
      <c r="W60" s="1828"/>
      <c r="X60" s="1828"/>
      <c r="Y60" s="1828"/>
      <c r="Z60" s="1829"/>
      <c r="AA60" s="1827"/>
      <c r="AB60" s="1828"/>
      <c r="AC60" s="1828"/>
      <c r="AD60" s="1828"/>
      <c r="AE60" s="1829"/>
      <c r="AF60" s="1685" t="s">
        <v>330</v>
      </c>
      <c r="AG60" s="1682"/>
      <c r="AH60" s="1682"/>
      <c r="AI60" s="1682"/>
      <c r="AJ60" s="1682"/>
      <c r="AK60" s="1682"/>
      <c r="AL60" s="1783" t="s">
        <v>426</v>
      </c>
      <c r="AM60" s="1784"/>
      <c r="AN60" s="1784"/>
      <c r="AO60" s="1784"/>
      <c r="AP60" s="1784"/>
      <c r="AQ60" s="1784"/>
      <c r="AR60" s="1784"/>
      <c r="AS60" s="1784"/>
      <c r="AT60" s="1784"/>
      <c r="AU60" s="1784"/>
      <c r="AV60" s="1784"/>
      <c r="AW60" s="1784"/>
      <c r="AX60" s="1784"/>
      <c r="AY60" s="1784"/>
      <c r="AZ60" s="1785"/>
      <c r="BA60" s="1682"/>
      <c r="BB60" s="1682"/>
      <c r="BC60" s="1682"/>
      <c r="BD60" s="1682"/>
      <c r="BE60" s="1686"/>
      <c r="BF60" s="164" t="s">
        <v>427</v>
      </c>
      <c r="BG60" s="179"/>
      <c r="BH60" s="149" t="s">
        <v>420</v>
      </c>
    </row>
    <row r="61" spans="1:60" ht="28.5" customHeight="1">
      <c r="A61" s="1710"/>
      <c r="B61" s="1715"/>
      <c r="C61" s="1716"/>
      <c r="D61" s="1716"/>
      <c r="E61" s="1716"/>
      <c r="F61" s="1716"/>
      <c r="G61" s="1716"/>
      <c r="H61" s="1716"/>
      <c r="I61" s="1716"/>
      <c r="J61" s="1717"/>
      <c r="K61" s="1827"/>
      <c r="L61" s="1828"/>
      <c r="M61" s="1828"/>
      <c r="N61" s="1829"/>
      <c r="O61" s="1827"/>
      <c r="P61" s="1828"/>
      <c r="Q61" s="1828"/>
      <c r="R61" s="1828"/>
      <c r="S61" s="1828"/>
      <c r="T61" s="1829"/>
      <c r="U61" s="1827"/>
      <c r="V61" s="1828"/>
      <c r="W61" s="1828"/>
      <c r="X61" s="1828"/>
      <c r="Y61" s="1828"/>
      <c r="Z61" s="1829"/>
      <c r="AA61" s="1827"/>
      <c r="AB61" s="1828"/>
      <c r="AC61" s="1828"/>
      <c r="AD61" s="1828"/>
      <c r="AE61" s="1829"/>
      <c r="AF61" s="1685" t="s">
        <v>326</v>
      </c>
      <c r="AG61" s="1682"/>
      <c r="AH61" s="1682"/>
      <c r="AI61" s="1682"/>
      <c r="AJ61" s="1682"/>
      <c r="AK61" s="1682"/>
      <c r="AL61" s="1780" t="s">
        <v>419</v>
      </c>
      <c r="AM61" s="1781"/>
      <c r="AN61" s="1781"/>
      <c r="AO61" s="1781"/>
      <c r="AP61" s="1781"/>
      <c r="AQ61" s="1781"/>
      <c r="AR61" s="1781"/>
      <c r="AS61" s="1781"/>
      <c r="AT61" s="1781"/>
      <c r="AU61" s="1781"/>
      <c r="AV61" s="1781"/>
      <c r="AW61" s="1781"/>
      <c r="AX61" s="1781"/>
      <c r="AY61" s="1781"/>
      <c r="AZ61" s="1782"/>
      <c r="BA61" s="1682"/>
      <c r="BB61" s="1682"/>
      <c r="BC61" s="1682"/>
      <c r="BD61" s="1682"/>
      <c r="BE61" s="1686"/>
      <c r="BF61" s="164" t="s">
        <v>446</v>
      </c>
      <c r="BG61" s="169" t="s">
        <v>447</v>
      </c>
      <c r="BH61" s="149" t="s">
        <v>420</v>
      </c>
    </row>
    <row r="62" spans="1:60" ht="23.25" customHeight="1">
      <c r="A62" s="1710"/>
      <c r="B62" s="1715"/>
      <c r="C62" s="1716"/>
      <c r="D62" s="1716"/>
      <c r="E62" s="1716"/>
      <c r="F62" s="1716"/>
      <c r="G62" s="1716"/>
      <c r="H62" s="1716"/>
      <c r="I62" s="1716"/>
      <c r="J62" s="1717"/>
      <c r="K62" s="1830"/>
      <c r="L62" s="1831"/>
      <c r="M62" s="1831"/>
      <c r="N62" s="1832"/>
      <c r="O62" s="1830"/>
      <c r="P62" s="1831"/>
      <c r="Q62" s="1831"/>
      <c r="R62" s="1831"/>
      <c r="S62" s="1831"/>
      <c r="T62" s="1832"/>
      <c r="U62" s="1830"/>
      <c r="V62" s="1831"/>
      <c r="W62" s="1831"/>
      <c r="X62" s="1831"/>
      <c r="Y62" s="1831"/>
      <c r="Z62" s="1832"/>
      <c r="AA62" s="1830"/>
      <c r="AB62" s="1831"/>
      <c r="AC62" s="1831"/>
      <c r="AD62" s="1831"/>
      <c r="AE62" s="1832"/>
      <c r="AF62" s="1641" t="s">
        <v>449</v>
      </c>
      <c r="AG62" s="1687"/>
      <c r="AH62" s="1687"/>
      <c r="AI62" s="1687"/>
      <c r="AJ62" s="1687"/>
      <c r="AK62" s="1665"/>
      <c r="AL62" s="1688" t="s">
        <v>419</v>
      </c>
      <c r="AM62" s="1689"/>
      <c r="AN62" s="1689"/>
      <c r="AO62" s="1689"/>
      <c r="AP62" s="1689"/>
      <c r="AQ62" s="1689"/>
      <c r="AR62" s="1689"/>
      <c r="AS62" s="1689"/>
      <c r="AT62" s="1689"/>
      <c r="AU62" s="1689"/>
      <c r="AV62" s="1689"/>
      <c r="AW62" s="1689"/>
      <c r="AX62" s="1689"/>
      <c r="AY62" s="1689"/>
      <c r="AZ62" s="1690"/>
      <c r="BA62" s="1666"/>
      <c r="BB62" s="1666"/>
      <c r="BC62" s="1666"/>
      <c r="BD62" s="1666"/>
      <c r="BE62" s="1691"/>
      <c r="BF62" s="170" t="s">
        <v>450</v>
      </c>
      <c r="BG62" s="171" t="s">
        <v>451</v>
      </c>
      <c r="BH62" s="160" t="s">
        <v>420</v>
      </c>
    </row>
    <row r="63" spans="1:60" ht="21.95" customHeight="1">
      <c r="A63" s="1710"/>
      <c r="B63" s="1715"/>
      <c r="C63" s="1716"/>
      <c r="D63" s="1716"/>
      <c r="E63" s="1716"/>
      <c r="F63" s="1716"/>
      <c r="G63" s="1716"/>
      <c r="H63" s="1716"/>
      <c r="I63" s="1716"/>
      <c r="J63" s="1717"/>
      <c r="K63" s="1830"/>
      <c r="L63" s="1831"/>
      <c r="M63" s="1831"/>
      <c r="N63" s="1832"/>
      <c r="O63" s="1830"/>
      <c r="P63" s="1831"/>
      <c r="Q63" s="1831"/>
      <c r="R63" s="1831"/>
      <c r="S63" s="1831"/>
      <c r="T63" s="1832"/>
      <c r="U63" s="1830"/>
      <c r="V63" s="1831"/>
      <c r="W63" s="1831"/>
      <c r="X63" s="1831"/>
      <c r="Y63" s="1831"/>
      <c r="Z63" s="1832"/>
      <c r="AA63" s="1830"/>
      <c r="AB63" s="1831"/>
      <c r="AC63" s="1831"/>
      <c r="AD63" s="1831"/>
      <c r="AE63" s="1832"/>
      <c r="AF63" s="1684" t="s">
        <v>52</v>
      </c>
      <c r="AG63" s="1684"/>
      <c r="AH63" s="1684"/>
      <c r="AI63" s="1684"/>
      <c r="AJ63" s="1684"/>
      <c r="AK63" s="1685"/>
      <c r="AL63" s="1780" t="s">
        <v>419</v>
      </c>
      <c r="AM63" s="1781"/>
      <c r="AN63" s="1781"/>
      <c r="AO63" s="1781"/>
      <c r="AP63" s="1781"/>
      <c r="AQ63" s="1781"/>
      <c r="AR63" s="1781"/>
      <c r="AS63" s="1781"/>
      <c r="AT63" s="1781"/>
      <c r="AU63" s="1781"/>
      <c r="AV63" s="1781"/>
      <c r="AW63" s="1781"/>
      <c r="AX63" s="1781"/>
      <c r="AY63" s="1781"/>
      <c r="AZ63" s="1782"/>
      <c r="BA63" s="1682"/>
      <c r="BB63" s="1682"/>
      <c r="BC63" s="1682"/>
      <c r="BD63" s="1682"/>
      <c r="BE63" s="1686"/>
      <c r="BF63" s="1694" t="s">
        <v>421</v>
      </c>
      <c r="BG63" s="1697" t="s">
        <v>452</v>
      </c>
      <c r="BH63" s="1678" t="s">
        <v>420</v>
      </c>
    </row>
    <row r="64" spans="1:60" ht="21.95" customHeight="1">
      <c r="A64" s="1710"/>
      <c r="B64" s="1715"/>
      <c r="C64" s="1716"/>
      <c r="D64" s="1716"/>
      <c r="E64" s="1716"/>
      <c r="F64" s="1716"/>
      <c r="G64" s="1716"/>
      <c r="H64" s="1716"/>
      <c r="I64" s="1716"/>
      <c r="J64" s="1717"/>
      <c r="K64" s="1830"/>
      <c r="L64" s="1831"/>
      <c r="M64" s="1831"/>
      <c r="N64" s="1832"/>
      <c r="O64" s="1830"/>
      <c r="P64" s="1831"/>
      <c r="Q64" s="1831"/>
      <c r="R64" s="1831"/>
      <c r="S64" s="1831"/>
      <c r="T64" s="1832"/>
      <c r="U64" s="1830"/>
      <c r="V64" s="1831"/>
      <c r="W64" s="1831"/>
      <c r="X64" s="1831"/>
      <c r="Y64" s="1831"/>
      <c r="Z64" s="1832"/>
      <c r="AA64" s="1830"/>
      <c r="AB64" s="1831"/>
      <c r="AC64" s="1831"/>
      <c r="AD64" s="1831"/>
      <c r="AE64" s="1832"/>
      <c r="AF64" s="1684" t="s">
        <v>53</v>
      </c>
      <c r="AG64" s="1684"/>
      <c r="AH64" s="1684"/>
      <c r="AI64" s="1684"/>
      <c r="AJ64" s="1684"/>
      <c r="AK64" s="1685"/>
      <c r="AL64" s="1780" t="s">
        <v>419</v>
      </c>
      <c r="AM64" s="1781"/>
      <c r="AN64" s="1781"/>
      <c r="AO64" s="1781"/>
      <c r="AP64" s="1781"/>
      <c r="AQ64" s="1781"/>
      <c r="AR64" s="1781"/>
      <c r="AS64" s="1781"/>
      <c r="AT64" s="1781"/>
      <c r="AU64" s="1781"/>
      <c r="AV64" s="1781"/>
      <c r="AW64" s="1781"/>
      <c r="AX64" s="1781"/>
      <c r="AY64" s="1781"/>
      <c r="AZ64" s="1782"/>
      <c r="BA64" s="1682"/>
      <c r="BB64" s="1786"/>
      <c r="BC64" s="1786"/>
      <c r="BD64" s="1786"/>
      <c r="BE64" s="1787"/>
      <c r="BF64" s="1695"/>
      <c r="BG64" s="1698"/>
      <c r="BH64" s="1700"/>
    </row>
    <row r="65" spans="1:60" ht="109.7" customHeight="1">
      <c r="A65" s="1710"/>
      <c r="B65" s="1715"/>
      <c r="C65" s="1716"/>
      <c r="D65" s="1716"/>
      <c r="E65" s="1716"/>
      <c r="F65" s="1716"/>
      <c r="G65" s="1716"/>
      <c r="H65" s="1716"/>
      <c r="I65" s="1716"/>
      <c r="J65" s="1717"/>
      <c r="K65" s="1830"/>
      <c r="L65" s="1831"/>
      <c r="M65" s="1831"/>
      <c r="N65" s="1832"/>
      <c r="O65" s="1830"/>
      <c r="P65" s="1831"/>
      <c r="Q65" s="1831"/>
      <c r="R65" s="1831"/>
      <c r="S65" s="1831"/>
      <c r="T65" s="1832"/>
      <c r="U65" s="1830"/>
      <c r="V65" s="1831"/>
      <c r="W65" s="1831"/>
      <c r="X65" s="1831"/>
      <c r="Y65" s="1831"/>
      <c r="Z65" s="1832"/>
      <c r="AA65" s="1830"/>
      <c r="AB65" s="1831"/>
      <c r="AC65" s="1831"/>
      <c r="AD65" s="1831"/>
      <c r="AE65" s="1832"/>
      <c r="AF65" s="1684" t="s">
        <v>453</v>
      </c>
      <c r="AG65" s="1788"/>
      <c r="AH65" s="1788"/>
      <c r="AI65" s="1788"/>
      <c r="AJ65" s="1788"/>
      <c r="AK65" s="1789"/>
      <c r="AL65" s="1683" t="s">
        <v>454</v>
      </c>
      <c r="AM65" s="1790"/>
      <c r="AN65" s="1790"/>
      <c r="AO65" s="1790"/>
      <c r="AP65" s="1790"/>
      <c r="AQ65" s="1790"/>
      <c r="AR65" s="1790"/>
      <c r="AS65" s="1790"/>
      <c r="AT65" s="1790"/>
      <c r="AU65" s="1790"/>
      <c r="AV65" s="1790"/>
      <c r="AW65" s="1790"/>
      <c r="AX65" s="1790"/>
      <c r="AY65" s="1790"/>
      <c r="AZ65" s="1681"/>
      <c r="BA65" s="1791"/>
      <c r="BB65" s="1788"/>
      <c r="BC65" s="1788"/>
      <c r="BD65" s="1788"/>
      <c r="BE65" s="1792"/>
      <c r="BF65" s="1696"/>
      <c r="BG65" s="1699"/>
      <c r="BH65" s="1701"/>
    </row>
    <row r="66" spans="1:60" ht="21.95" customHeight="1">
      <c r="A66" s="1710"/>
      <c r="B66" s="1715"/>
      <c r="C66" s="1716"/>
      <c r="D66" s="1716"/>
      <c r="E66" s="1716"/>
      <c r="F66" s="1716"/>
      <c r="G66" s="1716"/>
      <c r="H66" s="1716"/>
      <c r="I66" s="1716"/>
      <c r="J66" s="1717"/>
      <c r="K66" s="1830"/>
      <c r="L66" s="1831"/>
      <c r="M66" s="1831"/>
      <c r="N66" s="1832"/>
      <c r="O66" s="1830"/>
      <c r="P66" s="1831"/>
      <c r="Q66" s="1831"/>
      <c r="R66" s="1831"/>
      <c r="S66" s="1831"/>
      <c r="T66" s="1832"/>
      <c r="U66" s="1830"/>
      <c r="V66" s="1831"/>
      <c r="W66" s="1831"/>
      <c r="X66" s="1831"/>
      <c r="Y66" s="1831"/>
      <c r="Z66" s="1832"/>
      <c r="AA66" s="1830"/>
      <c r="AB66" s="1831"/>
      <c r="AC66" s="1831"/>
      <c r="AD66" s="1831"/>
      <c r="AE66" s="1832"/>
      <c r="AF66" s="1684" t="s">
        <v>423</v>
      </c>
      <c r="AG66" s="1788"/>
      <c r="AH66" s="1788"/>
      <c r="AI66" s="1788"/>
      <c r="AJ66" s="1788"/>
      <c r="AK66" s="1789"/>
      <c r="AL66" s="1780" t="s">
        <v>54</v>
      </c>
      <c r="AM66" s="1793"/>
      <c r="AN66" s="1793"/>
      <c r="AO66" s="1793"/>
      <c r="AP66" s="1793"/>
      <c r="AQ66" s="1793"/>
      <c r="AR66" s="1793"/>
      <c r="AS66" s="1793"/>
      <c r="AT66" s="1793"/>
      <c r="AU66" s="1793"/>
      <c r="AV66" s="1793"/>
      <c r="AW66" s="1793"/>
      <c r="AX66" s="1793"/>
      <c r="AY66" s="1793"/>
      <c r="AZ66" s="1794"/>
      <c r="BA66" s="1682"/>
      <c r="BB66" s="1786"/>
      <c r="BC66" s="1786"/>
      <c r="BD66" s="1786"/>
      <c r="BE66" s="1787"/>
      <c r="BF66" s="161"/>
      <c r="BG66" s="162"/>
      <c r="BH66" s="184"/>
    </row>
    <row r="67" spans="1:60" ht="21.95" customHeight="1">
      <c r="A67" s="1710"/>
      <c r="B67" s="1715"/>
      <c r="C67" s="1716"/>
      <c r="D67" s="1716"/>
      <c r="E67" s="1716"/>
      <c r="F67" s="1716"/>
      <c r="G67" s="1716"/>
      <c r="H67" s="1716"/>
      <c r="I67" s="1716"/>
      <c r="J67" s="1717"/>
      <c r="K67" s="1830"/>
      <c r="L67" s="1831"/>
      <c r="M67" s="1831"/>
      <c r="N67" s="1832"/>
      <c r="O67" s="1830"/>
      <c r="P67" s="1831"/>
      <c r="Q67" s="1831"/>
      <c r="R67" s="1831"/>
      <c r="S67" s="1831"/>
      <c r="T67" s="1832"/>
      <c r="U67" s="1830"/>
      <c r="V67" s="1831"/>
      <c r="W67" s="1831"/>
      <c r="X67" s="1831"/>
      <c r="Y67" s="1831"/>
      <c r="Z67" s="1832"/>
      <c r="AA67" s="1830"/>
      <c r="AB67" s="1831"/>
      <c r="AC67" s="1831"/>
      <c r="AD67" s="1831"/>
      <c r="AE67" s="1832"/>
      <c r="AF67" s="1687" t="s">
        <v>455</v>
      </c>
      <c r="AG67" s="1687"/>
      <c r="AH67" s="1687"/>
      <c r="AI67" s="1687"/>
      <c r="AJ67" s="1687"/>
      <c r="AK67" s="1665"/>
      <c r="AL67" s="1688" t="s">
        <v>456</v>
      </c>
      <c r="AM67" s="1689"/>
      <c r="AN67" s="1689"/>
      <c r="AO67" s="1689"/>
      <c r="AP67" s="1689"/>
      <c r="AQ67" s="1689"/>
      <c r="AR67" s="1689"/>
      <c r="AS67" s="1689"/>
      <c r="AT67" s="1689"/>
      <c r="AU67" s="1689"/>
      <c r="AV67" s="1689"/>
      <c r="AW67" s="1689"/>
      <c r="AX67" s="1689"/>
      <c r="AY67" s="1689"/>
      <c r="AZ67" s="1690"/>
      <c r="BA67" s="1666"/>
      <c r="BB67" s="1666"/>
      <c r="BC67" s="1666"/>
      <c r="BD67" s="1666"/>
      <c r="BE67" s="1691"/>
      <c r="BF67" s="172"/>
      <c r="BG67" s="159"/>
      <c r="BH67" s="167"/>
    </row>
    <row r="68" spans="1:60" ht="21.95" customHeight="1" thickBot="1">
      <c r="A68" s="1711"/>
      <c r="B68" s="1718"/>
      <c r="C68" s="1719"/>
      <c r="D68" s="1719"/>
      <c r="E68" s="1719"/>
      <c r="F68" s="1719"/>
      <c r="G68" s="1719"/>
      <c r="H68" s="1719"/>
      <c r="I68" s="1719"/>
      <c r="J68" s="1720"/>
      <c r="K68" s="1833"/>
      <c r="L68" s="1834"/>
      <c r="M68" s="1834"/>
      <c r="N68" s="1835"/>
      <c r="O68" s="1833"/>
      <c r="P68" s="1834"/>
      <c r="Q68" s="1834"/>
      <c r="R68" s="1834"/>
      <c r="S68" s="1834"/>
      <c r="T68" s="1835"/>
      <c r="U68" s="1833"/>
      <c r="V68" s="1834"/>
      <c r="W68" s="1834"/>
      <c r="X68" s="1834"/>
      <c r="Y68" s="1834"/>
      <c r="Z68" s="1835"/>
      <c r="AA68" s="1833"/>
      <c r="AB68" s="1834"/>
      <c r="AC68" s="1834"/>
      <c r="AD68" s="1834"/>
      <c r="AE68" s="1835"/>
      <c r="AF68" s="1759" t="s">
        <v>457</v>
      </c>
      <c r="AG68" s="1759"/>
      <c r="AH68" s="1759"/>
      <c r="AI68" s="1759"/>
      <c r="AJ68" s="1759"/>
      <c r="AK68" s="1760"/>
      <c r="AL68" s="1795" t="s">
        <v>456</v>
      </c>
      <c r="AM68" s="1796"/>
      <c r="AN68" s="1796"/>
      <c r="AO68" s="1796"/>
      <c r="AP68" s="1796"/>
      <c r="AQ68" s="1796"/>
      <c r="AR68" s="1796"/>
      <c r="AS68" s="1796"/>
      <c r="AT68" s="1796"/>
      <c r="AU68" s="1796"/>
      <c r="AV68" s="1796"/>
      <c r="AW68" s="1796"/>
      <c r="AX68" s="1796"/>
      <c r="AY68" s="1796"/>
      <c r="AZ68" s="1797"/>
      <c r="BA68" s="1764"/>
      <c r="BB68" s="1765"/>
      <c r="BC68" s="1765"/>
      <c r="BD68" s="1765"/>
      <c r="BE68" s="1766"/>
      <c r="BF68" s="173"/>
      <c r="BG68" s="174"/>
      <c r="BH68" s="175"/>
    </row>
    <row r="69" spans="1:60" ht="21.95" customHeight="1" thickTop="1">
      <c r="A69" s="1709" t="s">
        <v>433</v>
      </c>
      <c r="B69" s="1799" t="s">
        <v>478</v>
      </c>
      <c r="C69" s="1800"/>
      <c r="D69" s="1800"/>
      <c r="E69" s="1800"/>
      <c r="F69" s="1800"/>
      <c r="G69" s="1800"/>
      <c r="H69" s="1800"/>
      <c r="I69" s="1800"/>
      <c r="J69" s="1801"/>
      <c r="K69" s="1808"/>
      <c r="L69" s="1809"/>
      <c r="M69" s="1809"/>
      <c r="N69" s="1810"/>
      <c r="O69" s="1808"/>
      <c r="P69" s="1809"/>
      <c r="Q69" s="1809"/>
      <c r="R69" s="1809"/>
      <c r="S69" s="1809"/>
      <c r="T69" s="1810"/>
      <c r="U69" s="1808"/>
      <c r="V69" s="1817"/>
      <c r="W69" s="1817"/>
      <c r="X69" s="1817"/>
      <c r="Y69" s="1817"/>
      <c r="Z69" s="1818"/>
      <c r="AA69" s="1821"/>
      <c r="AB69" s="1809"/>
      <c r="AC69" s="1809"/>
      <c r="AD69" s="1809"/>
      <c r="AE69" s="1810"/>
      <c r="AF69" s="1731" t="s">
        <v>479</v>
      </c>
      <c r="AG69" s="1732"/>
      <c r="AH69" s="1732"/>
      <c r="AI69" s="1732"/>
      <c r="AJ69" s="1732"/>
      <c r="AK69" s="1733"/>
      <c r="AL69" s="1837" t="s">
        <v>480</v>
      </c>
      <c r="AM69" s="1838"/>
      <c r="AN69" s="1838"/>
      <c r="AO69" s="1838"/>
      <c r="AP69" s="1838"/>
      <c r="AQ69" s="1838"/>
      <c r="AR69" s="1838"/>
      <c r="AS69" s="1838"/>
      <c r="AT69" s="1838"/>
      <c r="AU69" s="1838"/>
      <c r="AV69" s="1838"/>
      <c r="AW69" s="1838"/>
      <c r="AX69" s="1838"/>
      <c r="AY69" s="1838"/>
      <c r="AZ69" s="1839"/>
      <c r="BA69" s="1840"/>
      <c r="BB69" s="1841"/>
      <c r="BC69" s="1841"/>
      <c r="BD69" s="1841"/>
      <c r="BE69" s="1842"/>
      <c r="BF69" s="185"/>
      <c r="BG69" s="177"/>
      <c r="BH69" s="186"/>
    </row>
    <row r="70" spans="1:60" ht="119.25" customHeight="1">
      <c r="A70" s="1710"/>
      <c r="B70" s="1802"/>
      <c r="C70" s="1803"/>
      <c r="D70" s="1803"/>
      <c r="E70" s="1803"/>
      <c r="F70" s="1803"/>
      <c r="G70" s="1803"/>
      <c r="H70" s="1803"/>
      <c r="I70" s="1803"/>
      <c r="J70" s="1804"/>
      <c r="K70" s="1811"/>
      <c r="L70" s="1812"/>
      <c r="M70" s="1812"/>
      <c r="N70" s="1813"/>
      <c r="O70" s="1811"/>
      <c r="P70" s="1812"/>
      <c r="Q70" s="1812"/>
      <c r="R70" s="1812"/>
      <c r="S70" s="1812"/>
      <c r="T70" s="1813"/>
      <c r="U70" s="1811"/>
      <c r="V70" s="1819"/>
      <c r="W70" s="1819"/>
      <c r="X70" s="1819"/>
      <c r="Y70" s="1819"/>
      <c r="Z70" s="1820"/>
      <c r="AA70" s="1822"/>
      <c r="AB70" s="1812"/>
      <c r="AC70" s="1812"/>
      <c r="AD70" s="1812"/>
      <c r="AE70" s="1813"/>
      <c r="AF70" s="1640" t="s">
        <v>481</v>
      </c>
      <c r="AG70" s="1641"/>
      <c r="AH70" s="1641"/>
      <c r="AI70" s="1641"/>
      <c r="AJ70" s="1641"/>
      <c r="AK70" s="1642"/>
      <c r="AL70" s="1640" t="s">
        <v>482</v>
      </c>
      <c r="AM70" s="1641"/>
      <c r="AN70" s="1641"/>
      <c r="AO70" s="1641"/>
      <c r="AP70" s="1641"/>
      <c r="AQ70" s="1641"/>
      <c r="AR70" s="1641"/>
      <c r="AS70" s="1641"/>
      <c r="AT70" s="1641"/>
      <c r="AU70" s="1641"/>
      <c r="AV70" s="1641"/>
      <c r="AW70" s="1641"/>
      <c r="AX70" s="1641"/>
      <c r="AY70" s="1641"/>
      <c r="AZ70" s="1642"/>
      <c r="BA70" s="1643"/>
      <c r="BB70" s="1644"/>
      <c r="BC70" s="1644"/>
      <c r="BD70" s="1644"/>
      <c r="BE70" s="1645"/>
      <c r="BF70" s="187" t="s">
        <v>483</v>
      </c>
      <c r="BG70" s="159"/>
      <c r="BH70" s="160" t="s">
        <v>420</v>
      </c>
    </row>
    <row r="71" spans="1:60" ht="21.95" customHeight="1">
      <c r="A71" s="1710"/>
      <c r="B71" s="1802"/>
      <c r="C71" s="1803"/>
      <c r="D71" s="1803"/>
      <c r="E71" s="1803"/>
      <c r="F71" s="1803"/>
      <c r="G71" s="1803"/>
      <c r="H71" s="1803"/>
      <c r="I71" s="1803"/>
      <c r="J71" s="1804"/>
      <c r="K71" s="1811"/>
      <c r="L71" s="1812"/>
      <c r="M71" s="1812"/>
      <c r="N71" s="1813"/>
      <c r="O71" s="1811"/>
      <c r="P71" s="1812"/>
      <c r="Q71" s="1812"/>
      <c r="R71" s="1812"/>
      <c r="S71" s="1812"/>
      <c r="T71" s="1813"/>
      <c r="U71" s="1811"/>
      <c r="V71" s="1819"/>
      <c r="W71" s="1819"/>
      <c r="X71" s="1819"/>
      <c r="Y71" s="1819"/>
      <c r="Z71" s="1820"/>
      <c r="AA71" s="1822"/>
      <c r="AB71" s="1812"/>
      <c r="AC71" s="1812"/>
      <c r="AD71" s="1812"/>
      <c r="AE71" s="1813"/>
      <c r="AF71" s="1665" t="s">
        <v>354</v>
      </c>
      <c r="AG71" s="1666"/>
      <c r="AH71" s="1666"/>
      <c r="AI71" s="1666"/>
      <c r="AJ71" s="1666"/>
      <c r="AK71" s="1666"/>
      <c r="AL71" s="1667" t="s">
        <v>419</v>
      </c>
      <c r="AM71" s="1668"/>
      <c r="AN71" s="1668"/>
      <c r="AO71" s="1668"/>
      <c r="AP71" s="1668"/>
      <c r="AQ71" s="1668"/>
      <c r="AR71" s="1668"/>
      <c r="AS71" s="1668"/>
      <c r="AT71" s="1668"/>
      <c r="AU71" s="1668"/>
      <c r="AV71" s="1668"/>
      <c r="AW71" s="1668"/>
      <c r="AX71" s="1668"/>
      <c r="AY71" s="1668"/>
      <c r="AZ71" s="1669"/>
      <c r="BA71" s="1670"/>
      <c r="BB71" s="1670"/>
      <c r="BC71" s="1670"/>
      <c r="BD71" s="1670"/>
      <c r="BE71" s="1671"/>
      <c r="BF71" s="188" t="s">
        <v>484</v>
      </c>
      <c r="BG71" s="189"/>
      <c r="BH71" s="160" t="s">
        <v>420</v>
      </c>
    </row>
    <row r="72" spans="1:60" ht="21.95" customHeight="1">
      <c r="A72" s="1710"/>
      <c r="B72" s="1802"/>
      <c r="C72" s="1803"/>
      <c r="D72" s="1803"/>
      <c r="E72" s="1803"/>
      <c r="F72" s="1803"/>
      <c r="G72" s="1803"/>
      <c r="H72" s="1803"/>
      <c r="I72" s="1803"/>
      <c r="J72" s="1804"/>
      <c r="K72" s="1811"/>
      <c r="L72" s="1812"/>
      <c r="M72" s="1812"/>
      <c r="N72" s="1813"/>
      <c r="O72" s="1811"/>
      <c r="P72" s="1812"/>
      <c r="Q72" s="1812"/>
      <c r="R72" s="1812"/>
      <c r="S72" s="1812"/>
      <c r="T72" s="1813"/>
      <c r="U72" s="1811"/>
      <c r="V72" s="1819"/>
      <c r="W72" s="1819"/>
      <c r="X72" s="1819"/>
      <c r="Y72" s="1819"/>
      <c r="Z72" s="1820"/>
      <c r="AA72" s="1822"/>
      <c r="AB72" s="1812"/>
      <c r="AC72" s="1812"/>
      <c r="AD72" s="1812"/>
      <c r="AE72" s="1813"/>
      <c r="AF72" s="1665" t="s">
        <v>438</v>
      </c>
      <c r="AG72" s="1666"/>
      <c r="AH72" s="1666"/>
      <c r="AI72" s="1666"/>
      <c r="AJ72" s="1666"/>
      <c r="AK72" s="1666"/>
      <c r="AL72" s="1667" t="s">
        <v>419</v>
      </c>
      <c r="AM72" s="1668"/>
      <c r="AN72" s="1668"/>
      <c r="AO72" s="1668"/>
      <c r="AP72" s="1668"/>
      <c r="AQ72" s="1668"/>
      <c r="AR72" s="1668"/>
      <c r="AS72" s="1668"/>
      <c r="AT72" s="1668"/>
      <c r="AU72" s="1668"/>
      <c r="AV72" s="1668"/>
      <c r="AW72" s="1668"/>
      <c r="AX72" s="1668"/>
      <c r="AY72" s="1668"/>
      <c r="AZ72" s="1669"/>
      <c r="BA72" s="1670"/>
      <c r="BB72" s="1670"/>
      <c r="BC72" s="1670"/>
      <c r="BD72" s="1670"/>
      <c r="BE72" s="1671"/>
      <c r="BF72" s="166"/>
      <c r="BG72" s="159"/>
      <c r="BH72" s="167"/>
    </row>
    <row r="73" spans="1:60" ht="21.95" customHeight="1">
      <c r="A73" s="1710"/>
      <c r="B73" s="1802"/>
      <c r="C73" s="1803"/>
      <c r="D73" s="1803"/>
      <c r="E73" s="1803"/>
      <c r="F73" s="1803"/>
      <c r="G73" s="1803"/>
      <c r="H73" s="1803"/>
      <c r="I73" s="1803"/>
      <c r="J73" s="1804"/>
      <c r="K73" s="1811"/>
      <c r="L73" s="1812"/>
      <c r="M73" s="1812"/>
      <c r="N73" s="1813"/>
      <c r="O73" s="1811"/>
      <c r="P73" s="1812"/>
      <c r="Q73" s="1812"/>
      <c r="R73" s="1812"/>
      <c r="S73" s="1812"/>
      <c r="T73" s="1813"/>
      <c r="U73" s="1811"/>
      <c r="V73" s="1819"/>
      <c r="W73" s="1819"/>
      <c r="X73" s="1819"/>
      <c r="Y73" s="1819"/>
      <c r="Z73" s="1820"/>
      <c r="AA73" s="1822"/>
      <c r="AB73" s="1812"/>
      <c r="AC73" s="1812"/>
      <c r="AD73" s="1812"/>
      <c r="AE73" s="1813"/>
      <c r="AF73" s="1642" t="s">
        <v>485</v>
      </c>
      <c r="AG73" s="1666"/>
      <c r="AH73" s="1666"/>
      <c r="AI73" s="1666"/>
      <c r="AJ73" s="1666"/>
      <c r="AK73" s="1666"/>
      <c r="AL73" s="1667" t="s">
        <v>419</v>
      </c>
      <c r="AM73" s="1668"/>
      <c r="AN73" s="1668"/>
      <c r="AO73" s="1668"/>
      <c r="AP73" s="1668"/>
      <c r="AQ73" s="1668"/>
      <c r="AR73" s="1668"/>
      <c r="AS73" s="1668"/>
      <c r="AT73" s="1668"/>
      <c r="AU73" s="1668"/>
      <c r="AV73" s="1668"/>
      <c r="AW73" s="1668"/>
      <c r="AX73" s="1668"/>
      <c r="AY73" s="1668"/>
      <c r="AZ73" s="1669"/>
      <c r="BA73" s="1666"/>
      <c r="BB73" s="1666"/>
      <c r="BC73" s="1666"/>
      <c r="BD73" s="1666"/>
      <c r="BE73" s="1691"/>
      <c r="BF73" s="158" t="s">
        <v>486</v>
      </c>
      <c r="BG73" s="159"/>
      <c r="BH73" s="160" t="s">
        <v>420</v>
      </c>
    </row>
    <row r="74" spans="1:60" ht="21.95" customHeight="1">
      <c r="A74" s="1710"/>
      <c r="B74" s="1802"/>
      <c r="C74" s="1803"/>
      <c r="D74" s="1803"/>
      <c r="E74" s="1803"/>
      <c r="F74" s="1803"/>
      <c r="G74" s="1803"/>
      <c r="H74" s="1803"/>
      <c r="I74" s="1803"/>
      <c r="J74" s="1804"/>
      <c r="K74" s="1811"/>
      <c r="L74" s="1812"/>
      <c r="M74" s="1812"/>
      <c r="N74" s="1813"/>
      <c r="O74" s="1811"/>
      <c r="P74" s="1812"/>
      <c r="Q74" s="1812"/>
      <c r="R74" s="1812"/>
      <c r="S74" s="1812"/>
      <c r="T74" s="1813"/>
      <c r="U74" s="1811"/>
      <c r="V74" s="1819"/>
      <c r="W74" s="1819"/>
      <c r="X74" s="1819"/>
      <c r="Y74" s="1819"/>
      <c r="Z74" s="1820"/>
      <c r="AA74" s="1822"/>
      <c r="AB74" s="1812"/>
      <c r="AC74" s="1812"/>
      <c r="AD74" s="1812"/>
      <c r="AE74" s="1813"/>
      <c r="AF74" s="1844" t="s">
        <v>487</v>
      </c>
      <c r="AG74" s="1687"/>
      <c r="AH74" s="1687"/>
      <c r="AI74" s="1687"/>
      <c r="AJ74" s="1687"/>
      <c r="AK74" s="1665"/>
      <c r="AL74" s="1667" t="s">
        <v>419</v>
      </c>
      <c r="AM74" s="1668"/>
      <c r="AN74" s="1668"/>
      <c r="AO74" s="1668"/>
      <c r="AP74" s="1668"/>
      <c r="AQ74" s="1668"/>
      <c r="AR74" s="1668"/>
      <c r="AS74" s="1668"/>
      <c r="AT74" s="1668"/>
      <c r="AU74" s="1668"/>
      <c r="AV74" s="1668"/>
      <c r="AW74" s="1668"/>
      <c r="AX74" s="1668"/>
      <c r="AY74" s="1668"/>
      <c r="AZ74" s="1669"/>
      <c r="BA74" s="1666"/>
      <c r="BB74" s="1666"/>
      <c r="BC74" s="1666"/>
      <c r="BD74" s="1666"/>
      <c r="BE74" s="1691"/>
      <c r="BF74" s="158"/>
      <c r="BG74" s="159"/>
      <c r="BH74" s="167"/>
    </row>
    <row r="75" spans="1:60" ht="21.95" customHeight="1" thickBot="1">
      <c r="A75" s="1798"/>
      <c r="B75" s="1805"/>
      <c r="C75" s="1806"/>
      <c r="D75" s="1806"/>
      <c r="E75" s="1806"/>
      <c r="F75" s="1806"/>
      <c r="G75" s="1806"/>
      <c r="H75" s="1806"/>
      <c r="I75" s="1806"/>
      <c r="J75" s="1807"/>
      <c r="K75" s="1814"/>
      <c r="L75" s="1815"/>
      <c r="M75" s="1815"/>
      <c r="N75" s="1816"/>
      <c r="O75" s="1814"/>
      <c r="P75" s="1815"/>
      <c r="Q75" s="1815"/>
      <c r="R75" s="1815"/>
      <c r="S75" s="1815"/>
      <c r="T75" s="1816"/>
      <c r="U75" s="1814"/>
      <c r="V75" s="1815"/>
      <c r="W75" s="1815"/>
      <c r="X75" s="1815"/>
      <c r="Y75" s="1815"/>
      <c r="Z75" s="1816"/>
      <c r="AA75" s="1814"/>
      <c r="AB75" s="1815"/>
      <c r="AC75" s="1815"/>
      <c r="AD75" s="1815"/>
      <c r="AE75" s="1816"/>
      <c r="AF75" s="1845" t="s">
        <v>457</v>
      </c>
      <c r="AG75" s="1846"/>
      <c r="AH75" s="1846"/>
      <c r="AI75" s="1846"/>
      <c r="AJ75" s="1846"/>
      <c r="AK75" s="1847"/>
      <c r="AL75" s="1848" t="s">
        <v>456</v>
      </c>
      <c r="AM75" s="1849"/>
      <c r="AN75" s="1849"/>
      <c r="AO75" s="1849"/>
      <c r="AP75" s="1849"/>
      <c r="AQ75" s="1849"/>
      <c r="AR75" s="1849"/>
      <c r="AS75" s="1849"/>
      <c r="AT75" s="1849"/>
      <c r="AU75" s="1849"/>
      <c r="AV75" s="1849"/>
      <c r="AW75" s="1849"/>
      <c r="AX75" s="1849"/>
      <c r="AY75" s="1849"/>
      <c r="AZ75" s="1850"/>
      <c r="BA75" s="1851"/>
      <c r="BB75" s="1852"/>
      <c r="BC75" s="1852"/>
      <c r="BD75" s="1852"/>
      <c r="BE75" s="1853"/>
      <c r="BF75" s="190"/>
      <c r="BG75" s="191"/>
      <c r="BH75" s="192"/>
    </row>
    <row r="76" spans="1:60" ht="21.95" customHeight="1">
      <c r="A76" s="193"/>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c r="AK76" s="194"/>
      <c r="AL76" s="194"/>
      <c r="AM76" s="194"/>
      <c r="AN76" s="194"/>
      <c r="AO76" s="194"/>
      <c r="AP76" s="194"/>
      <c r="AQ76" s="194"/>
      <c r="AR76" s="194"/>
      <c r="AS76" s="194"/>
      <c r="AT76" s="194"/>
      <c r="AU76" s="194"/>
      <c r="AV76" s="194"/>
      <c r="AW76" s="194"/>
      <c r="AX76" s="194"/>
      <c r="AY76" s="194"/>
      <c r="AZ76" s="194"/>
      <c r="BA76" s="194"/>
      <c r="BB76" s="194"/>
      <c r="BC76" s="194"/>
      <c r="BD76" s="194"/>
      <c r="BE76" s="194"/>
      <c r="BF76" s="195"/>
    </row>
    <row r="77" spans="1:60" ht="21.95" customHeight="1">
      <c r="A77" s="196" t="s">
        <v>361</v>
      </c>
      <c r="B77" s="197"/>
      <c r="C77" s="196" t="s">
        <v>362</v>
      </c>
      <c r="D77" s="197"/>
      <c r="E77" s="197"/>
      <c r="F77" s="197"/>
      <c r="G77" s="197"/>
      <c r="H77" s="197"/>
      <c r="I77" s="197"/>
      <c r="J77" s="197"/>
      <c r="K77" s="197"/>
      <c r="L77" s="197"/>
      <c r="M77" s="197"/>
      <c r="N77" s="197"/>
      <c r="O77" s="197"/>
      <c r="P77" s="197"/>
      <c r="Q77" s="197"/>
      <c r="R77" s="197"/>
      <c r="S77" s="197"/>
      <c r="T77" s="197"/>
      <c r="U77" s="197"/>
      <c r="V77" s="197"/>
      <c r="W77" s="197"/>
      <c r="X77" s="197"/>
      <c r="Y77" s="197"/>
      <c r="Z77" s="197"/>
      <c r="AA77" s="197"/>
      <c r="AB77" s="197"/>
      <c r="AC77" s="197"/>
      <c r="AD77" s="197"/>
      <c r="AE77" s="197"/>
      <c r="AF77" s="197"/>
      <c r="AG77" s="197"/>
      <c r="AH77" s="197"/>
      <c r="AI77" s="197"/>
      <c r="AJ77" s="197"/>
      <c r="AK77" s="197"/>
      <c r="AL77" s="197"/>
      <c r="AM77" s="197"/>
      <c r="AN77" s="197"/>
      <c r="AO77" s="197"/>
      <c r="AP77" s="197"/>
      <c r="AQ77" s="197"/>
      <c r="AR77" s="197"/>
      <c r="AS77" s="197"/>
      <c r="AT77" s="197"/>
      <c r="AU77" s="197"/>
      <c r="AV77" s="197"/>
      <c r="AW77" s="197"/>
      <c r="AX77" s="197"/>
      <c r="AY77" s="197"/>
      <c r="AZ77" s="197"/>
      <c r="BA77" s="197"/>
      <c r="BB77" s="197"/>
      <c r="BC77" s="197"/>
      <c r="BD77" s="197"/>
      <c r="BE77" s="197"/>
      <c r="BF77" s="195"/>
    </row>
    <row r="78" spans="1:60" ht="17.25">
      <c r="A78" s="198"/>
      <c r="B78" s="198"/>
      <c r="C78" s="198"/>
      <c r="D78" s="198"/>
      <c r="E78" s="198"/>
      <c r="F78" s="198"/>
      <c r="G78" s="198"/>
      <c r="H78" s="198"/>
      <c r="I78" s="198"/>
      <c r="J78" s="198"/>
      <c r="K78" s="198"/>
      <c r="L78" s="198"/>
      <c r="M78" s="198"/>
      <c r="N78" s="198"/>
      <c r="O78" s="198"/>
      <c r="P78" s="198"/>
      <c r="Q78" s="198"/>
      <c r="R78" s="198"/>
      <c r="S78" s="198"/>
      <c r="T78" s="198"/>
      <c r="U78" s="198"/>
      <c r="V78" s="198"/>
      <c r="W78" s="198"/>
      <c r="X78" s="198"/>
      <c r="Y78" s="198"/>
      <c r="Z78" s="198"/>
      <c r="AA78" s="198"/>
      <c r="AB78" s="198"/>
      <c r="AC78" s="198"/>
      <c r="AD78" s="198"/>
      <c r="AE78" s="198"/>
      <c r="AF78" s="198"/>
      <c r="AG78" s="198"/>
      <c r="AH78" s="198"/>
      <c r="AI78" s="198"/>
      <c r="AJ78" s="198"/>
      <c r="AK78" s="198"/>
      <c r="AL78" s="198"/>
      <c r="AM78" s="198"/>
      <c r="AN78" s="198"/>
      <c r="AO78" s="198"/>
      <c r="AP78" s="198"/>
      <c r="AQ78" s="198"/>
      <c r="AR78" s="198"/>
      <c r="AS78" s="198"/>
      <c r="AT78" s="198"/>
      <c r="AU78" s="198"/>
      <c r="AV78" s="198"/>
      <c r="AW78" s="198"/>
      <c r="AX78" s="198"/>
      <c r="AY78" s="198"/>
      <c r="AZ78" s="198"/>
      <c r="BA78" s="198"/>
      <c r="BB78" s="198"/>
      <c r="BC78" s="198"/>
      <c r="BD78" s="198"/>
      <c r="BE78" s="198"/>
    </row>
    <row r="79" spans="1:60" ht="27" customHeight="1">
      <c r="A79" s="199" t="s">
        <v>488</v>
      </c>
      <c r="B79" s="198"/>
      <c r="C79" s="1854" t="s">
        <v>489</v>
      </c>
      <c r="D79" s="1854"/>
      <c r="E79" s="1854"/>
      <c r="F79" s="1854"/>
      <c r="G79" s="1854"/>
      <c r="H79" s="1854"/>
      <c r="I79" s="1854"/>
      <c r="J79" s="1854"/>
      <c r="K79" s="1854"/>
      <c r="L79" s="1854"/>
      <c r="M79" s="1854"/>
      <c r="N79" s="1854"/>
      <c r="O79" s="1854"/>
      <c r="P79" s="1854"/>
      <c r="Q79" s="1854"/>
      <c r="R79" s="1854"/>
      <c r="S79" s="1854"/>
      <c r="T79" s="1854"/>
      <c r="U79" s="1854"/>
      <c r="V79" s="1854"/>
      <c r="W79" s="1854"/>
      <c r="X79" s="1854"/>
      <c r="Y79" s="1854"/>
      <c r="Z79" s="1854"/>
      <c r="AA79" s="1854"/>
      <c r="AB79" s="1854"/>
      <c r="AC79" s="1854"/>
      <c r="AD79" s="1854"/>
      <c r="AE79" s="1854"/>
      <c r="AF79" s="1854"/>
      <c r="AG79" s="1854"/>
      <c r="AH79" s="1854"/>
      <c r="AI79" s="1854"/>
      <c r="AJ79" s="1854"/>
      <c r="AK79" s="1854"/>
      <c r="AL79" s="1854"/>
      <c r="AM79" s="1854"/>
      <c r="AN79" s="1854"/>
      <c r="AO79" s="1854"/>
      <c r="AP79" s="1854"/>
      <c r="AQ79" s="1854"/>
      <c r="AR79" s="1854"/>
      <c r="AS79" s="1854"/>
      <c r="AT79" s="1854"/>
      <c r="AU79" s="1854"/>
      <c r="AV79" s="1854"/>
      <c r="AW79" s="1854"/>
      <c r="AX79" s="1854"/>
      <c r="AY79" s="1854"/>
      <c r="AZ79" s="1854"/>
      <c r="BA79" s="1854"/>
      <c r="BB79" s="1854"/>
      <c r="BC79" s="1854"/>
      <c r="BD79" s="1854"/>
      <c r="BE79" s="1854"/>
      <c r="BF79" s="200"/>
    </row>
    <row r="80" spans="1:60" ht="228" customHeight="1">
      <c r="A80" s="199"/>
      <c r="B80" s="198"/>
      <c r="C80" s="1854"/>
      <c r="D80" s="1854"/>
      <c r="E80" s="1854"/>
      <c r="F80" s="1854"/>
      <c r="G80" s="1854"/>
      <c r="H80" s="1854"/>
      <c r="I80" s="1854"/>
      <c r="J80" s="1854"/>
      <c r="K80" s="1854"/>
      <c r="L80" s="1854"/>
      <c r="M80" s="1854"/>
      <c r="N80" s="1854"/>
      <c r="O80" s="1854"/>
      <c r="P80" s="1854"/>
      <c r="Q80" s="1854"/>
      <c r="R80" s="1854"/>
      <c r="S80" s="1854"/>
      <c r="T80" s="1854"/>
      <c r="U80" s="1854"/>
      <c r="V80" s="1854"/>
      <c r="W80" s="1854"/>
      <c r="X80" s="1854"/>
      <c r="Y80" s="1854"/>
      <c r="Z80" s="1854"/>
      <c r="AA80" s="1854"/>
      <c r="AB80" s="1854"/>
      <c r="AC80" s="1854"/>
      <c r="AD80" s="1854"/>
      <c r="AE80" s="1854"/>
      <c r="AF80" s="1854"/>
      <c r="AG80" s="1854"/>
      <c r="AH80" s="1854"/>
      <c r="AI80" s="1854"/>
      <c r="AJ80" s="1854"/>
      <c r="AK80" s="1854"/>
      <c r="AL80" s="1854"/>
      <c r="AM80" s="1854"/>
      <c r="AN80" s="1854"/>
      <c r="AO80" s="1854"/>
      <c r="AP80" s="1854"/>
      <c r="AQ80" s="1854"/>
      <c r="AR80" s="1854"/>
      <c r="AS80" s="1854"/>
      <c r="AT80" s="1854"/>
      <c r="AU80" s="1854"/>
      <c r="AV80" s="1854"/>
      <c r="AW80" s="1854"/>
      <c r="AX80" s="1854"/>
      <c r="AY80" s="1854"/>
      <c r="AZ80" s="1854"/>
      <c r="BA80" s="1854"/>
      <c r="BB80" s="1854"/>
      <c r="BC80" s="1854"/>
      <c r="BD80" s="1854"/>
      <c r="BE80" s="1854"/>
      <c r="BF80" s="201"/>
    </row>
    <row r="81" spans="1:58" ht="26.25" customHeight="1">
      <c r="A81" s="199" t="s">
        <v>490</v>
      </c>
      <c r="B81" s="199"/>
      <c r="C81" s="199" t="s">
        <v>66</v>
      </c>
      <c r="D81" s="199"/>
      <c r="E81" s="199"/>
      <c r="F81" s="199"/>
      <c r="G81" s="199"/>
      <c r="H81" s="199"/>
      <c r="I81" s="199"/>
      <c r="J81" s="199"/>
      <c r="K81" s="199"/>
      <c r="L81" s="199"/>
      <c r="M81" s="199"/>
      <c r="N81" s="199"/>
      <c r="O81" s="199"/>
      <c r="P81" s="199"/>
      <c r="Q81" s="199"/>
      <c r="R81" s="199"/>
      <c r="S81" s="199"/>
      <c r="T81" s="199"/>
      <c r="U81" s="199"/>
      <c r="V81" s="199"/>
      <c r="W81" s="199"/>
      <c r="X81" s="199"/>
      <c r="Y81" s="199"/>
      <c r="Z81" s="199"/>
      <c r="AA81" s="199"/>
      <c r="AB81" s="199"/>
      <c r="AC81" s="199"/>
      <c r="AD81" s="199"/>
      <c r="AE81" s="199"/>
      <c r="AF81" s="199"/>
      <c r="AG81" s="199"/>
      <c r="AH81" s="199"/>
      <c r="AI81" s="199"/>
      <c r="AJ81" s="199"/>
      <c r="AK81" s="199"/>
      <c r="AL81" s="199"/>
      <c r="AM81" s="199"/>
      <c r="AN81" s="199"/>
      <c r="AO81" s="199"/>
      <c r="AP81" s="199"/>
      <c r="AQ81" s="199"/>
      <c r="AR81" s="199"/>
      <c r="AS81" s="199"/>
      <c r="AT81" s="199"/>
      <c r="AU81" s="199"/>
      <c r="AV81" s="199"/>
      <c r="AW81" s="199"/>
      <c r="AX81" s="199"/>
      <c r="AY81" s="199"/>
      <c r="AZ81" s="199"/>
      <c r="BA81" s="199"/>
      <c r="BB81" s="199"/>
      <c r="BC81" s="199"/>
      <c r="BD81" s="199"/>
      <c r="BE81" s="199"/>
      <c r="BF81" s="195"/>
    </row>
    <row r="82" spans="1:58" ht="27.75" customHeight="1">
      <c r="A82" s="202" t="s">
        <v>491</v>
      </c>
      <c r="B82" s="203"/>
      <c r="C82" s="1854" t="s">
        <v>492</v>
      </c>
      <c r="D82" s="1855"/>
      <c r="E82" s="1855"/>
      <c r="F82" s="1855"/>
      <c r="G82" s="1855"/>
      <c r="H82" s="1855"/>
      <c r="I82" s="1855"/>
      <c r="J82" s="1855"/>
      <c r="K82" s="1855"/>
      <c r="L82" s="1855"/>
      <c r="M82" s="1855"/>
      <c r="N82" s="1855"/>
      <c r="O82" s="1855"/>
      <c r="P82" s="1855"/>
      <c r="Q82" s="1855"/>
      <c r="R82" s="1855"/>
      <c r="S82" s="1855"/>
      <c r="T82" s="1855"/>
      <c r="U82" s="1855"/>
      <c r="V82" s="1855"/>
      <c r="W82" s="1855"/>
      <c r="X82" s="1855"/>
      <c r="Y82" s="1855"/>
      <c r="Z82" s="1855"/>
      <c r="AA82" s="1855"/>
      <c r="AB82" s="1855"/>
      <c r="AC82" s="1855"/>
      <c r="AD82" s="1855"/>
      <c r="AE82" s="1855"/>
      <c r="AF82" s="1855"/>
      <c r="AG82" s="1855"/>
      <c r="AH82" s="1855"/>
      <c r="AI82" s="1855"/>
      <c r="AJ82" s="1855"/>
      <c r="AK82" s="1855"/>
      <c r="AL82" s="1855"/>
      <c r="AM82" s="1855"/>
      <c r="AN82" s="1855"/>
      <c r="AO82" s="1855"/>
      <c r="AP82" s="1855"/>
      <c r="AQ82" s="1855"/>
      <c r="AR82" s="1855"/>
      <c r="AS82" s="1855"/>
      <c r="AT82" s="1855"/>
      <c r="AU82" s="1855"/>
      <c r="AV82" s="1855"/>
      <c r="AW82" s="1855"/>
      <c r="AX82" s="1855"/>
      <c r="AY82" s="1855"/>
      <c r="AZ82" s="1855"/>
      <c r="BA82" s="1855"/>
      <c r="BB82" s="1855"/>
      <c r="BC82" s="1855"/>
      <c r="BD82" s="1855"/>
      <c r="BE82" s="1855"/>
    </row>
    <row r="83" spans="1:58" ht="20.25" customHeight="1">
      <c r="A83" s="202"/>
      <c r="B83" s="204"/>
      <c r="C83" s="1855"/>
      <c r="D83" s="1855"/>
      <c r="E83" s="1855"/>
      <c r="F83" s="1855"/>
      <c r="G83" s="1855"/>
      <c r="H83" s="1855"/>
      <c r="I83" s="1855"/>
      <c r="J83" s="1855"/>
      <c r="K83" s="1855"/>
      <c r="L83" s="1855"/>
      <c r="M83" s="1855"/>
      <c r="N83" s="1855"/>
      <c r="O83" s="1855"/>
      <c r="P83" s="1855"/>
      <c r="Q83" s="1855"/>
      <c r="R83" s="1855"/>
      <c r="S83" s="1855"/>
      <c r="T83" s="1855"/>
      <c r="U83" s="1855"/>
      <c r="V83" s="1855"/>
      <c r="W83" s="1855"/>
      <c r="X83" s="1855"/>
      <c r="Y83" s="1855"/>
      <c r="Z83" s="1855"/>
      <c r="AA83" s="1855"/>
      <c r="AB83" s="1855"/>
      <c r="AC83" s="1855"/>
      <c r="AD83" s="1855"/>
      <c r="AE83" s="1855"/>
      <c r="AF83" s="1855"/>
      <c r="AG83" s="1855"/>
      <c r="AH83" s="1855"/>
      <c r="AI83" s="1855"/>
      <c r="AJ83" s="1855"/>
      <c r="AK83" s="1855"/>
      <c r="AL83" s="1855"/>
      <c r="AM83" s="1855"/>
      <c r="AN83" s="1855"/>
      <c r="AO83" s="1855"/>
      <c r="AP83" s="1855"/>
      <c r="AQ83" s="1855"/>
      <c r="AR83" s="1855"/>
      <c r="AS83" s="1855"/>
      <c r="AT83" s="1855"/>
      <c r="AU83" s="1855"/>
      <c r="AV83" s="1855"/>
      <c r="AW83" s="1855"/>
      <c r="AX83" s="1855"/>
      <c r="AY83" s="1855"/>
      <c r="AZ83" s="1855"/>
      <c r="BA83" s="1855"/>
      <c r="BB83" s="1855"/>
      <c r="BC83" s="1855"/>
      <c r="BD83" s="1855"/>
      <c r="BE83" s="1855"/>
    </row>
    <row r="84" spans="1:58" ht="20.25" customHeight="1">
      <c r="A84" s="202"/>
      <c r="B84" s="204"/>
      <c r="C84" s="1855"/>
      <c r="D84" s="1855"/>
      <c r="E84" s="1855"/>
      <c r="F84" s="1855"/>
      <c r="G84" s="1855"/>
      <c r="H84" s="1855"/>
      <c r="I84" s="1855"/>
      <c r="J84" s="1855"/>
      <c r="K84" s="1855"/>
      <c r="L84" s="1855"/>
      <c r="M84" s="1855"/>
      <c r="N84" s="1855"/>
      <c r="O84" s="1855"/>
      <c r="P84" s="1855"/>
      <c r="Q84" s="1855"/>
      <c r="R84" s="1855"/>
      <c r="S84" s="1855"/>
      <c r="T84" s="1855"/>
      <c r="U84" s="1855"/>
      <c r="V84" s="1855"/>
      <c r="W84" s="1855"/>
      <c r="X84" s="1855"/>
      <c r="Y84" s="1855"/>
      <c r="Z84" s="1855"/>
      <c r="AA84" s="1855"/>
      <c r="AB84" s="1855"/>
      <c r="AC84" s="1855"/>
      <c r="AD84" s="1855"/>
      <c r="AE84" s="1855"/>
      <c r="AF84" s="1855"/>
      <c r="AG84" s="1855"/>
      <c r="AH84" s="1855"/>
      <c r="AI84" s="1855"/>
      <c r="AJ84" s="1855"/>
      <c r="AK84" s="1855"/>
      <c r="AL84" s="1855"/>
      <c r="AM84" s="1855"/>
      <c r="AN84" s="1855"/>
      <c r="AO84" s="1855"/>
      <c r="AP84" s="1855"/>
      <c r="AQ84" s="1855"/>
      <c r="AR84" s="1855"/>
      <c r="AS84" s="1855"/>
      <c r="AT84" s="1855"/>
      <c r="AU84" s="1855"/>
      <c r="AV84" s="1855"/>
      <c r="AW84" s="1855"/>
      <c r="AX84" s="1855"/>
      <c r="AY84" s="1855"/>
      <c r="AZ84" s="1855"/>
      <c r="BA84" s="1855"/>
      <c r="BB84" s="1855"/>
      <c r="BC84" s="1855"/>
      <c r="BD84" s="1855"/>
      <c r="BE84" s="1855"/>
    </row>
    <row r="85" spans="1:58" ht="26.25" customHeight="1">
      <c r="A85" s="199" t="s">
        <v>493</v>
      </c>
      <c r="B85" s="198"/>
      <c r="C85" s="198" t="s">
        <v>67</v>
      </c>
      <c r="D85" s="198"/>
      <c r="E85" s="198"/>
      <c r="F85" s="198"/>
      <c r="G85" s="198"/>
      <c r="H85" s="198"/>
      <c r="I85" s="198"/>
      <c r="J85" s="198"/>
      <c r="K85" s="198"/>
      <c r="L85" s="198"/>
      <c r="M85" s="198"/>
      <c r="N85" s="198"/>
      <c r="O85" s="198"/>
      <c r="P85" s="198"/>
      <c r="Q85" s="198"/>
      <c r="R85" s="198"/>
      <c r="S85" s="198"/>
      <c r="T85" s="198"/>
      <c r="U85" s="198"/>
      <c r="V85" s="198"/>
      <c r="W85" s="198"/>
      <c r="X85" s="198"/>
      <c r="Y85" s="198"/>
      <c r="Z85" s="198"/>
      <c r="AA85" s="198"/>
      <c r="AB85" s="198"/>
      <c r="AC85" s="198"/>
      <c r="AD85" s="198"/>
      <c r="AE85" s="198"/>
      <c r="AF85" s="198"/>
      <c r="AG85" s="198"/>
      <c r="AH85" s="198"/>
      <c r="AI85" s="198"/>
      <c r="AJ85" s="198"/>
      <c r="AK85" s="198"/>
      <c r="AL85" s="198"/>
      <c r="AM85" s="198"/>
      <c r="AN85" s="198"/>
      <c r="AO85" s="198"/>
      <c r="AP85" s="198"/>
      <c r="AQ85" s="198"/>
      <c r="AR85" s="198"/>
      <c r="AS85" s="198"/>
      <c r="AT85" s="198"/>
      <c r="AU85" s="198"/>
      <c r="AV85" s="198"/>
      <c r="AW85" s="198"/>
      <c r="AX85" s="198"/>
      <c r="AY85" s="198"/>
      <c r="AZ85" s="198"/>
      <c r="BA85" s="198"/>
      <c r="BB85" s="198"/>
      <c r="BC85" s="198"/>
      <c r="BD85" s="198"/>
      <c r="BE85" s="198"/>
    </row>
    <row r="86" spans="1:58" ht="26.25" customHeight="1">
      <c r="A86" s="199" t="s">
        <v>494</v>
      </c>
      <c r="B86" s="205"/>
      <c r="C86" s="1843" t="s">
        <v>495</v>
      </c>
      <c r="D86" s="1843"/>
      <c r="E86" s="1843"/>
      <c r="F86" s="1843"/>
      <c r="G86" s="1843"/>
      <c r="H86" s="1843"/>
      <c r="I86" s="1843"/>
      <c r="J86" s="1843"/>
      <c r="K86" s="1843"/>
      <c r="L86" s="1843"/>
      <c r="M86" s="1843"/>
      <c r="N86" s="1843"/>
      <c r="O86" s="1843"/>
      <c r="P86" s="1843"/>
      <c r="Q86" s="1843"/>
      <c r="R86" s="1843"/>
      <c r="S86" s="1843"/>
      <c r="T86" s="1843"/>
      <c r="U86" s="1843"/>
      <c r="V86" s="1843"/>
      <c r="W86" s="1843"/>
      <c r="X86" s="1843"/>
      <c r="Y86" s="1843"/>
      <c r="Z86" s="1843"/>
      <c r="AA86" s="1843"/>
      <c r="AB86" s="1843"/>
      <c r="AC86" s="1843"/>
      <c r="AD86" s="1843"/>
      <c r="AE86" s="1843"/>
      <c r="AF86" s="1843"/>
      <c r="AG86" s="1843"/>
      <c r="AH86" s="1843"/>
      <c r="AI86" s="1843"/>
      <c r="AJ86" s="1843"/>
      <c r="AK86" s="1843"/>
      <c r="AL86" s="1843"/>
      <c r="AM86" s="1843"/>
      <c r="AN86" s="1843"/>
      <c r="AO86" s="1843"/>
      <c r="AP86" s="1843"/>
      <c r="AQ86" s="1843"/>
      <c r="AR86" s="1843"/>
      <c r="AS86" s="1843"/>
      <c r="AT86" s="1843"/>
      <c r="AU86" s="1843"/>
      <c r="AV86" s="1843"/>
      <c r="AW86" s="1843"/>
      <c r="AX86" s="1843"/>
      <c r="AY86" s="1843"/>
      <c r="AZ86" s="1843"/>
      <c r="BA86" s="1843"/>
      <c r="BB86" s="1843"/>
      <c r="BC86" s="1843"/>
      <c r="BD86" s="1843"/>
      <c r="BE86" s="206"/>
    </row>
    <row r="87" spans="1:58" ht="17.25">
      <c r="A87" s="205"/>
      <c r="B87" s="205"/>
      <c r="C87" s="1843"/>
      <c r="D87" s="1843"/>
      <c r="E87" s="1843"/>
      <c r="F87" s="1843"/>
      <c r="G87" s="1843"/>
      <c r="H87" s="1843"/>
      <c r="I87" s="1843"/>
      <c r="J87" s="1843"/>
      <c r="K87" s="1843"/>
      <c r="L87" s="1843"/>
      <c r="M87" s="1843"/>
      <c r="N87" s="1843"/>
      <c r="O87" s="1843"/>
      <c r="P87" s="1843"/>
      <c r="Q87" s="1843"/>
      <c r="R87" s="1843"/>
      <c r="S87" s="1843"/>
      <c r="T87" s="1843"/>
      <c r="U87" s="1843"/>
      <c r="V87" s="1843"/>
      <c r="W87" s="1843"/>
      <c r="X87" s="1843"/>
      <c r="Y87" s="1843"/>
      <c r="Z87" s="1843"/>
      <c r="AA87" s="1843"/>
      <c r="AB87" s="1843"/>
      <c r="AC87" s="1843"/>
      <c r="AD87" s="1843"/>
      <c r="AE87" s="1843"/>
      <c r="AF87" s="1843"/>
      <c r="AG87" s="1843"/>
      <c r="AH87" s="1843"/>
      <c r="AI87" s="1843"/>
      <c r="AJ87" s="1843"/>
      <c r="AK87" s="1843"/>
      <c r="AL87" s="1843"/>
      <c r="AM87" s="1843"/>
      <c r="AN87" s="1843"/>
      <c r="AO87" s="1843"/>
      <c r="AP87" s="1843"/>
      <c r="AQ87" s="1843"/>
      <c r="AR87" s="1843"/>
      <c r="AS87" s="1843"/>
      <c r="AT87" s="1843"/>
      <c r="AU87" s="1843"/>
      <c r="AV87" s="1843"/>
      <c r="AW87" s="1843"/>
      <c r="AX87" s="1843"/>
      <c r="AY87" s="1843"/>
      <c r="AZ87" s="1843"/>
      <c r="BA87" s="1843"/>
      <c r="BB87" s="1843"/>
      <c r="BC87" s="1843"/>
      <c r="BD87" s="1843"/>
      <c r="BE87" s="206"/>
    </row>
    <row r="88" spans="1:58" ht="17.25">
      <c r="A88" s="198"/>
      <c r="B88" s="198"/>
      <c r="C88" s="1843"/>
      <c r="D88" s="1843"/>
      <c r="E88" s="1843"/>
      <c r="F88" s="1843"/>
      <c r="G88" s="1843"/>
      <c r="H88" s="1843"/>
      <c r="I88" s="1843"/>
      <c r="J88" s="1843"/>
      <c r="K88" s="1843"/>
      <c r="L88" s="1843"/>
      <c r="M88" s="1843"/>
      <c r="N88" s="1843"/>
      <c r="O88" s="1843"/>
      <c r="P88" s="1843"/>
      <c r="Q88" s="1843"/>
      <c r="R88" s="1843"/>
      <c r="S88" s="1843"/>
      <c r="T88" s="1843"/>
      <c r="U88" s="1843"/>
      <c r="V88" s="1843"/>
      <c r="W88" s="1843"/>
      <c r="X88" s="1843"/>
      <c r="Y88" s="1843"/>
      <c r="Z88" s="1843"/>
      <c r="AA88" s="1843"/>
      <c r="AB88" s="1843"/>
      <c r="AC88" s="1843"/>
      <c r="AD88" s="1843"/>
      <c r="AE88" s="1843"/>
      <c r="AF88" s="1843"/>
      <c r="AG88" s="1843"/>
      <c r="AH88" s="1843"/>
      <c r="AI88" s="1843"/>
      <c r="AJ88" s="1843"/>
      <c r="AK88" s="1843"/>
      <c r="AL88" s="1843"/>
      <c r="AM88" s="1843"/>
      <c r="AN88" s="1843"/>
      <c r="AO88" s="1843"/>
      <c r="AP88" s="1843"/>
      <c r="AQ88" s="1843"/>
      <c r="AR88" s="1843"/>
      <c r="AS88" s="1843"/>
      <c r="AT88" s="1843"/>
      <c r="AU88" s="1843"/>
      <c r="AV88" s="1843"/>
      <c r="AW88" s="1843"/>
      <c r="AX88" s="1843"/>
      <c r="AY88" s="1843"/>
      <c r="AZ88" s="1843"/>
      <c r="BA88" s="1843"/>
      <c r="BB88" s="1843"/>
      <c r="BC88" s="1843"/>
      <c r="BD88" s="1843"/>
      <c r="BE88" s="207"/>
    </row>
    <row r="89" spans="1:58" ht="16.7" customHeight="1">
      <c r="A89" s="208"/>
      <c r="B89" s="209"/>
      <c r="C89" s="1843"/>
      <c r="D89" s="1843"/>
      <c r="E89" s="1843"/>
      <c r="F89" s="1843"/>
      <c r="G89" s="1843"/>
      <c r="H89" s="1843"/>
      <c r="I89" s="1843"/>
      <c r="J89" s="1843"/>
      <c r="K89" s="1843"/>
      <c r="L89" s="1843"/>
      <c r="M89" s="1843"/>
      <c r="N89" s="1843"/>
      <c r="O89" s="1843"/>
      <c r="P89" s="1843"/>
      <c r="Q89" s="1843"/>
      <c r="R89" s="1843"/>
      <c r="S89" s="1843"/>
      <c r="T89" s="1843"/>
      <c r="U89" s="1843"/>
      <c r="V89" s="1843"/>
      <c r="W89" s="1843"/>
      <c r="X89" s="1843"/>
      <c r="Y89" s="1843"/>
      <c r="Z89" s="1843"/>
      <c r="AA89" s="1843"/>
      <c r="AB89" s="1843"/>
      <c r="AC89" s="1843"/>
      <c r="AD89" s="1843"/>
      <c r="AE89" s="1843"/>
      <c r="AF89" s="1843"/>
      <c r="AG89" s="1843"/>
      <c r="AH89" s="1843"/>
      <c r="AI89" s="1843"/>
      <c r="AJ89" s="1843"/>
      <c r="AK89" s="1843"/>
      <c r="AL89" s="1843"/>
      <c r="AM89" s="1843"/>
      <c r="AN89" s="1843"/>
      <c r="AO89" s="1843"/>
      <c r="AP89" s="1843"/>
      <c r="AQ89" s="1843"/>
      <c r="AR89" s="1843"/>
      <c r="AS89" s="1843"/>
      <c r="AT89" s="1843"/>
      <c r="AU89" s="1843"/>
      <c r="AV89" s="1843"/>
      <c r="AW89" s="1843"/>
      <c r="AX89" s="1843"/>
      <c r="AY89" s="1843"/>
      <c r="AZ89" s="1843"/>
      <c r="BA89" s="1843"/>
      <c r="BB89" s="1843"/>
      <c r="BC89" s="1843"/>
      <c r="BD89" s="1843"/>
      <c r="BE89" s="206"/>
    </row>
  </sheetData>
  <mergeCells count="266">
    <mergeCell ref="C89:BD89"/>
    <mergeCell ref="AF74:AK74"/>
    <mergeCell ref="AL74:AZ74"/>
    <mergeCell ref="BA74:BE74"/>
    <mergeCell ref="AF75:AK75"/>
    <mergeCell ref="AL75:AZ75"/>
    <mergeCell ref="BA75:BE75"/>
    <mergeCell ref="AF70:AK70"/>
    <mergeCell ref="AL70:AZ70"/>
    <mergeCell ref="BA70:BE70"/>
    <mergeCell ref="AF71:AK71"/>
    <mergeCell ref="AL71:AZ71"/>
    <mergeCell ref="BA71:BE71"/>
    <mergeCell ref="C79:BE80"/>
    <mergeCell ref="C82:BE84"/>
    <mergeCell ref="C86:BD88"/>
    <mergeCell ref="AF68:AK68"/>
    <mergeCell ref="AL68:AZ68"/>
    <mergeCell ref="BA68:BE68"/>
    <mergeCell ref="A69:A75"/>
    <mergeCell ref="B69:J75"/>
    <mergeCell ref="K69:N75"/>
    <mergeCell ref="O69:T75"/>
    <mergeCell ref="U69:Z75"/>
    <mergeCell ref="AA69:AE75"/>
    <mergeCell ref="AF69:AK69"/>
    <mergeCell ref="A50:A68"/>
    <mergeCell ref="B50:J68"/>
    <mergeCell ref="K50:N68"/>
    <mergeCell ref="O50:T68"/>
    <mergeCell ref="U50:Z68"/>
    <mergeCell ref="AA50:AE68"/>
    <mergeCell ref="AF72:AK72"/>
    <mergeCell ref="AL72:AZ72"/>
    <mergeCell ref="BA72:BE72"/>
    <mergeCell ref="AF73:AK73"/>
    <mergeCell ref="AL73:AZ73"/>
    <mergeCell ref="BA73:BE73"/>
    <mergeCell ref="AL69:AZ69"/>
    <mergeCell ref="BA69:BE69"/>
    <mergeCell ref="AF66:AK66"/>
    <mergeCell ref="AL66:AZ66"/>
    <mergeCell ref="BA66:BE66"/>
    <mergeCell ref="AF67:AK67"/>
    <mergeCell ref="AL67:AZ67"/>
    <mergeCell ref="BA67:BE67"/>
    <mergeCell ref="AF63:AK63"/>
    <mergeCell ref="AL63:AZ63"/>
    <mergeCell ref="BA63:BE63"/>
    <mergeCell ref="BF63:BF65"/>
    <mergeCell ref="BG63:BG65"/>
    <mergeCell ref="BH63:BH65"/>
    <mergeCell ref="AF64:AK64"/>
    <mergeCell ref="AL64:AZ64"/>
    <mergeCell ref="BA64:BE64"/>
    <mergeCell ref="AF65:AK65"/>
    <mergeCell ref="AF61:AK61"/>
    <mergeCell ref="AL61:AZ61"/>
    <mergeCell ref="BA61:BE61"/>
    <mergeCell ref="AF62:AK62"/>
    <mergeCell ref="AL62:AZ62"/>
    <mergeCell ref="BA62:BE62"/>
    <mergeCell ref="AL65:AZ65"/>
    <mergeCell ref="BA65:BE65"/>
    <mergeCell ref="AF59:AK59"/>
    <mergeCell ref="AL59:AZ59"/>
    <mergeCell ref="BA59:BE59"/>
    <mergeCell ref="AF60:AK60"/>
    <mergeCell ref="AL60:AZ60"/>
    <mergeCell ref="BA60:BE60"/>
    <mergeCell ref="AF57:AK57"/>
    <mergeCell ref="AL57:AZ57"/>
    <mergeCell ref="BA57:BE57"/>
    <mergeCell ref="AF58:AK58"/>
    <mergeCell ref="AL58:AZ58"/>
    <mergeCell ref="BA58:BE58"/>
    <mergeCell ref="AF55:AK55"/>
    <mergeCell ref="AL55:AZ55"/>
    <mergeCell ref="BA55:BE55"/>
    <mergeCell ref="AF56:AK56"/>
    <mergeCell ref="AL56:AZ56"/>
    <mergeCell ref="BA56:BE56"/>
    <mergeCell ref="AF53:AK53"/>
    <mergeCell ref="AL53:AZ53"/>
    <mergeCell ref="BA53:BE53"/>
    <mergeCell ref="AF54:AK54"/>
    <mergeCell ref="AL54:AZ54"/>
    <mergeCell ref="BA54:BE54"/>
    <mergeCell ref="AL50:AZ50"/>
    <mergeCell ref="BA50:BE50"/>
    <mergeCell ref="AF51:AK51"/>
    <mergeCell ref="AL51:AZ51"/>
    <mergeCell ref="BA51:BE51"/>
    <mergeCell ref="AF52:AK52"/>
    <mergeCell ref="AL52:AZ52"/>
    <mergeCell ref="BA52:BE52"/>
    <mergeCell ref="AF49:AK49"/>
    <mergeCell ref="AL49:AZ49"/>
    <mergeCell ref="BA49:BE49"/>
    <mergeCell ref="AF50:AK50"/>
    <mergeCell ref="BA47:BE47"/>
    <mergeCell ref="AF48:AK48"/>
    <mergeCell ref="AL48:AZ48"/>
    <mergeCell ref="BA48:BE48"/>
    <mergeCell ref="BF44:BF46"/>
    <mergeCell ref="BG44:BG46"/>
    <mergeCell ref="BH44:BH46"/>
    <mergeCell ref="AF45:AK45"/>
    <mergeCell ref="AL45:AZ45"/>
    <mergeCell ref="BA45:BE45"/>
    <mergeCell ref="AF46:AK46"/>
    <mergeCell ref="AL46:AZ46"/>
    <mergeCell ref="BA46:BE46"/>
    <mergeCell ref="BA43:BE43"/>
    <mergeCell ref="AF44:AK44"/>
    <mergeCell ref="AL44:AZ44"/>
    <mergeCell ref="BA44:BE44"/>
    <mergeCell ref="AF41:AK41"/>
    <mergeCell ref="AL41:AZ41"/>
    <mergeCell ref="BA41:BE41"/>
    <mergeCell ref="AF42:AK42"/>
    <mergeCell ref="AL42:AZ42"/>
    <mergeCell ref="BA42:BE42"/>
    <mergeCell ref="BA39:BE39"/>
    <mergeCell ref="AF40:AK40"/>
    <mergeCell ref="AL40:AZ40"/>
    <mergeCell ref="BA40:BE40"/>
    <mergeCell ref="AF37:AK37"/>
    <mergeCell ref="AL37:AZ37"/>
    <mergeCell ref="BA37:BE37"/>
    <mergeCell ref="AF38:AK38"/>
    <mergeCell ref="AL38:AZ38"/>
    <mergeCell ref="BA38:BE38"/>
    <mergeCell ref="BA35:BE35"/>
    <mergeCell ref="AF36:AK36"/>
    <mergeCell ref="AL36:AZ36"/>
    <mergeCell ref="BA36:BE36"/>
    <mergeCell ref="AF33:AK33"/>
    <mergeCell ref="AL33:AZ33"/>
    <mergeCell ref="BA33:BE33"/>
    <mergeCell ref="AF34:AK34"/>
    <mergeCell ref="AL34:AZ34"/>
    <mergeCell ref="BA34:BE34"/>
    <mergeCell ref="BA30:BE30"/>
    <mergeCell ref="AF31:AK31"/>
    <mergeCell ref="AL31:AZ31"/>
    <mergeCell ref="BA31:BE31"/>
    <mergeCell ref="AF32:AK32"/>
    <mergeCell ref="AL32:AZ32"/>
    <mergeCell ref="BA32:BE32"/>
    <mergeCell ref="AF29:AK29"/>
    <mergeCell ref="AL29:AZ29"/>
    <mergeCell ref="BA29:BE29"/>
    <mergeCell ref="A30:A49"/>
    <mergeCell ref="B30:J49"/>
    <mergeCell ref="K30:N49"/>
    <mergeCell ref="O30:T49"/>
    <mergeCell ref="U30:Z49"/>
    <mergeCell ref="AA30:AE49"/>
    <mergeCell ref="AF30:AK30"/>
    <mergeCell ref="AF27:AK27"/>
    <mergeCell ref="AL27:AZ27"/>
    <mergeCell ref="A7:A29"/>
    <mergeCell ref="B7:J29"/>
    <mergeCell ref="K7:N29"/>
    <mergeCell ref="O7:T29"/>
    <mergeCell ref="U7:Z29"/>
    <mergeCell ref="AA7:AE29"/>
    <mergeCell ref="AL30:AZ30"/>
    <mergeCell ref="AF35:AK35"/>
    <mergeCell ref="AL35:AZ35"/>
    <mergeCell ref="AF39:AK39"/>
    <mergeCell ref="AL39:AZ39"/>
    <mergeCell ref="AF43:AK43"/>
    <mergeCell ref="AL43:AZ43"/>
    <mergeCell ref="AF47:AK47"/>
    <mergeCell ref="AL47:AZ47"/>
    <mergeCell ref="BA27:BE27"/>
    <mergeCell ref="AF28:AK28"/>
    <mergeCell ref="AL28:AZ28"/>
    <mergeCell ref="BA28:BE28"/>
    <mergeCell ref="BF24:BF26"/>
    <mergeCell ref="BG24:BG26"/>
    <mergeCell ref="BH24:BH26"/>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16:AK16"/>
    <mergeCell ref="AL16:AZ16"/>
    <mergeCell ref="BA16:BE16"/>
    <mergeCell ref="BF16:BF18"/>
    <mergeCell ref="BG16:BG18"/>
    <mergeCell ref="BH16:BH18"/>
    <mergeCell ref="AF17:AK17"/>
    <mergeCell ref="AL17:AZ17"/>
    <mergeCell ref="BA17:BE17"/>
    <mergeCell ref="AF18:AK18"/>
    <mergeCell ref="AF14:AK14"/>
    <mergeCell ref="AL14:AZ14"/>
    <mergeCell ref="BA14:BE14"/>
    <mergeCell ref="AF15:AK15"/>
    <mergeCell ref="AL15:AZ15"/>
    <mergeCell ref="BA15:BE15"/>
    <mergeCell ref="AL18:AZ18"/>
    <mergeCell ref="BA18:BE18"/>
    <mergeCell ref="AF12:AK12"/>
    <mergeCell ref="AL12:AZ12"/>
    <mergeCell ref="BA12:BE12"/>
    <mergeCell ref="AF13:AK13"/>
    <mergeCell ref="AL13:AZ13"/>
    <mergeCell ref="BA13:BE13"/>
    <mergeCell ref="AF10:AK10"/>
    <mergeCell ref="AL10:AZ10"/>
    <mergeCell ref="BA10:BE10"/>
    <mergeCell ref="AF11:AK11"/>
    <mergeCell ref="AL11:AZ11"/>
    <mergeCell ref="BA11:BE11"/>
    <mergeCell ref="AF8:AK8"/>
    <mergeCell ref="AL8:AZ8"/>
    <mergeCell ref="BA8:BE8"/>
    <mergeCell ref="AF9:AK9"/>
    <mergeCell ref="AL9:AZ9"/>
    <mergeCell ref="BA9:BE9"/>
    <mergeCell ref="AL6:AZ6"/>
    <mergeCell ref="BA6:BE6"/>
    <mergeCell ref="AF7:AK7"/>
    <mergeCell ref="AL7:AZ7"/>
    <mergeCell ref="BH4:BH6"/>
    <mergeCell ref="BA5:BE5"/>
    <mergeCell ref="A6:J6"/>
    <mergeCell ref="K6:N6"/>
    <mergeCell ref="O6:T6"/>
    <mergeCell ref="U6:Z6"/>
    <mergeCell ref="AA6:AE6"/>
    <mergeCell ref="AF6:AK6"/>
    <mergeCell ref="BA7:BE7"/>
    <mergeCell ref="A2:BE2"/>
    <mergeCell ref="A4:J5"/>
    <mergeCell ref="K4:N5"/>
    <mergeCell ref="O4:T5"/>
    <mergeCell ref="U4:Z5"/>
    <mergeCell ref="AA4:AE5"/>
    <mergeCell ref="AF4:AZ5"/>
    <mergeCell ref="BF4:BF6"/>
    <mergeCell ref="BG4:BG6"/>
  </mergeCells>
  <phoneticPr fontId="3"/>
  <printOptions horizontalCentered="1"/>
  <pageMargins left="0.15748031496062992" right="0.15748031496062992" top="0.47244094488188981" bottom="0.27559055118110237" header="0.15748031496062992" footer="0.19685039370078741"/>
  <pageSetup paperSize="9" orientation="portrait" r:id="rId1"/>
  <headerFooter alignWithMargins="0">
    <oddFooter>&amp;C&amp;P</oddFooter>
  </headerFooter>
  <rowBreaks count="3" manualBreakCount="3">
    <brk id="29" max="59" man="1"/>
    <brk id="49" max="59" man="1"/>
    <brk id="68" max="5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3"/>
    <pageSetUpPr fitToPage="1"/>
  </sheetPr>
  <dimension ref="A1:O39"/>
  <sheetViews>
    <sheetView showGridLines="0" view="pageBreakPreview" zoomScaleNormal="100" zoomScaleSheetLayoutView="100" workbookViewId="0">
      <selection activeCell="A36" sqref="A36:U36"/>
    </sheetView>
  </sheetViews>
  <sheetFormatPr defaultRowHeight="13.5"/>
  <cols>
    <col min="1" max="1" width="3.625" style="89" customWidth="1"/>
    <col min="2" max="2" width="14.625" style="89" customWidth="1"/>
    <col min="3" max="15" width="6.625" style="89" customWidth="1"/>
    <col min="16" max="16384" width="9" style="89"/>
  </cols>
  <sheetData>
    <row r="1" spans="1:15" s="3" customFormat="1" ht="30" customHeight="1">
      <c r="A1" s="65" t="s">
        <v>496</v>
      </c>
    </row>
    <row r="2" spans="1:15" s="3" customFormat="1" ht="30" customHeight="1">
      <c r="A2" s="4"/>
    </row>
    <row r="3" spans="1:15" s="3" customFormat="1" ht="30" customHeight="1" thickBot="1">
      <c r="A3" s="3" t="s">
        <v>304</v>
      </c>
    </row>
    <row r="4" spans="1:15" s="3" customFormat="1" ht="30" customHeight="1">
      <c r="A4" s="607" t="s">
        <v>305</v>
      </c>
      <c r="B4" s="608"/>
      <c r="C4" s="54" t="s">
        <v>306</v>
      </c>
      <c r="D4" s="231" t="s">
        <v>573</v>
      </c>
      <c r="E4" s="230">
        <v>5</v>
      </c>
      <c r="F4" s="230">
        <v>6</v>
      </c>
      <c r="G4" s="230">
        <v>7</v>
      </c>
      <c r="H4" s="230">
        <v>8</v>
      </c>
      <c r="I4" s="230">
        <v>9</v>
      </c>
      <c r="J4" s="230">
        <v>10</v>
      </c>
      <c r="K4" s="230">
        <v>11</v>
      </c>
      <c r="L4" s="230">
        <v>12</v>
      </c>
      <c r="M4" s="232" t="s">
        <v>574</v>
      </c>
      <c r="N4" s="230">
        <v>2</v>
      </c>
      <c r="O4" s="259">
        <v>3</v>
      </c>
    </row>
    <row r="5" spans="1:15" s="3" customFormat="1" ht="20.100000000000001" customHeight="1">
      <c r="A5" s="596" t="s">
        <v>286</v>
      </c>
      <c r="B5" s="597"/>
      <c r="C5" s="611"/>
      <c r="D5" s="26" t="s">
        <v>336</v>
      </c>
      <c r="E5" s="27" t="s">
        <v>336</v>
      </c>
      <c r="F5" s="27" t="s">
        <v>336</v>
      </c>
      <c r="G5" s="27"/>
      <c r="H5" s="27"/>
      <c r="I5" s="27"/>
      <c r="J5" s="27"/>
      <c r="K5" s="27"/>
      <c r="L5" s="27"/>
      <c r="M5" s="26"/>
      <c r="N5" s="27"/>
      <c r="O5" s="28"/>
    </row>
    <row r="6" spans="1:15" s="3" customFormat="1" ht="20.100000000000001" customHeight="1">
      <c r="A6" s="598"/>
      <c r="B6" s="599"/>
      <c r="C6" s="612"/>
      <c r="D6" s="29" t="s">
        <v>336</v>
      </c>
      <c r="E6" s="29" t="s">
        <v>336</v>
      </c>
      <c r="F6" s="29"/>
      <c r="G6" s="29"/>
      <c r="H6" s="29"/>
      <c r="I6" s="29"/>
      <c r="J6" s="29"/>
      <c r="K6" s="29"/>
      <c r="L6" s="29"/>
      <c r="M6" s="29"/>
      <c r="N6" s="29"/>
      <c r="O6" s="30"/>
    </row>
    <row r="7" spans="1:15" s="3" customFormat="1" ht="20.100000000000001" customHeight="1">
      <c r="A7" s="609" t="s">
        <v>307</v>
      </c>
      <c r="B7" s="610"/>
      <c r="C7" s="22"/>
      <c r="D7" s="2"/>
      <c r="E7" s="2"/>
      <c r="F7" s="2"/>
      <c r="G7" s="2"/>
      <c r="H7" s="2"/>
      <c r="I7" s="2"/>
      <c r="J7" s="2"/>
      <c r="K7" s="2"/>
      <c r="L7" s="2"/>
      <c r="M7" s="2"/>
      <c r="N7" s="2"/>
      <c r="O7" s="23"/>
    </row>
    <row r="8" spans="1:15" s="3" customFormat="1" ht="20.100000000000001" customHeight="1">
      <c r="A8" s="596" t="s">
        <v>260</v>
      </c>
      <c r="B8" s="597"/>
      <c r="C8" s="613"/>
      <c r="D8" s="26" t="s">
        <v>337</v>
      </c>
      <c r="E8" s="27" t="s">
        <v>337</v>
      </c>
      <c r="F8" s="27" t="s">
        <v>337</v>
      </c>
      <c r="G8" s="27"/>
      <c r="H8" s="27"/>
      <c r="I8" s="27"/>
      <c r="J8" s="27"/>
      <c r="K8" s="27"/>
      <c r="L8" s="27"/>
      <c r="M8" s="26"/>
      <c r="N8" s="27"/>
      <c r="O8" s="28"/>
    </row>
    <row r="9" spans="1:15" s="3" customFormat="1" ht="20.100000000000001" customHeight="1">
      <c r="A9" s="598"/>
      <c r="B9" s="599"/>
      <c r="C9" s="614"/>
      <c r="D9" s="29"/>
      <c r="E9" s="29"/>
      <c r="F9" s="29"/>
      <c r="G9" s="29"/>
      <c r="H9" s="29"/>
      <c r="I9" s="29"/>
      <c r="J9" s="29"/>
      <c r="K9" s="29"/>
      <c r="L9" s="29"/>
      <c r="M9" s="29"/>
      <c r="N9" s="29"/>
      <c r="O9" s="30"/>
    </row>
    <row r="10" spans="1:15" s="3" customFormat="1" ht="20.100000000000001" customHeight="1">
      <c r="A10" s="596" t="s">
        <v>245</v>
      </c>
      <c r="B10" s="597"/>
      <c r="C10" s="613"/>
      <c r="D10" s="26" t="s">
        <v>338</v>
      </c>
      <c r="E10" s="27" t="s">
        <v>338</v>
      </c>
      <c r="F10" s="27" t="s">
        <v>338</v>
      </c>
      <c r="G10" s="27"/>
      <c r="H10" s="27"/>
      <c r="I10" s="27"/>
      <c r="J10" s="27"/>
      <c r="K10" s="27"/>
      <c r="L10" s="27"/>
      <c r="M10" s="26"/>
      <c r="N10" s="27"/>
      <c r="O10" s="28"/>
    </row>
    <row r="11" spans="1:15" s="3" customFormat="1" ht="20.100000000000001" customHeight="1">
      <c r="A11" s="598"/>
      <c r="B11" s="599"/>
      <c r="C11" s="614"/>
      <c r="D11" s="29"/>
      <c r="E11" s="29"/>
      <c r="F11" s="29"/>
      <c r="G11" s="29"/>
      <c r="H11" s="29"/>
      <c r="I11" s="29"/>
      <c r="J11" s="29"/>
      <c r="K11" s="29"/>
      <c r="L11" s="29"/>
      <c r="M11" s="29"/>
      <c r="N11" s="29"/>
      <c r="O11" s="30"/>
    </row>
    <row r="12" spans="1:15" s="3" customFormat="1" ht="20.100000000000001" customHeight="1">
      <c r="A12" s="604" t="s">
        <v>339</v>
      </c>
      <c r="B12" s="602" t="s">
        <v>246</v>
      </c>
      <c r="C12" s="600"/>
      <c r="D12" s="26" t="s">
        <v>340</v>
      </c>
      <c r="E12" s="27" t="s">
        <v>340</v>
      </c>
      <c r="F12" s="27" t="s">
        <v>340</v>
      </c>
      <c r="G12" s="27"/>
      <c r="H12" s="27"/>
      <c r="I12" s="27"/>
      <c r="J12" s="27"/>
      <c r="K12" s="27"/>
      <c r="L12" s="27"/>
      <c r="M12" s="26"/>
      <c r="N12" s="27"/>
      <c r="O12" s="28"/>
    </row>
    <row r="13" spans="1:15" s="3" customFormat="1" ht="20.100000000000001" customHeight="1">
      <c r="A13" s="605"/>
      <c r="B13" s="603"/>
      <c r="C13" s="601"/>
      <c r="D13" s="29"/>
      <c r="E13" s="29"/>
      <c r="F13" s="29"/>
      <c r="G13" s="29"/>
      <c r="H13" s="29"/>
      <c r="I13" s="29"/>
      <c r="J13" s="29"/>
      <c r="K13" s="29"/>
      <c r="L13" s="29"/>
      <c r="M13" s="29"/>
      <c r="N13" s="29"/>
      <c r="O13" s="30"/>
    </row>
    <row r="14" spans="1:15" s="3" customFormat="1" ht="20.100000000000001" customHeight="1">
      <c r="A14" s="605"/>
      <c r="B14" s="602" t="s">
        <v>247</v>
      </c>
      <c r="C14" s="600"/>
      <c r="D14" s="26" t="s">
        <v>341</v>
      </c>
      <c r="E14" s="27" t="s">
        <v>341</v>
      </c>
      <c r="F14" s="27" t="s">
        <v>341</v>
      </c>
      <c r="G14" s="27"/>
      <c r="H14" s="27"/>
      <c r="I14" s="27"/>
      <c r="J14" s="27"/>
      <c r="K14" s="27"/>
      <c r="L14" s="27"/>
      <c r="M14" s="26"/>
      <c r="N14" s="27"/>
      <c r="O14" s="28"/>
    </row>
    <row r="15" spans="1:15" s="3" customFormat="1" ht="20.100000000000001" customHeight="1">
      <c r="A15" s="605"/>
      <c r="B15" s="603"/>
      <c r="C15" s="601"/>
      <c r="D15" s="29"/>
      <c r="E15" s="29"/>
      <c r="F15" s="29"/>
      <c r="G15" s="29"/>
      <c r="H15" s="29"/>
      <c r="I15" s="29"/>
      <c r="J15" s="29"/>
      <c r="K15" s="29"/>
      <c r="L15" s="29"/>
      <c r="M15" s="29"/>
      <c r="N15" s="29"/>
      <c r="O15" s="30"/>
    </row>
    <row r="16" spans="1:15" s="3" customFormat="1" ht="20.100000000000001" customHeight="1">
      <c r="A16" s="605"/>
      <c r="B16" s="615" t="s">
        <v>579</v>
      </c>
      <c r="C16" s="600"/>
      <c r="D16" s="26" t="s">
        <v>342</v>
      </c>
      <c r="E16" s="27" t="s">
        <v>342</v>
      </c>
      <c r="F16" s="27" t="s">
        <v>342</v>
      </c>
      <c r="G16" s="27"/>
      <c r="H16" s="27"/>
      <c r="I16" s="27"/>
      <c r="J16" s="27"/>
      <c r="K16" s="27"/>
      <c r="L16" s="27"/>
      <c r="M16" s="26"/>
      <c r="N16" s="27"/>
      <c r="O16" s="28"/>
    </row>
    <row r="17" spans="1:15" s="3" customFormat="1" ht="20.100000000000001" customHeight="1">
      <c r="A17" s="606"/>
      <c r="B17" s="616"/>
      <c r="C17" s="601"/>
      <c r="D17" s="29"/>
      <c r="E17" s="29"/>
      <c r="F17" s="29"/>
      <c r="G17" s="29"/>
      <c r="H17" s="29"/>
      <c r="I17" s="29"/>
      <c r="J17" s="29"/>
      <c r="K17" s="29"/>
      <c r="L17" s="29"/>
      <c r="M17" s="29"/>
      <c r="N17" s="29"/>
      <c r="O17" s="30"/>
    </row>
    <row r="18" spans="1:15" s="3" customFormat="1" ht="20.100000000000001" customHeight="1">
      <c r="A18" s="596" t="s">
        <v>584</v>
      </c>
      <c r="B18" s="597"/>
      <c r="C18" s="600"/>
      <c r="D18" s="26" t="s">
        <v>276</v>
      </c>
      <c r="E18" s="27" t="s">
        <v>276</v>
      </c>
      <c r="F18" s="27" t="s">
        <v>276</v>
      </c>
      <c r="G18" s="27"/>
      <c r="H18" s="27"/>
      <c r="I18" s="27"/>
      <c r="J18" s="27"/>
      <c r="K18" s="27"/>
      <c r="L18" s="27"/>
      <c r="M18" s="26"/>
      <c r="N18" s="27"/>
      <c r="O18" s="28"/>
    </row>
    <row r="19" spans="1:15" s="3" customFormat="1" ht="20.100000000000001" customHeight="1">
      <c r="A19" s="598"/>
      <c r="B19" s="599"/>
      <c r="C19" s="601"/>
      <c r="D19" s="29"/>
      <c r="E19" s="29"/>
      <c r="F19" s="29"/>
      <c r="G19" s="29"/>
      <c r="H19" s="29"/>
      <c r="I19" s="29"/>
      <c r="J19" s="29"/>
      <c r="K19" s="29"/>
      <c r="L19" s="29"/>
      <c r="M19" s="29"/>
      <c r="N19" s="29"/>
      <c r="O19" s="30"/>
    </row>
    <row r="20" spans="1:15" s="3" customFormat="1" ht="20.100000000000001" customHeight="1">
      <c r="A20" s="596" t="s">
        <v>314</v>
      </c>
      <c r="B20" s="597"/>
      <c r="C20" s="600"/>
      <c r="D20" s="26" t="s">
        <v>342</v>
      </c>
      <c r="E20" s="27" t="s">
        <v>342</v>
      </c>
      <c r="F20" s="27" t="s">
        <v>342</v>
      </c>
      <c r="G20" s="27"/>
      <c r="H20" s="27"/>
      <c r="I20" s="27"/>
      <c r="J20" s="27"/>
      <c r="K20" s="27"/>
      <c r="L20" s="27"/>
      <c r="M20" s="26"/>
      <c r="N20" s="27"/>
      <c r="O20" s="28"/>
    </row>
    <row r="21" spans="1:15" s="3" customFormat="1" ht="20.100000000000001" customHeight="1">
      <c r="A21" s="598"/>
      <c r="B21" s="599"/>
      <c r="C21" s="601"/>
      <c r="D21" s="29"/>
      <c r="E21" s="29"/>
      <c r="F21" s="29"/>
      <c r="G21" s="29"/>
      <c r="H21" s="29"/>
      <c r="I21" s="29"/>
      <c r="J21" s="29"/>
      <c r="K21" s="29"/>
      <c r="L21" s="29"/>
      <c r="M21" s="29"/>
      <c r="N21" s="29"/>
      <c r="O21" s="30"/>
    </row>
    <row r="22" spans="1:15" s="3" customFormat="1" ht="20.100000000000001" customHeight="1">
      <c r="A22" s="596" t="s">
        <v>271</v>
      </c>
      <c r="B22" s="597"/>
      <c r="C22" s="600"/>
      <c r="D22" s="26" t="s">
        <v>343</v>
      </c>
      <c r="E22" s="27" t="s">
        <v>343</v>
      </c>
      <c r="F22" s="27" t="s">
        <v>343</v>
      </c>
      <c r="G22" s="27"/>
      <c r="H22" s="27"/>
      <c r="I22" s="27"/>
      <c r="J22" s="27"/>
      <c r="K22" s="27"/>
      <c r="L22" s="27"/>
      <c r="M22" s="26"/>
      <c r="N22" s="27"/>
      <c r="O22" s="28"/>
    </row>
    <row r="23" spans="1:15" s="3" customFormat="1" ht="20.100000000000001" customHeight="1">
      <c r="A23" s="598"/>
      <c r="B23" s="599"/>
      <c r="C23" s="601"/>
      <c r="D23" s="29"/>
      <c r="E23" s="29"/>
      <c r="F23" s="29"/>
      <c r="G23" s="29"/>
      <c r="H23" s="29"/>
      <c r="I23" s="29"/>
      <c r="J23" s="29"/>
      <c r="K23" s="29"/>
      <c r="L23" s="29"/>
      <c r="M23" s="29"/>
      <c r="N23" s="29"/>
      <c r="O23" s="30"/>
    </row>
    <row r="24" spans="1:15" ht="20.100000000000001" customHeight="1">
      <c r="A24" s="596" t="s">
        <v>308</v>
      </c>
      <c r="B24" s="597"/>
      <c r="C24" s="600"/>
      <c r="D24" s="26" t="s">
        <v>344</v>
      </c>
      <c r="E24" s="27" t="s">
        <v>344</v>
      </c>
      <c r="F24" s="27" t="s">
        <v>344</v>
      </c>
      <c r="G24" s="27"/>
      <c r="H24" s="27"/>
      <c r="I24" s="27"/>
      <c r="J24" s="27"/>
      <c r="K24" s="27"/>
      <c r="L24" s="27"/>
      <c r="M24" s="26"/>
      <c r="N24" s="27"/>
      <c r="O24" s="28"/>
    </row>
    <row r="25" spans="1:15" ht="20.100000000000001" customHeight="1">
      <c r="A25" s="598"/>
      <c r="B25" s="599"/>
      <c r="C25" s="601"/>
      <c r="D25" s="29"/>
      <c r="E25" s="29"/>
      <c r="F25" s="29"/>
      <c r="G25" s="29"/>
      <c r="H25" s="29"/>
      <c r="I25" s="29"/>
      <c r="J25" s="29"/>
      <c r="K25" s="29"/>
      <c r="L25" s="29"/>
      <c r="M25" s="29"/>
      <c r="N25" s="29"/>
      <c r="O25" s="30"/>
    </row>
    <row r="26" spans="1:15" ht="20.100000000000001" customHeight="1">
      <c r="A26" s="604" t="s">
        <v>345</v>
      </c>
      <c r="B26" s="602" t="s">
        <v>309</v>
      </c>
      <c r="C26" s="620" t="s">
        <v>320</v>
      </c>
      <c r="D26" s="26" t="s">
        <v>341</v>
      </c>
      <c r="E26" s="27" t="s">
        <v>341</v>
      </c>
      <c r="F26" s="27" t="s">
        <v>341</v>
      </c>
      <c r="G26" s="27"/>
      <c r="H26" s="27"/>
      <c r="I26" s="27"/>
      <c r="J26" s="27"/>
      <c r="K26" s="27"/>
      <c r="L26" s="27"/>
      <c r="M26" s="26"/>
      <c r="N26" s="27"/>
      <c r="O26" s="28"/>
    </row>
    <row r="27" spans="1:15" ht="20.100000000000001" customHeight="1">
      <c r="A27" s="605"/>
      <c r="B27" s="603"/>
      <c r="C27" s="621"/>
      <c r="D27" s="29"/>
      <c r="E27" s="29"/>
      <c r="F27" s="29"/>
      <c r="G27" s="29"/>
      <c r="H27" s="29"/>
      <c r="I27" s="29"/>
      <c r="J27" s="29"/>
      <c r="K27" s="29"/>
      <c r="L27" s="29"/>
      <c r="M27" s="29"/>
      <c r="N27" s="29"/>
      <c r="O27" s="30"/>
    </row>
    <row r="28" spans="1:15" ht="20.100000000000001" customHeight="1">
      <c r="A28" s="605"/>
      <c r="B28" s="602" t="s">
        <v>310</v>
      </c>
      <c r="C28" s="620" t="s">
        <v>346</v>
      </c>
      <c r="D28" s="26" t="s">
        <v>336</v>
      </c>
      <c r="E28" s="27" t="s">
        <v>336</v>
      </c>
      <c r="F28" s="27" t="s">
        <v>336</v>
      </c>
      <c r="G28" s="27"/>
      <c r="H28" s="27"/>
      <c r="I28" s="27"/>
      <c r="J28" s="27"/>
      <c r="K28" s="27"/>
      <c r="L28" s="27"/>
      <c r="M28" s="26"/>
      <c r="N28" s="27"/>
      <c r="O28" s="28"/>
    </row>
    <row r="29" spans="1:15" ht="20.100000000000001" customHeight="1">
      <c r="A29" s="605"/>
      <c r="B29" s="603"/>
      <c r="C29" s="621"/>
      <c r="D29" s="29"/>
      <c r="E29" s="29"/>
      <c r="F29" s="29"/>
      <c r="G29" s="29"/>
      <c r="H29" s="29"/>
      <c r="I29" s="29"/>
      <c r="J29" s="29"/>
      <c r="K29" s="29"/>
      <c r="L29" s="29"/>
      <c r="M29" s="29"/>
      <c r="N29" s="29"/>
      <c r="O29" s="30"/>
    </row>
    <row r="30" spans="1:15" ht="20.100000000000001" customHeight="1">
      <c r="A30" s="605"/>
      <c r="B30" s="602" t="s">
        <v>311</v>
      </c>
      <c r="C30" s="620" t="s">
        <v>346</v>
      </c>
      <c r="D30" s="26" t="s">
        <v>336</v>
      </c>
      <c r="E30" s="27" t="s">
        <v>336</v>
      </c>
      <c r="F30" s="27" t="s">
        <v>336</v>
      </c>
      <c r="G30" s="27"/>
      <c r="H30" s="27"/>
      <c r="I30" s="27"/>
      <c r="J30" s="27"/>
      <c r="K30" s="27"/>
      <c r="L30" s="27"/>
      <c r="M30" s="26"/>
      <c r="N30" s="27"/>
      <c r="O30" s="28"/>
    </row>
    <row r="31" spans="1:15" ht="20.100000000000001" customHeight="1">
      <c r="A31" s="606"/>
      <c r="B31" s="603"/>
      <c r="C31" s="621"/>
      <c r="D31" s="29"/>
      <c r="E31" s="29"/>
      <c r="F31" s="29"/>
      <c r="G31" s="29"/>
      <c r="H31" s="29"/>
      <c r="I31" s="29"/>
      <c r="J31" s="29"/>
      <c r="K31" s="29"/>
      <c r="L31" s="29"/>
      <c r="M31" s="29"/>
      <c r="N31" s="29"/>
      <c r="O31" s="30"/>
    </row>
    <row r="32" spans="1:15" ht="20.100000000000001" customHeight="1">
      <c r="A32" s="596" t="s">
        <v>312</v>
      </c>
      <c r="B32" s="597"/>
      <c r="C32" s="620" t="s">
        <v>320</v>
      </c>
      <c r="D32" s="26" t="s">
        <v>341</v>
      </c>
      <c r="E32" s="27" t="s">
        <v>341</v>
      </c>
      <c r="F32" s="27" t="s">
        <v>341</v>
      </c>
      <c r="G32" s="27"/>
      <c r="H32" s="27"/>
      <c r="I32" s="27"/>
      <c r="J32" s="27"/>
      <c r="K32" s="27"/>
      <c r="L32" s="27"/>
      <c r="M32" s="26"/>
      <c r="N32" s="27"/>
      <c r="O32" s="28"/>
    </row>
    <row r="33" spans="1:15" ht="20.100000000000001" customHeight="1">
      <c r="A33" s="598"/>
      <c r="B33" s="599"/>
      <c r="C33" s="621"/>
      <c r="D33" s="29"/>
      <c r="E33" s="29"/>
      <c r="F33" s="29"/>
      <c r="G33" s="29"/>
      <c r="H33" s="29"/>
      <c r="I33" s="29"/>
      <c r="J33" s="29"/>
      <c r="K33" s="29"/>
      <c r="L33" s="29"/>
      <c r="M33" s="29"/>
      <c r="N33" s="29"/>
      <c r="O33" s="30"/>
    </row>
    <row r="34" spans="1:15" ht="20.100000000000001" customHeight="1">
      <c r="A34" s="622" t="s">
        <v>313</v>
      </c>
      <c r="B34" s="623"/>
      <c r="C34" s="620" t="s">
        <v>347</v>
      </c>
      <c r="D34" s="31">
        <f t="shared" ref="D34:O34" si="0">SUM(D5,D8,D10,D12,D14,D16,D18,D20,D22,D24,D26,D28,D30,D32)</f>
        <v>0</v>
      </c>
      <c r="E34" s="31">
        <f t="shared" si="0"/>
        <v>0</v>
      </c>
      <c r="F34" s="31">
        <f t="shared" si="0"/>
        <v>0</v>
      </c>
      <c r="G34" s="31">
        <f t="shared" si="0"/>
        <v>0</v>
      </c>
      <c r="H34" s="31">
        <f t="shared" si="0"/>
        <v>0</v>
      </c>
      <c r="I34" s="31">
        <f t="shared" si="0"/>
        <v>0</v>
      </c>
      <c r="J34" s="31">
        <f t="shared" si="0"/>
        <v>0</v>
      </c>
      <c r="K34" s="31">
        <f t="shared" si="0"/>
        <v>0</v>
      </c>
      <c r="L34" s="31">
        <f t="shared" si="0"/>
        <v>0</v>
      </c>
      <c r="M34" s="31">
        <f t="shared" si="0"/>
        <v>0</v>
      </c>
      <c r="N34" s="31">
        <f t="shared" si="0"/>
        <v>0</v>
      </c>
      <c r="O34" s="264">
        <f t="shared" si="0"/>
        <v>0</v>
      </c>
    </row>
    <row r="35" spans="1:15" ht="20.100000000000001" customHeight="1" thickBot="1">
      <c r="A35" s="624"/>
      <c r="B35" s="625"/>
      <c r="C35" s="626"/>
      <c r="D35" s="32">
        <f t="shared" ref="D35:O35" si="1">SUM(D6,D7,D9,D11,D13,D15,D17,D19,D21,D23,D25,D27,D29,D31,D33)</f>
        <v>0</v>
      </c>
      <c r="E35" s="32">
        <f t="shared" si="1"/>
        <v>0</v>
      </c>
      <c r="F35" s="32">
        <f t="shared" si="1"/>
        <v>0</v>
      </c>
      <c r="G35" s="32">
        <f t="shared" si="1"/>
        <v>0</v>
      </c>
      <c r="H35" s="32">
        <f t="shared" si="1"/>
        <v>0</v>
      </c>
      <c r="I35" s="32">
        <f t="shared" si="1"/>
        <v>0</v>
      </c>
      <c r="J35" s="32">
        <f t="shared" si="1"/>
        <v>0</v>
      </c>
      <c r="K35" s="32">
        <f t="shared" si="1"/>
        <v>0</v>
      </c>
      <c r="L35" s="32">
        <f t="shared" si="1"/>
        <v>0</v>
      </c>
      <c r="M35" s="32">
        <f t="shared" si="1"/>
        <v>0</v>
      </c>
      <c r="N35" s="32">
        <f t="shared" si="1"/>
        <v>0</v>
      </c>
      <c r="O35" s="265">
        <f t="shared" si="1"/>
        <v>0</v>
      </c>
    </row>
    <row r="36" spans="1:15" ht="30" customHeight="1">
      <c r="A36" s="617" t="s">
        <v>348</v>
      </c>
      <c r="B36" s="617"/>
      <c r="C36" s="617"/>
      <c r="D36" s="617"/>
      <c r="E36" s="617"/>
      <c r="F36" s="617"/>
      <c r="G36" s="617"/>
      <c r="H36" s="617"/>
      <c r="I36" s="617"/>
      <c r="J36" s="617"/>
      <c r="K36" s="617"/>
      <c r="L36" s="617"/>
      <c r="M36" s="617"/>
      <c r="N36" s="617"/>
      <c r="O36" s="617"/>
    </row>
    <row r="37" spans="1:15" ht="30" customHeight="1">
      <c r="A37" s="618" t="s">
        <v>531</v>
      </c>
      <c r="B37" s="618"/>
      <c r="C37" s="618"/>
      <c r="D37" s="618"/>
      <c r="E37" s="618"/>
      <c r="F37" s="618"/>
      <c r="G37" s="618"/>
      <c r="H37" s="618"/>
      <c r="I37" s="618"/>
      <c r="J37" s="618"/>
      <c r="K37" s="618"/>
      <c r="L37" s="618"/>
      <c r="M37" s="618"/>
      <c r="N37" s="618"/>
      <c r="O37" s="618"/>
    </row>
    <row r="38" spans="1:15" ht="117" customHeight="1">
      <c r="A38" s="618" t="s">
        <v>349</v>
      </c>
      <c r="B38" s="618"/>
      <c r="C38" s="618"/>
      <c r="D38" s="618"/>
      <c r="E38" s="618"/>
      <c r="F38" s="618"/>
      <c r="G38" s="618"/>
      <c r="H38" s="618"/>
      <c r="I38" s="618"/>
      <c r="J38" s="618"/>
      <c r="K38" s="618"/>
      <c r="L38" s="618"/>
      <c r="M38" s="618"/>
      <c r="N38" s="618"/>
      <c r="O38" s="618"/>
    </row>
    <row r="39" spans="1:15" ht="48" customHeight="1">
      <c r="A39" s="619" t="s">
        <v>580</v>
      </c>
      <c r="B39" s="619"/>
      <c r="C39" s="619"/>
      <c r="D39" s="619"/>
      <c r="E39" s="619"/>
      <c r="F39" s="619"/>
      <c r="G39" s="619"/>
      <c r="H39" s="619"/>
      <c r="I39" s="619"/>
      <c r="J39" s="619"/>
      <c r="K39" s="619"/>
      <c r="L39" s="619"/>
      <c r="M39" s="619"/>
      <c r="N39" s="619"/>
      <c r="O39" s="619"/>
    </row>
  </sheetData>
  <mergeCells count="38">
    <mergeCell ref="A36:O36"/>
    <mergeCell ref="A37:O37"/>
    <mergeCell ref="A38:O38"/>
    <mergeCell ref="A39:O39"/>
    <mergeCell ref="B30:B31"/>
    <mergeCell ref="C30:C31"/>
    <mergeCell ref="A32:B33"/>
    <mergeCell ref="C32:C33"/>
    <mergeCell ref="A34:B35"/>
    <mergeCell ref="C34:C35"/>
    <mergeCell ref="A26:A31"/>
    <mergeCell ref="B26:B27"/>
    <mergeCell ref="C26:C27"/>
    <mergeCell ref="B28:B29"/>
    <mergeCell ref="C28:C29"/>
    <mergeCell ref="A24:B25"/>
    <mergeCell ref="C24:C25"/>
    <mergeCell ref="C20:C21"/>
    <mergeCell ref="A22:B23"/>
    <mergeCell ref="C22:C23"/>
    <mergeCell ref="A20:B21"/>
    <mergeCell ref="A10:B11"/>
    <mergeCell ref="C10:C11"/>
    <mergeCell ref="C14:C15"/>
    <mergeCell ref="B16:B17"/>
    <mergeCell ref="C16:C17"/>
    <mergeCell ref="A4:B4"/>
    <mergeCell ref="A7:B7"/>
    <mergeCell ref="A5:B6"/>
    <mergeCell ref="C5:C6"/>
    <mergeCell ref="A8:B9"/>
    <mergeCell ref="C8:C9"/>
    <mergeCell ref="A18:B19"/>
    <mergeCell ref="C18:C19"/>
    <mergeCell ref="C12:C13"/>
    <mergeCell ref="B14:B15"/>
    <mergeCell ref="A12:A17"/>
    <mergeCell ref="B12:B13"/>
  </mergeCells>
  <phoneticPr fontId="3"/>
  <pageMargins left="0.74803149606299213" right="0.27559055118110237" top="0.43307086614173229" bottom="0.51181102362204722" header="0.51181102362204722" footer="0.19685039370078741"/>
  <pageSetup paperSize="9" scale="8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D735"/>
  <sheetViews>
    <sheetView showGridLines="0" view="pageBreakPreview" zoomScale="110" zoomScaleNormal="100" zoomScaleSheetLayoutView="110" workbookViewId="0">
      <selection activeCell="Y28" sqref="Y28"/>
    </sheetView>
  </sheetViews>
  <sheetFormatPr defaultColWidth="4.75" defaultRowHeight="12.75" customHeight="1"/>
  <cols>
    <col min="1" max="1" width="1.625" style="91" customWidth="1"/>
    <col min="2" max="2" width="4.25" style="91" customWidth="1"/>
    <col min="3" max="4" width="4.5" style="91" customWidth="1"/>
    <col min="5" max="7" width="4.625" style="91" customWidth="1"/>
    <col min="8" max="19" width="5.125" style="91" customWidth="1"/>
    <col min="20" max="20" width="4.625" style="91" customWidth="1"/>
    <col min="21" max="21" width="13.625" style="91" customWidth="1"/>
    <col min="22" max="16384" width="4.75" style="91"/>
  </cols>
  <sheetData>
    <row r="1" spans="2:19" s="24" customFormat="1" ht="23.25" customHeight="1">
      <c r="B1" s="798" t="s">
        <v>238</v>
      </c>
      <c r="C1" s="798"/>
      <c r="D1" s="798"/>
      <c r="E1" s="798"/>
      <c r="F1" s="798"/>
      <c r="G1" s="798"/>
      <c r="H1" s="798"/>
      <c r="I1" s="798"/>
      <c r="J1" s="798"/>
      <c r="K1" s="798"/>
      <c r="L1" s="798"/>
      <c r="M1" s="798"/>
      <c r="N1" s="798"/>
      <c r="O1" s="798"/>
      <c r="P1" s="798"/>
      <c r="Q1" s="798"/>
      <c r="R1" s="798"/>
      <c r="S1" s="798"/>
    </row>
    <row r="3" spans="2:19" s="1" customFormat="1" ht="16.5" customHeight="1">
      <c r="B3" s="799" t="s">
        <v>302</v>
      </c>
      <c r="C3" s="799"/>
      <c r="D3" s="799"/>
      <c r="E3" s="799"/>
      <c r="F3" s="799"/>
      <c r="G3" s="799"/>
      <c r="H3" s="799"/>
      <c r="I3" s="799"/>
      <c r="J3" s="799"/>
      <c r="K3" s="799"/>
      <c r="L3" s="799"/>
      <c r="M3" s="799"/>
      <c r="N3" s="799"/>
      <c r="O3" s="799"/>
      <c r="P3" s="799"/>
      <c r="Q3" s="799"/>
      <c r="R3" s="799"/>
      <c r="S3" s="799"/>
    </row>
    <row r="4" spans="2:19" s="1" customFormat="1" ht="16.5" customHeight="1" thickBot="1">
      <c r="B4" s="800" t="s">
        <v>303</v>
      </c>
      <c r="C4" s="800"/>
      <c r="D4" s="800"/>
      <c r="E4" s="800"/>
      <c r="F4" s="800"/>
      <c r="G4" s="800"/>
      <c r="H4" s="800"/>
      <c r="I4" s="800"/>
      <c r="J4" s="800"/>
      <c r="K4" s="800"/>
      <c r="L4" s="800"/>
      <c r="M4" s="800"/>
      <c r="N4" s="800"/>
      <c r="O4" s="800"/>
      <c r="P4" s="800"/>
      <c r="Q4" s="800"/>
      <c r="R4" s="800"/>
      <c r="S4" s="800"/>
    </row>
    <row r="5" spans="2:19" s="1" customFormat="1" ht="12.75" customHeight="1">
      <c r="B5" s="687" t="s">
        <v>242</v>
      </c>
      <c r="C5" s="690" t="s">
        <v>243</v>
      </c>
      <c r="D5" s="692" t="s">
        <v>244</v>
      </c>
      <c r="E5" s="693"/>
      <c r="F5" s="693"/>
      <c r="G5" s="694"/>
      <c r="H5" s="743" t="s">
        <v>245</v>
      </c>
      <c r="I5" s="744"/>
      <c r="J5" s="743" t="s">
        <v>246</v>
      </c>
      <c r="K5" s="744"/>
      <c r="L5" s="743" t="s">
        <v>247</v>
      </c>
      <c r="M5" s="744"/>
      <c r="N5" s="743" t="s">
        <v>579</v>
      </c>
      <c r="O5" s="744"/>
      <c r="P5" s="743" t="s">
        <v>249</v>
      </c>
      <c r="Q5" s="744"/>
      <c r="R5" s="627" t="s">
        <v>248</v>
      </c>
      <c r="S5" s="627"/>
    </row>
    <row r="6" spans="2:19" s="1" customFormat="1" ht="12.75" customHeight="1">
      <c r="B6" s="688"/>
      <c r="C6" s="691"/>
      <c r="D6" s="684"/>
      <c r="E6" s="650"/>
      <c r="F6" s="650"/>
      <c r="G6" s="651"/>
      <c r="H6" s="74" t="s">
        <v>250</v>
      </c>
      <c r="I6" s="74" t="s">
        <v>251</v>
      </c>
      <c r="J6" s="74" t="s">
        <v>250</v>
      </c>
      <c r="K6" s="74" t="s">
        <v>251</v>
      </c>
      <c r="L6" s="74" t="s">
        <v>250</v>
      </c>
      <c r="M6" s="74" t="s">
        <v>251</v>
      </c>
      <c r="N6" s="74" t="s">
        <v>250</v>
      </c>
      <c r="O6" s="74" t="s">
        <v>251</v>
      </c>
      <c r="P6" s="74" t="s">
        <v>250</v>
      </c>
      <c r="Q6" s="74" t="s">
        <v>251</v>
      </c>
      <c r="R6" s="74" t="s">
        <v>250</v>
      </c>
      <c r="S6" s="66" t="s">
        <v>251</v>
      </c>
    </row>
    <row r="7" spans="2:19" s="1" customFormat="1" ht="12.75" customHeight="1">
      <c r="B7" s="688"/>
      <c r="C7" s="691"/>
      <c r="D7" s="640" t="s">
        <v>252</v>
      </c>
      <c r="E7" s="640"/>
      <c r="F7" s="653" t="s">
        <v>253</v>
      </c>
      <c r="G7" s="654"/>
      <c r="H7" s="5" t="s">
        <v>294</v>
      </c>
      <c r="I7" s="5" t="s">
        <v>294</v>
      </c>
      <c r="J7" s="5"/>
      <c r="K7" s="5"/>
      <c r="L7" s="5"/>
      <c r="M7" s="5"/>
      <c r="N7" s="5" t="s">
        <v>294</v>
      </c>
      <c r="O7" s="5"/>
      <c r="P7" s="5" t="s">
        <v>294</v>
      </c>
      <c r="Q7" s="5" t="s">
        <v>294</v>
      </c>
      <c r="R7" s="5"/>
      <c r="S7" s="6"/>
    </row>
    <row r="8" spans="2:19" s="1" customFormat="1" ht="12.75" customHeight="1">
      <c r="B8" s="688"/>
      <c r="C8" s="691"/>
      <c r="D8" s="640"/>
      <c r="E8" s="640"/>
      <c r="F8" s="653" t="s">
        <v>254</v>
      </c>
      <c r="G8" s="654"/>
      <c r="H8" s="5"/>
      <c r="I8" s="5" t="s">
        <v>295</v>
      </c>
      <c r="J8" s="5"/>
      <c r="K8" s="5"/>
      <c r="L8" s="5"/>
      <c r="M8" s="5"/>
      <c r="N8" s="5"/>
      <c r="O8" s="5" t="s">
        <v>295</v>
      </c>
      <c r="P8" s="5" t="s">
        <v>295</v>
      </c>
      <c r="Q8" s="5"/>
      <c r="R8" s="5"/>
      <c r="S8" s="6"/>
    </row>
    <row r="9" spans="2:19" s="1" customFormat="1" ht="12.75" customHeight="1">
      <c r="B9" s="688"/>
      <c r="C9" s="691"/>
      <c r="D9" s="653" t="s">
        <v>255</v>
      </c>
      <c r="E9" s="685"/>
      <c r="F9" s="685"/>
      <c r="G9" s="654"/>
      <c r="H9" s="634" t="s">
        <v>294</v>
      </c>
      <c r="I9" s="635"/>
      <c r="J9" s="634"/>
      <c r="K9" s="635"/>
      <c r="L9" s="628"/>
      <c r="M9" s="628"/>
      <c r="N9" s="628" t="s">
        <v>294</v>
      </c>
      <c r="O9" s="628"/>
      <c r="P9" s="628" t="s">
        <v>294</v>
      </c>
      <c r="Q9" s="628"/>
      <c r="R9" s="628"/>
      <c r="S9" s="801"/>
    </row>
    <row r="10" spans="2:19" s="1" customFormat="1" ht="12.75" customHeight="1">
      <c r="B10" s="688"/>
      <c r="C10" s="691"/>
      <c r="D10" s="755" t="s">
        <v>256</v>
      </c>
      <c r="E10" s="677"/>
      <c r="F10" s="677"/>
      <c r="G10" s="678"/>
      <c r="H10" s="813"/>
      <c r="I10" s="814"/>
      <c r="J10" s="644"/>
      <c r="K10" s="644"/>
      <c r="L10" s="644"/>
      <c r="M10" s="644"/>
      <c r="N10" s="644"/>
      <c r="O10" s="644"/>
      <c r="P10" s="644"/>
      <c r="Q10" s="644"/>
      <c r="R10" s="645"/>
      <c r="S10" s="797"/>
    </row>
    <row r="11" spans="2:19" s="1" customFormat="1" ht="12.75" customHeight="1">
      <c r="B11" s="688"/>
      <c r="C11" s="691"/>
      <c r="D11" s="683" t="s">
        <v>257</v>
      </c>
      <c r="E11" s="646"/>
      <c r="F11" s="646"/>
      <c r="G11" s="647"/>
      <c r="H11" s="792" t="s">
        <v>245</v>
      </c>
      <c r="I11" s="793"/>
      <c r="J11" s="794" t="s">
        <v>246</v>
      </c>
      <c r="K11" s="794"/>
      <c r="L11" s="794" t="s">
        <v>247</v>
      </c>
      <c r="M11" s="794"/>
      <c r="N11" s="631" t="s">
        <v>579</v>
      </c>
      <c r="O11" s="632"/>
      <c r="P11" s="631" t="s">
        <v>249</v>
      </c>
      <c r="Q11" s="632"/>
      <c r="R11" s="627" t="s">
        <v>248</v>
      </c>
      <c r="S11" s="627"/>
    </row>
    <row r="12" spans="2:19" s="1" customFormat="1" ht="12.75" customHeight="1">
      <c r="B12" s="688"/>
      <c r="C12" s="691"/>
      <c r="D12" s="684"/>
      <c r="E12" s="650"/>
      <c r="F12" s="650"/>
      <c r="G12" s="651"/>
      <c r="H12" s="74" t="s">
        <v>250</v>
      </c>
      <c r="I12" s="74" t="s">
        <v>251</v>
      </c>
      <c r="J12" s="74" t="s">
        <v>250</v>
      </c>
      <c r="K12" s="74" t="s">
        <v>251</v>
      </c>
      <c r="L12" s="74" t="s">
        <v>250</v>
      </c>
      <c r="M12" s="74" t="s">
        <v>251</v>
      </c>
      <c r="N12" s="74" t="s">
        <v>250</v>
      </c>
      <c r="O12" s="74" t="s">
        <v>251</v>
      </c>
      <c r="P12" s="74" t="s">
        <v>250</v>
      </c>
      <c r="Q12" s="74" t="s">
        <v>251</v>
      </c>
      <c r="R12" s="74" t="s">
        <v>250</v>
      </c>
      <c r="S12" s="66" t="s">
        <v>251</v>
      </c>
    </row>
    <row r="13" spans="2:19" s="1" customFormat="1" ht="12.75" customHeight="1">
      <c r="B13" s="688"/>
      <c r="C13" s="691"/>
      <c r="D13" s="640" t="s">
        <v>252</v>
      </c>
      <c r="E13" s="640"/>
      <c r="F13" s="653" t="s">
        <v>253</v>
      </c>
      <c r="G13" s="654"/>
      <c r="H13" s="5"/>
      <c r="I13" s="5"/>
      <c r="J13" s="5"/>
      <c r="K13" s="5"/>
      <c r="L13" s="5"/>
      <c r="M13" s="5"/>
      <c r="N13" s="5"/>
      <c r="O13" s="5"/>
      <c r="P13" s="5"/>
      <c r="Q13" s="5"/>
      <c r="R13" s="5"/>
      <c r="S13" s="6"/>
    </row>
    <row r="14" spans="2:19" s="1" customFormat="1" ht="12.75" customHeight="1">
      <c r="B14" s="688"/>
      <c r="C14" s="691"/>
      <c r="D14" s="640"/>
      <c r="E14" s="640"/>
      <c r="F14" s="653" t="s">
        <v>254</v>
      </c>
      <c r="G14" s="654"/>
      <c r="H14" s="5"/>
      <c r="I14" s="5"/>
      <c r="J14" s="5"/>
      <c r="K14" s="5"/>
      <c r="L14" s="5"/>
      <c r="M14" s="5"/>
      <c r="N14" s="5"/>
      <c r="O14" s="5"/>
      <c r="P14" s="5"/>
      <c r="Q14" s="5"/>
      <c r="R14" s="5"/>
      <c r="S14" s="6"/>
    </row>
    <row r="15" spans="2:19" s="1" customFormat="1" ht="12.75" customHeight="1">
      <c r="B15" s="688"/>
      <c r="C15" s="691"/>
      <c r="D15" s="653" t="s">
        <v>255</v>
      </c>
      <c r="E15" s="685"/>
      <c r="F15" s="685"/>
      <c r="G15" s="654"/>
      <c r="H15" s="634"/>
      <c r="I15" s="635"/>
      <c r="J15" s="634"/>
      <c r="K15" s="635"/>
      <c r="L15" s="628"/>
      <c r="M15" s="628"/>
      <c r="N15" s="628"/>
      <c r="O15" s="628"/>
      <c r="P15" s="628"/>
      <c r="Q15" s="628"/>
      <c r="R15" s="628"/>
      <c r="S15" s="801"/>
    </row>
    <row r="16" spans="2:19" s="1" customFormat="1" ht="12.75" customHeight="1" thickBot="1">
      <c r="B16" s="688"/>
      <c r="C16" s="691"/>
      <c r="D16" s="653" t="s">
        <v>256</v>
      </c>
      <c r="E16" s="685"/>
      <c r="F16" s="685"/>
      <c r="G16" s="654"/>
      <c r="H16" s="795"/>
      <c r="I16" s="796"/>
      <c r="J16" s="644"/>
      <c r="K16" s="644"/>
      <c r="L16" s="644"/>
      <c r="M16" s="644"/>
      <c r="N16" s="644"/>
      <c r="O16" s="644"/>
      <c r="P16" s="644"/>
      <c r="Q16" s="644"/>
      <c r="R16" s="644"/>
      <c r="S16" s="804"/>
    </row>
    <row r="17" spans="2:20" s="1" customFormat="1" ht="12.75" customHeight="1">
      <c r="B17" s="688"/>
      <c r="C17" s="695" t="s">
        <v>258</v>
      </c>
      <c r="D17" s="693"/>
      <c r="E17" s="693"/>
      <c r="F17" s="693"/>
      <c r="G17" s="694"/>
      <c r="H17" s="776" t="s">
        <v>286</v>
      </c>
      <c r="I17" s="777"/>
      <c r="J17" s="776" t="s">
        <v>259</v>
      </c>
      <c r="K17" s="777"/>
      <c r="L17" s="639" t="s">
        <v>260</v>
      </c>
      <c r="M17" s="639"/>
      <c r="N17" s="633" t="s">
        <v>261</v>
      </c>
      <c r="O17" s="633"/>
      <c r="P17" s="81"/>
      <c r="Q17" s="81"/>
      <c r="R17" s="7"/>
      <c r="S17" s="8"/>
    </row>
    <row r="18" spans="2:20" s="1" customFormat="1" ht="12.75" customHeight="1">
      <c r="B18" s="688"/>
      <c r="C18" s="696"/>
      <c r="D18" s="648"/>
      <c r="E18" s="648"/>
      <c r="F18" s="648"/>
      <c r="G18" s="649"/>
      <c r="H18" s="778"/>
      <c r="I18" s="779"/>
      <c r="J18" s="778"/>
      <c r="K18" s="779"/>
      <c r="L18" s="640"/>
      <c r="M18" s="640"/>
      <c r="N18" s="627"/>
      <c r="O18" s="627"/>
      <c r="P18" s="82"/>
      <c r="Q18" s="82"/>
      <c r="R18" s="10"/>
      <c r="S18" s="11"/>
    </row>
    <row r="19" spans="2:20" s="1" customFormat="1" ht="12.75" customHeight="1">
      <c r="B19" s="688"/>
      <c r="C19" s="696"/>
      <c r="D19" s="648"/>
      <c r="E19" s="648"/>
      <c r="F19" s="648"/>
      <c r="G19" s="649"/>
      <c r="H19" s="74" t="s">
        <v>250</v>
      </c>
      <c r="I19" s="74" t="s">
        <v>251</v>
      </c>
      <c r="J19" s="74" t="s">
        <v>250</v>
      </c>
      <c r="K19" s="74" t="s">
        <v>251</v>
      </c>
      <c r="L19" s="74" t="s">
        <v>250</v>
      </c>
      <c r="M19" s="74" t="s">
        <v>251</v>
      </c>
      <c r="N19" s="260" t="s">
        <v>250</v>
      </c>
      <c r="O19" s="260" t="s">
        <v>251</v>
      </c>
      <c r="P19" s="82"/>
      <c r="Q19" s="82"/>
      <c r="R19" s="82"/>
      <c r="S19" s="83"/>
    </row>
    <row r="20" spans="2:20" s="1" customFormat="1" ht="12.75" customHeight="1">
      <c r="B20" s="688"/>
      <c r="C20" s="774"/>
      <c r="D20" s="640" t="s">
        <v>252</v>
      </c>
      <c r="E20" s="640"/>
      <c r="F20" s="653" t="s">
        <v>253</v>
      </c>
      <c r="G20" s="654"/>
      <c r="H20" s="5"/>
      <c r="I20" s="5" t="s">
        <v>294</v>
      </c>
      <c r="J20" s="5"/>
      <c r="K20" s="5"/>
      <c r="L20" s="5"/>
      <c r="M20" s="5" t="s">
        <v>294</v>
      </c>
      <c r="N20" s="5"/>
      <c r="O20" s="5" t="s">
        <v>158</v>
      </c>
      <c r="P20" s="82"/>
      <c r="Q20" s="82"/>
      <c r="R20" s="10"/>
      <c r="S20" s="11"/>
    </row>
    <row r="21" spans="2:20" s="1" customFormat="1" ht="12.75" customHeight="1">
      <c r="B21" s="688"/>
      <c r="C21" s="774"/>
      <c r="D21" s="640"/>
      <c r="E21" s="640"/>
      <c r="F21" s="653" t="s">
        <v>254</v>
      </c>
      <c r="G21" s="654"/>
      <c r="H21" s="5"/>
      <c r="I21" s="5"/>
      <c r="J21" s="5"/>
      <c r="K21" s="5" t="s">
        <v>295</v>
      </c>
      <c r="L21" s="5"/>
      <c r="M21" s="5" t="s">
        <v>295</v>
      </c>
      <c r="N21" s="5"/>
      <c r="O21" s="5" t="s">
        <v>158</v>
      </c>
      <c r="P21" s="82"/>
      <c r="Q21" s="82"/>
      <c r="R21" s="10"/>
      <c r="S21" s="11"/>
    </row>
    <row r="22" spans="2:20" s="1" customFormat="1" ht="12.75" customHeight="1">
      <c r="B22" s="688"/>
      <c r="C22" s="774"/>
      <c r="D22" s="653" t="s">
        <v>255</v>
      </c>
      <c r="E22" s="685"/>
      <c r="F22" s="685"/>
      <c r="G22" s="654"/>
      <c r="H22" s="634"/>
      <c r="I22" s="635"/>
      <c r="J22" s="634"/>
      <c r="K22" s="635"/>
      <c r="L22" s="634"/>
      <c r="M22" s="635"/>
      <c r="N22" s="634"/>
      <c r="O22" s="635"/>
      <c r="P22" s="82"/>
      <c r="Q22" s="82"/>
      <c r="R22" s="10"/>
      <c r="S22" s="11"/>
    </row>
    <row r="23" spans="2:20" s="1" customFormat="1" ht="12.75" customHeight="1" thickBot="1">
      <c r="B23" s="689"/>
      <c r="C23" s="775"/>
      <c r="D23" s="641" t="s">
        <v>256</v>
      </c>
      <c r="E23" s="642"/>
      <c r="F23" s="642"/>
      <c r="G23" s="643"/>
      <c r="H23" s="636"/>
      <c r="I23" s="637"/>
      <c r="J23" s="636"/>
      <c r="K23" s="637"/>
      <c r="L23" s="636"/>
      <c r="M23" s="637"/>
      <c r="N23" s="636"/>
      <c r="O23" s="637"/>
      <c r="P23" s="86"/>
      <c r="Q23" s="86"/>
      <c r="R23" s="12"/>
      <c r="S23" s="13"/>
    </row>
    <row r="24" spans="2:20" s="1" customFormat="1" ht="12.75" customHeight="1">
      <c r="B24" s="782" t="s">
        <v>262</v>
      </c>
      <c r="C24" s="783"/>
      <c r="D24" s="783"/>
      <c r="E24" s="783"/>
      <c r="F24" s="783"/>
      <c r="G24" s="783"/>
      <c r="H24" s="787" t="s">
        <v>296</v>
      </c>
      <c r="I24" s="787"/>
      <c r="J24" s="787"/>
      <c r="K24" s="787" t="s">
        <v>350</v>
      </c>
      <c r="L24" s="787"/>
      <c r="M24" s="787"/>
      <c r="N24" s="787"/>
      <c r="O24" s="787"/>
      <c r="P24" s="787"/>
      <c r="Q24" s="788" t="s">
        <v>297</v>
      </c>
      <c r="R24" s="788"/>
      <c r="S24" s="789"/>
    </row>
    <row r="25" spans="2:20" s="1" customFormat="1" ht="12.75" customHeight="1">
      <c r="B25" s="784"/>
      <c r="C25" s="785"/>
      <c r="D25" s="786"/>
      <c r="E25" s="786"/>
      <c r="F25" s="786"/>
      <c r="G25" s="786"/>
      <c r="H25" s="768"/>
      <c r="I25" s="768"/>
      <c r="J25" s="768"/>
      <c r="K25" s="756" t="s">
        <v>263</v>
      </c>
      <c r="L25" s="757"/>
      <c r="M25" s="757" t="s">
        <v>264</v>
      </c>
      <c r="N25" s="757"/>
      <c r="O25" s="757" t="s">
        <v>265</v>
      </c>
      <c r="P25" s="758"/>
      <c r="Q25" s="790"/>
      <c r="R25" s="790"/>
      <c r="S25" s="791"/>
    </row>
    <row r="26" spans="2:20" s="1" customFormat="1" ht="12.75" customHeight="1">
      <c r="B26" s="764"/>
      <c r="C26" s="765"/>
      <c r="D26" s="768" t="s">
        <v>266</v>
      </c>
      <c r="E26" s="768"/>
      <c r="F26" s="768"/>
      <c r="G26" s="768"/>
      <c r="H26" s="658" t="s">
        <v>226</v>
      </c>
      <c r="I26" s="659"/>
      <c r="J26" s="660"/>
      <c r="K26" s="769"/>
      <c r="L26" s="770"/>
      <c r="M26" s="770" t="s">
        <v>290</v>
      </c>
      <c r="N26" s="770"/>
      <c r="O26" s="770" t="s">
        <v>290</v>
      </c>
      <c r="P26" s="771"/>
      <c r="Q26" s="761" t="s">
        <v>226</v>
      </c>
      <c r="R26" s="762"/>
      <c r="S26" s="763"/>
    </row>
    <row r="27" spans="2:20" s="1" customFormat="1" ht="12.75" customHeight="1" thickBot="1">
      <c r="B27" s="766"/>
      <c r="C27" s="767"/>
      <c r="D27" s="772" t="s">
        <v>267</v>
      </c>
      <c r="E27" s="772"/>
      <c r="F27" s="772"/>
      <c r="G27" s="772"/>
      <c r="H27" s="658" t="s">
        <v>226</v>
      </c>
      <c r="I27" s="659"/>
      <c r="J27" s="660"/>
      <c r="K27" s="773"/>
      <c r="L27" s="759"/>
      <c r="M27" s="759"/>
      <c r="N27" s="759"/>
      <c r="O27" s="759"/>
      <c r="P27" s="760"/>
      <c r="Q27" s="761" t="s">
        <v>226</v>
      </c>
      <c r="R27" s="762"/>
      <c r="S27" s="763"/>
      <c r="T27" s="14"/>
    </row>
    <row r="28" spans="2:20" s="1" customFormat="1" ht="12.75" customHeight="1">
      <c r="B28" s="15"/>
      <c r="C28" s="15"/>
      <c r="D28" s="15"/>
      <c r="E28" s="15"/>
      <c r="F28" s="15"/>
      <c r="G28" s="15"/>
      <c r="H28" s="15"/>
      <c r="I28" s="15"/>
      <c r="J28" s="15"/>
      <c r="K28" s="15"/>
      <c r="L28" s="15"/>
      <c r="M28" s="15"/>
      <c r="N28" s="15"/>
      <c r="O28" s="15"/>
      <c r="P28" s="15"/>
      <c r="Q28" s="15"/>
      <c r="R28" s="15"/>
      <c r="S28" s="15"/>
      <c r="T28" s="14"/>
    </row>
    <row r="29" spans="2:20" s="1" customFormat="1" ht="16.5" customHeight="1" thickBot="1">
      <c r="B29" s="800" t="s">
        <v>299</v>
      </c>
      <c r="C29" s="800"/>
      <c r="D29" s="800"/>
      <c r="E29" s="800"/>
      <c r="F29" s="800"/>
      <c r="G29" s="800"/>
      <c r="H29" s="800"/>
      <c r="I29" s="800"/>
      <c r="J29" s="800"/>
      <c r="K29" s="800"/>
      <c r="L29" s="800"/>
      <c r="M29" s="800"/>
      <c r="N29" s="800"/>
      <c r="O29" s="800"/>
      <c r="P29" s="800"/>
      <c r="Q29" s="800"/>
      <c r="R29" s="800"/>
      <c r="S29" s="800"/>
    </row>
    <row r="30" spans="2:20" s="1" customFormat="1" ht="15" customHeight="1" thickBot="1">
      <c r="B30" s="805" t="s">
        <v>675</v>
      </c>
      <c r="C30" s="806"/>
      <c r="D30" s="806"/>
      <c r="E30" s="806"/>
      <c r="F30" s="806"/>
      <c r="G30" s="807"/>
      <c r="H30" s="808" t="s">
        <v>298</v>
      </c>
      <c r="I30" s="808"/>
      <c r="J30" s="808"/>
      <c r="K30" s="809"/>
      <c r="L30" s="810"/>
      <c r="M30" s="810"/>
      <c r="N30" s="811"/>
      <c r="O30" s="811"/>
      <c r="P30" s="810"/>
      <c r="Q30" s="810"/>
      <c r="R30" s="810"/>
      <c r="S30" s="812"/>
    </row>
    <row r="31" spans="2:20" s="1" customFormat="1" ht="12.75" customHeight="1">
      <c r="B31" s="728" t="s">
        <v>242</v>
      </c>
      <c r="C31" s="731"/>
      <c r="D31" s="693"/>
      <c r="E31" s="693"/>
      <c r="F31" s="693"/>
      <c r="G31" s="694"/>
      <c r="H31" s="633" t="s">
        <v>245</v>
      </c>
      <c r="I31" s="633"/>
      <c r="J31" s="639" t="s">
        <v>246</v>
      </c>
      <c r="K31" s="639"/>
      <c r="L31" s="639" t="s">
        <v>247</v>
      </c>
      <c r="M31" s="639"/>
      <c r="N31" s="633" t="s">
        <v>579</v>
      </c>
      <c r="O31" s="633"/>
      <c r="P31" s="780" t="s">
        <v>314</v>
      </c>
      <c r="Q31" s="744"/>
      <c r="R31" s="743" t="s">
        <v>522</v>
      </c>
      <c r="S31" s="802"/>
    </row>
    <row r="32" spans="2:20" s="1" customFormat="1" ht="12.75" customHeight="1">
      <c r="B32" s="729"/>
      <c r="C32" s="731"/>
      <c r="D32" s="648"/>
      <c r="E32" s="648"/>
      <c r="F32" s="648"/>
      <c r="G32" s="649"/>
      <c r="H32" s="627"/>
      <c r="I32" s="627"/>
      <c r="J32" s="640"/>
      <c r="K32" s="640"/>
      <c r="L32" s="640"/>
      <c r="M32" s="640"/>
      <c r="N32" s="627"/>
      <c r="O32" s="627"/>
      <c r="P32" s="781"/>
      <c r="Q32" s="746"/>
      <c r="R32" s="745"/>
      <c r="S32" s="803"/>
    </row>
    <row r="33" spans="1:19" s="1" customFormat="1" ht="12.75" customHeight="1">
      <c r="B33" s="729"/>
      <c r="C33" s="731"/>
      <c r="D33" s="650"/>
      <c r="E33" s="650"/>
      <c r="F33" s="650"/>
      <c r="G33" s="651"/>
      <c r="H33" s="254" t="s">
        <v>250</v>
      </c>
      <c r="I33" s="254" t="s">
        <v>251</v>
      </c>
      <c r="J33" s="254" t="s">
        <v>250</v>
      </c>
      <c r="K33" s="254" t="s">
        <v>251</v>
      </c>
      <c r="L33" s="254" t="s">
        <v>250</v>
      </c>
      <c r="M33" s="254" t="s">
        <v>251</v>
      </c>
      <c r="N33" s="254" t="s">
        <v>250</v>
      </c>
      <c r="O33" s="254" t="s">
        <v>251</v>
      </c>
      <c r="P33" s="254" t="s">
        <v>250</v>
      </c>
      <c r="Q33" s="254" t="s">
        <v>251</v>
      </c>
      <c r="R33" s="254" t="s">
        <v>250</v>
      </c>
      <c r="S33" s="66" t="s">
        <v>251</v>
      </c>
    </row>
    <row r="34" spans="1:19" s="1" customFormat="1" ht="12.75" customHeight="1">
      <c r="B34" s="729"/>
      <c r="C34" s="732"/>
      <c r="D34" s="640" t="s">
        <v>252</v>
      </c>
      <c r="E34" s="640"/>
      <c r="F34" s="653" t="s">
        <v>253</v>
      </c>
      <c r="G34" s="654"/>
      <c r="H34" s="5"/>
      <c r="I34" s="5"/>
      <c r="J34" s="5" t="s">
        <v>294</v>
      </c>
      <c r="K34" s="5" t="s">
        <v>294</v>
      </c>
      <c r="L34" s="5"/>
      <c r="M34" s="5"/>
      <c r="N34" s="5"/>
      <c r="O34" s="5"/>
      <c r="P34" s="5"/>
      <c r="Q34" s="5"/>
      <c r="R34" s="5" t="s">
        <v>158</v>
      </c>
      <c r="S34" s="6"/>
    </row>
    <row r="35" spans="1:19" s="1" customFormat="1" ht="12.75" customHeight="1">
      <c r="B35" s="729"/>
      <c r="C35" s="732"/>
      <c r="D35" s="640"/>
      <c r="E35" s="640"/>
      <c r="F35" s="653" t="s">
        <v>254</v>
      </c>
      <c r="G35" s="654"/>
      <c r="H35" s="5"/>
      <c r="I35" s="5"/>
      <c r="J35" s="5"/>
      <c r="K35" s="5"/>
      <c r="L35" s="5"/>
      <c r="M35" s="5"/>
      <c r="N35" s="5"/>
      <c r="O35" s="5"/>
      <c r="P35" s="5"/>
      <c r="Q35" s="5"/>
      <c r="R35" s="5"/>
      <c r="S35" s="6" t="s">
        <v>158</v>
      </c>
    </row>
    <row r="36" spans="1:19" s="1" customFormat="1" ht="12.75" customHeight="1">
      <c r="B36" s="729"/>
      <c r="C36" s="732"/>
      <c r="D36" s="653" t="s">
        <v>255</v>
      </c>
      <c r="E36" s="685"/>
      <c r="F36" s="685"/>
      <c r="G36" s="654"/>
      <c r="H36" s="628"/>
      <c r="I36" s="628"/>
      <c r="J36" s="628" t="s">
        <v>294</v>
      </c>
      <c r="K36" s="628"/>
      <c r="L36" s="628"/>
      <c r="M36" s="628"/>
      <c r="N36" s="634"/>
      <c r="O36" s="635"/>
      <c r="P36" s="628"/>
      <c r="Q36" s="628"/>
      <c r="R36" s="14"/>
      <c r="S36" s="255"/>
    </row>
    <row r="37" spans="1:19" s="1" customFormat="1" ht="12.75" customHeight="1">
      <c r="B37" s="729"/>
      <c r="C37" s="732"/>
      <c r="D37" s="755" t="s">
        <v>256</v>
      </c>
      <c r="E37" s="677"/>
      <c r="F37" s="677"/>
      <c r="G37" s="678"/>
      <c r="H37" s="644"/>
      <c r="I37" s="644"/>
      <c r="J37" s="644"/>
      <c r="K37" s="644"/>
      <c r="L37" s="645"/>
      <c r="M37" s="645"/>
      <c r="N37" s="645"/>
      <c r="O37" s="645"/>
      <c r="P37" s="645"/>
      <c r="Q37" s="645"/>
      <c r="R37" s="645"/>
      <c r="S37" s="797"/>
    </row>
    <row r="38" spans="1:19" s="1" customFormat="1" ht="12.75" customHeight="1">
      <c r="B38" s="729"/>
      <c r="C38" s="731"/>
      <c r="D38" s="646"/>
      <c r="E38" s="646"/>
      <c r="F38" s="646"/>
      <c r="G38" s="647"/>
      <c r="H38" s="652" t="s">
        <v>677</v>
      </c>
      <c r="I38" s="652"/>
      <c r="J38" s="652" t="s">
        <v>259</v>
      </c>
      <c r="K38" s="652"/>
      <c r="L38" s="627" t="s">
        <v>261</v>
      </c>
      <c r="M38" s="627"/>
      <c r="N38" s="312"/>
      <c r="O38" s="312"/>
      <c r="P38" s="312"/>
      <c r="Q38" s="312"/>
      <c r="R38" s="312"/>
      <c r="S38" s="314"/>
    </row>
    <row r="39" spans="1:19" s="1" customFormat="1" ht="12.75" customHeight="1">
      <c r="B39" s="729"/>
      <c r="C39" s="731"/>
      <c r="D39" s="648"/>
      <c r="E39" s="648"/>
      <c r="F39" s="648"/>
      <c r="G39" s="649"/>
      <c r="H39" s="652"/>
      <c r="I39" s="652"/>
      <c r="J39" s="652"/>
      <c r="K39" s="652"/>
      <c r="L39" s="627"/>
      <c r="M39" s="627"/>
      <c r="N39" s="313"/>
      <c r="O39" s="313"/>
      <c r="P39" s="313"/>
      <c r="Q39" s="313"/>
      <c r="R39" s="313"/>
      <c r="S39" s="315"/>
    </row>
    <row r="40" spans="1:19" s="1" customFormat="1" ht="12.75" customHeight="1">
      <c r="B40" s="729"/>
      <c r="C40" s="731"/>
      <c r="D40" s="650"/>
      <c r="E40" s="650"/>
      <c r="F40" s="650"/>
      <c r="G40" s="651"/>
      <c r="H40" s="254" t="s">
        <v>250</v>
      </c>
      <c r="I40" s="254" t="s">
        <v>251</v>
      </c>
      <c r="J40" s="254" t="s">
        <v>250</v>
      </c>
      <c r="K40" s="254" t="s">
        <v>251</v>
      </c>
      <c r="L40" s="260" t="s">
        <v>250</v>
      </c>
      <c r="M40" s="260" t="s">
        <v>251</v>
      </c>
      <c r="N40" s="313"/>
      <c r="O40" s="313"/>
      <c r="P40" s="313"/>
      <c r="Q40" s="313"/>
      <c r="R40" s="313"/>
      <c r="S40" s="315"/>
    </row>
    <row r="41" spans="1:19" s="1" customFormat="1" ht="12.75" customHeight="1">
      <c r="B41" s="729"/>
      <c r="C41" s="732"/>
      <c r="D41" s="640" t="s">
        <v>252</v>
      </c>
      <c r="E41" s="640"/>
      <c r="F41" s="653" t="s">
        <v>253</v>
      </c>
      <c r="G41" s="654"/>
      <c r="H41" s="5"/>
      <c r="I41" s="5" t="s">
        <v>294</v>
      </c>
      <c r="J41" s="5"/>
      <c r="K41" s="5" t="s">
        <v>294</v>
      </c>
      <c r="L41" s="5"/>
      <c r="M41" s="5" t="s">
        <v>158</v>
      </c>
      <c r="N41" s="313"/>
      <c r="O41" s="313"/>
      <c r="P41" s="313"/>
      <c r="Q41" s="313"/>
      <c r="R41" s="313"/>
      <c r="S41" s="315"/>
    </row>
    <row r="42" spans="1:19" s="1" customFormat="1" ht="12.75" customHeight="1">
      <c r="B42" s="729"/>
      <c r="C42" s="732"/>
      <c r="D42" s="640"/>
      <c r="E42" s="640"/>
      <c r="F42" s="653" t="s">
        <v>254</v>
      </c>
      <c r="G42" s="654"/>
      <c r="H42" s="5"/>
      <c r="I42" s="5"/>
      <c r="J42" s="5"/>
      <c r="K42" s="5" t="s">
        <v>295</v>
      </c>
      <c r="L42" s="5"/>
      <c r="M42" s="5" t="s">
        <v>158</v>
      </c>
      <c r="N42" s="313"/>
      <c r="O42" s="313"/>
      <c r="P42" s="313"/>
      <c r="Q42" s="313"/>
      <c r="R42" s="313"/>
      <c r="S42" s="315"/>
    </row>
    <row r="43" spans="1:19" s="1" customFormat="1" ht="12.75" customHeight="1">
      <c r="B43" s="729"/>
      <c r="C43" s="732"/>
      <c r="D43" s="653" t="s">
        <v>255</v>
      </c>
      <c r="E43" s="685"/>
      <c r="F43" s="685"/>
      <c r="G43" s="654"/>
      <c r="H43" s="628"/>
      <c r="I43" s="628"/>
      <c r="J43" s="628"/>
      <c r="K43" s="628"/>
      <c r="L43" s="628"/>
      <c r="M43" s="628"/>
      <c r="N43" s="313"/>
      <c r="O43" s="313"/>
      <c r="P43" s="313"/>
      <c r="Q43" s="313"/>
      <c r="R43" s="313"/>
      <c r="S43" s="315"/>
    </row>
    <row r="44" spans="1:19" s="1" customFormat="1" ht="12.75" customHeight="1" thickBot="1">
      <c r="B44" s="730"/>
      <c r="C44" s="733"/>
      <c r="D44" s="641" t="s">
        <v>256</v>
      </c>
      <c r="E44" s="642"/>
      <c r="F44" s="642"/>
      <c r="G44" s="643"/>
      <c r="H44" s="638"/>
      <c r="I44" s="638"/>
      <c r="J44" s="638"/>
      <c r="K44" s="638"/>
      <c r="L44" s="638"/>
      <c r="M44" s="638"/>
      <c r="N44" s="316"/>
      <c r="O44" s="316"/>
      <c r="P44" s="316"/>
      <c r="Q44" s="316"/>
      <c r="R44" s="316"/>
      <c r="S44" s="317"/>
    </row>
    <row r="45" spans="1:19" s="1" customFormat="1" ht="12.75" customHeight="1">
      <c r="B45" s="707" t="s">
        <v>268</v>
      </c>
      <c r="C45" s="708"/>
      <c r="D45" s="708"/>
      <c r="E45" s="708"/>
      <c r="F45" s="708"/>
      <c r="G45" s="709"/>
      <c r="H45" s="679" t="s">
        <v>269</v>
      </c>
      <c r="I45" s="680"/>
      <c r="J45" s="680"/>
      <c r="K45" s="680"/>
      <c r="L45" s="680"/>
      <c r="M45" s="681"/>
      <c r="N45" s="680" t="s">
        <v>270</v>
      </c>
      <c r="O45" s="680"/>
      <c r="P45" s="680"/>
      <c r="Q45" s="680"/>
      <c r="R45" s="680"/>
      <c r="S45" s="682"/>
    </row>
    <row r="46" spans="1:19" s="1" customFormat="1" ht="12.75" customHeight="1" thickBot="1">
      <c r="B46" s="713"/>
      <c r="C46" s="714"/>
      <c r="D46" s="714"/>
      <c r="E46" s="714"/>
      <c r="F46" s="714"/>
      <c r="G46" s="715"/>
      <c r="H46" s="666" t="s">
        <v>226</v>
      </c>
      <c r="I46" s="667"/>
      <c r="J46" s="667"/>
      <c r="K46" s="667"/>
      <c r="L46" s="667"/>
      <c r="M46" s="668"/>
      <c r="N46" s="667" t="s">
        <v>226</v>
      </c>
      <c r="O46" s="667"/>
      <c r="P46" s="667"/>
      <c r="Q46" s="667"/>
      <c r="R46" s="667"/>
      <c r="S46" s="669"/>
    </row>
    <row r="47" spans="1:19" s="309" customFormat="1" ht="12.75" customHeight="1">
      <c r="B47" s="629" t="s">
        <v>676</v>
      </c>
      <c r="C47" s="629"/>
      <c r="D47" s="629"/>
      <c r="E47" s="629"/>
      <c r="F47" s="629"/>
      <c r="G47" s="629"/>
      <c r="H47" s="629"/>
      <c r="I47" s="629"/>
      <c r="J47" s="629"/>
      <c r="K47" s="629"/>
      <c r="L47" s="629"/>
      <c r="M47" s="629"/>
      <c r="N47" s="629"/>
      <c r="O47" s="629"/>
      <c r="P47" s="629"/>
      <c r="Q47" s="629"/>
      <c r="R47" s="629"/>
      <c r="S47" s="629"/>
    </row>
    <row r="48" spans="1:19" s="309" customFormat="1" ht="12.75" customHeight="1">
      <c r="A48" s="310"/>
      <c r="B48" s="630"/>
      <c r="C48" s="630"/>
      <c r="D48" s="630"/>
      <c r="E48" s="630"/>
      <c r="F48" s="630"/>
      <c r="G48" s="630"/>
      <c r="H48" s="630"/>
      <c r="I48" s="630"/>
      <c r="J48" s="630"/>
      <c r="K48" s="630"/>
      <c r="L48" s="630"/>
      <c r="M48" s="630"/>
      <c r="N48" s="630"/>
      <c r="O48" s="630"/>
      <c r="P48" s="630"/>
      <c r="Q48" s="630"/>
      <c r="R48" s="630"/>
      <c r="S48" s="630"/>
    </row>
    <row r="49" spans="2:20" s="1" customFormat="1" ht="12.75" customHeight="1">
      <c r="B49" s="18"/>
      <c r="C49" s="18"/>
      <c r="D49" s="18"/>
      <c r="E49" s="18"/>
      <c r="F49" s="18"/>
      <c r="G49" s="18"/>
      <c r="H49" s="18"/>
      <c r="I49" s="18"/>
      <c r="J49" s="18"/>
      <c r="K49" s="18"/>
      <c r="L49" s="18"/>
      <c r="M49" s="18"/>
      <c r="N49" s="18"/>
      <c r="O49" s="18"/>
      <c r="P49" s="18"/>
      <c r="Q49" s="18"/>
      <c r="R49" s="18"/>
      <c r="S49" s="18"/>
      <c r="T49" s="14"/>
    </row>
    <row r="50" spans="2:20" s="1" customFormat="1" ht="15" customHeight="1" thickBot="1">
      <c r="B50" s="751" t="s">
        <v>300</v>
      </c>
      <c r="C50" s="751"/>
      <c r="D50" s="751"/>
      <c r="E50" s="751"/>
      <c r="F50" s="751"/>
      <c r="G50" s="751"/>
      <c r="H50" s="751"/>
      <c r="I50" s="751"/>
      <c r="J50" s="751"/>
      <c r="K50" s="751"/>
      <c r="L50" s="751"/>
      <c r="M50" s="751"/>
      <c r="N50" s="751"/>
      <c r="O50" s="751"/>
      <c r="P50" s="751"/>
      <c r="Q50" s="751"/>
      <c r="R50" s="751"/>
      <c r="S50" s="751"/>
    </row>
    <row r="51" spans="2:20" s="1" customFormat="1" ht="12.75" customHeight="1">
      <c r="B51" s="728" t="s">
        <v>242</v>
      </c>
      <c r="C51" s="731"/>
      <c r="D51" s="693"/>
      <c r="E51" s="693"/>
      <c r="F51" s="693"/>
      <c r="G51" s="694"/>
      <c r="H51" s="743" t="s">
        <v>271</v>
      </c>
      <c r="I51" s="744"/>
      <c r="J51" s="747" t="s">
        <v>249</v>
      </c>
      <c r="K51" s="748"/>
      <c r="L51" s="747" t="s">
        <v>272</v>
      </c>
      <c r="M51" s="748"/>
      <c r="N51" s="734"/>
      <c r="O51" s="735"/>
      <c r="P51" s="735"/>
      <c r="Q51" s="735"/>
      <c r="R51" s="735"/>
      <c r="S51" s="736"/>
    </row>
    <row r="52" spans="2:20" s="1" customFormat="1" ht="12.75" customHeight="1">
      <c r="B52" s="729"/>
      <c r="C52" s="731"/>
      <c r="D52" s="648"/>
      <c r="E52" s="648"/>
      <c r="F52" s="648"/>
      <c r="G52" s="649"/>
      <c r="H52" s="745"/>
      <c r="I52" s="746"/>
      <c r="J52" s="749"/>
      <c r="K52" s="750"/>
      <c r="L52" s="749"/>
      <c r="M52" s="750"/>
      <c r="N52" s="737"/>
      <c r="O52" s="738"/>
      <c r="P52" s="738"/>
      <c r="Q52" s="738"/>
      <c r="R52" s="738"/>
      <c r="S52" s="739"/>
    </row>
    <row r="53" spans="2:20" s="1" customFormat="1" ht="12.75" customHeight="1">
      <c r="B53" s="729"/>
      <c r="C53" s="731"/>
      <c r="D53" s="650"/>
      <c r="E53" s="650"/>
      <c r="F53" s="650"/>
      <c r="G53" s="651"/>
      <c r="H53" s="74" t="s">
        <v>250</v>
      </c>
      <c r="I53" s="74" t="s">
        <v>251</v>
      </c>
      <c r="J53" s="74" t="s">
        <v>250</v>
      </c>
      <c r="K53" s="74" t="s">
        <v>251</v>
      </c>
      <c r="L53" s="74" t="s">
        <v>250</v>
      </c>
      <c r="M53" s="74" t="s">
        <v>251</v>
      </c>
      <c r="N53" s="737"/>
      <c r="O53" s="738"/>
      <c r="P53" s="738"/>
      <c r="Q53" s="738"/>
      <c r="R53" s="738"/>
      <c r="S53" s="739"/>
    </row>
    <row r="54" spans="2:20" s="1" customFormat="1" ht="12.75" customHeight="1">
      <c r="B54" s="729"/>
      <c r="C54" s="732"/>
      <c r="D54" s="640" t="s">
        <v>252</v>
      </c>
      <c r="E54" s="640"/>
      <c r="F54" s="653" t="s">
        <v>253</v>
      </c>
      <c r="G54" s="654"/>
      <c r="H54" s="5" t="s">
        <v>294</v>
      </c>
      <c r="I54" s="5"/>
      <c r="J54" s="5"/>
      <c r="K54" s="5" t="s">
        <v>294</v>
      </c>
      <c r="L54" s="5" t="s">
        <v>294</v>
      </c>
      <c r="M54" s="5"/>
      <c r="N54" s="737"/>
      <c r="O54" s="738"/>
      <c r="P54" s="738"/>
      <c r="Q54" s="738"/>
      <c r="R54" s="738"/>
      <c r="S54" s="739"/>
    </row>
    <row r="55" spans="2:20" s="1" customFormat="1" ht="12.75" customHeight="1">
      <c r="B55" s="729"/>
      <c r="C55" s="732"/>
      <c r="D55" s="640"/>
      <c r="E55" s="640"/>
      <c r="F55" s="653" t="s">
        <v>254</v>
      </c>
      <c r="G55" s="654"/>
      <c r="H55" s="5"/>
      <c r="I55" s="5"/>
      <c r="J55" s="5"/>
      <c r="K55" s="5"/>
      <c r="L55" s="5"/>
      <c r="M55" s="5"/>
      <c r="N55" s="737"/>
      <c r="O55" s="738"/>
      <c r="P55" s="738"/>
      <c r="Q55" s="738"/>
      <c r="R55" s="738"/>
      <c r="S55" s="739"/>
    </row>
    <row r="56" spans="2:20" s="1" customFormat="1" ht="12.75" customHeight="1">
      <c r="B56" s="729"/>
      <c r="C56" s="732"/>
      <c r="D56" s="653" t="s">
        <v>255</v>
      </c>
      <c r="E56" s="685"/>
      <c r="F56" s="685"/>
      <c r="G56" s="654"/>
      <c r="H56" s="628" t="s">
        <v>294</v>
      </c>
      <c r="I56" s="628"/>
      <c r="J56" s="628" t="s">
        <v>294</v>
      </c>
      <c r="K56" s="628"/>
      <c r="L56" s="628" t="s">
        <v>294</v>
      </c>
      <c r="M56" s="628"/>
      <c r="N56" s="737"/>
      <c r="O56" s="738"/>
      <c r="P56" s="738"/>
      <c r="Q56" s="738"/>
      <c r="R56" s="738"/>
      <c r="S56" s="739"/>
    </row>
    <row r="57" spans="2:20" s="1" customFormat="1" ht="12.75" customHeight="1">
      <c r="B57" s="729"/>
      <c r="C57" s="732"/>
      <c r="D57" s="755" t="s">
        <v>256</v>
      </c>
      <c r="E57" s="677"/>
      <c r="F57" s="677"/>
      <c r="G57" s="678"/>
      <c r="H57" s="644"/>
      <c r="I57" s="644"/>
      <c r="J57" s="644"/>
      <c r="K57" s="644"/>
      <c r="L57" s="645"/>
      <c r="M57" s="645"/>
      <c r="N57" s="740"/>
      <c r="O57" s="741"/>
      <c r="P57" s="741"/>
      <c r="Q57" s="741"/>
      <c r="R57" s="741"/>
      <c r="S57" s="742"/>
    </row>
    <row r="58" spans="2:20" s="1" customFormat="1" ht="12.75" customHeight="1">
      <c r="B58" s="729"/>
      <c r="C58" s="731"/>
      <c r="D58" s="646"/>
      <c r="E58" s="646"/>
      <c r="F58" s="646"/>
      <c r="G58" s="647"/>
      <c r="H58" s="652" t="s">
        <v>286</v>
      </c>
      <c r="I58" s="652"/>
      <c r="J58" s="652" t="s">
        <v>259</v>
      </c>
      <c r="K58" s="652"/>
      <c r="L58" s="627" t="s">
        <v>261</v>
      </c>
      <c r="M58" s="627"/>
      <c r="N58" s="312"/>
      <c r="O58" s="312"/>
      <c r="P58" s="312"/>
      <c r="Q58" s="312"/>
      <c r="R58" s="312"/>
      <c r="S58" s="314"/>
    </row>
    <row r="59" spans="2:20" s="1" customFormat="1" ht="12.75" customHeight="1">
      <c r="B59" s="729"/>
      <c r="C59" s="731"/>
      <c r="D59" s="648"/>
      <c r="E59" s="648"/>
      <c r="F59" s="648"/>
      <c r="G59" s="649"/>
      <c r="H59" s="652"/>
      <c r="I59" s="652"/>
      <c r="J59" s="652"/>
      <c r="K59" s="652"/>
      <c r="L59" s="627"/>
      <c r="M59" s="627"/>
      <c r="N59" s="313"/>
      <c r="O59" s="313"/>
      <c r="P59" s="313"/>
      <c r="Q59" s="313"/>
      <c r="R59" s="313"/>
      <c r="S59" s="315"/>
    </row>
    <row r="60" spans="2:20" s="1" customFormat="1" ht="12.75" customHeight="1">
      <c r="B60" s="729"/>
      <c r="C60" s="731"/>
      <c r="D60" s="650"/>
      <c r="E60" s="650"/>
      <c r="F60" s="650"/>
      <c r="G60" s="651"/>
      <c r="H60" s="74" t="s">
        <v>250</v>
      </c>
      <c r="I60" s="74" t="s">
        <v>251</v>
      </c>
      <c r="J60" s="74" t="s">
        <v>250</v>
      </c>
      <c r="K60" s="74" t="s">
        <v>251</v>
      </c>
      <c r="L60" s="260" t="s">
        <v>250</v>
      </c>
      <c r="M60" s="260" t="s">
        <v>251</v>
      </c>
      <c r="N60" s="313"/>
      <c r="O60" s="313"/>
      <c r="P60" s="313"/>
      <c r="Q60" s="313"/>
      <c r="R60" s="313"/>
      <c r="S60" s="315"/>
    </row>
    <row r="61" spans="2:20" s="1" customFormat="1" ht="12.75" customHeight="1">
      <c r="B61" s="729"/>
      <c r="C61" s="732"/>
      <c r="D61" s="640" t="s">
        <v>252</v>
      </c>
      <c r="E61" s="640"/>
      <c r="F61" s="653" t="s">
        <v>253</v>
      </c>
      <c r="G61" s="654"/>
      <c r="H61" s="5"/>
      <c r="I61" s="5" t="s">
        <v>294</v>
      </c>
      <c r="J61" s="5"/>
      <c r="K61" s="5" t="s">
        <v>294</v>
      </c>
      <c r="L61" s="5"/>
      <c r="M61" s="5" t="s">
        <v>158</v>
      </c>
      <c r="N61" s="313"/>
      <c r="O61" s="313"/>
      <c r="P61" s="313"/>
      <c r="Q61" s="313"/>
      <c r="R61" s="313"/>
      <c r="S61" s="315"/>
    </row>
    <row r="62" spans="2:20" s="1" customFormat="1" ht="12.75" customHeight="1">
      <c r="B62" s="729"/>
      <c r="C62" s="732"/>
      <c r="D62" s="640"/>
      <c r="E62" s="640"/>
      <c r="F62" s="653" t="s">
        <v>254</v>
      </c>
      <c r="G62" s="654"/>
      <c r="H62" s="5"/>
      <c r="I62" s="5"/>
      <c r="J62" s="5"/>
      <c r="K62" s="5" t="s">
        <v>295</v>
      </c>
      <c r="L62" s="5"/>
      <c r="M62" s="5" t="s">
        <v>158</v>
      </c>
      <c r="N62" s="313"/>
      <c r="O62" s="313"/>
      <c r="P62" s="313"/>
      <c r="Q62" s="313"/>
      <c r="R62" s="313"/>
      <c r="S62" s="315"/>
    </row>
    <row r="63" spans="2:20" s="1" customFormat="1" ht="12.75" customHeight="1">
      <c r="B63" s="729"/>
      <c r="C63" s="732"/>
      <c r="D63" s="653" t="s">
        <v>255</v>
      </c>
      <c r="E63" s="685"/>
      <c r="F63" s="685"/>
      <c r="G63" s="654"/>
      <c r="H63" s="628"/>
      <c r="I63" s="628"/>
      <c r="J63" s="628"/>
      <c r="K63" s="628"/>
      <c r="L63" s="628"/>
      <c r="M63" s="628"/>
      <c r="N63" s="313"/>
      <c r="O63" s="313"/>
      <c r="P63" s="313"/>
      <c r="Q63" s="313"/>
      <c r="R63" s="313"/>
      <c r="S63" s="315"/>
    </row>
    <row r="64" spans="2:20" s="1" customFormat="1" ht="12.75" customHeight="1" thickBot="1">
      <c r="B64" s="730"/>
      <c r="C64" s="733"/>
      <c r="D64" s="641" t="s">
        <v>256</v>
      </c>
      <c r="E64" s="642"/>
      <c r="F64" s="642"/>
      <c r="G64" s="643"/>
      <c r="H64" s="638"/>
      <c r="I64" s="638"/>
      <c r="J64" s="638"/>
      <c r="K64" s="638"/>
      <c r="L64" s="638"/>
      <c r="M64" s="638"/>
      <c r="N64" s="316"/>
      <c r="O64" s="316"/>
      <c r="P64" s="316"/>
      <c r="Q64" s="316"/>
      <c r="R64" s="316"/>
      <c r="S64" s="317"/>
    </row>
    <row r="65" spans="2:19" s="1" customFormat="1" ht="12.75" customHeight="1">
      <c r="B65" s="707" t="s">
        <v>268</v>
      </c>
      <c r="C65" s="708"/>
      <c r="D65" s="708"/>
      <c r="E65" s="708"/>
      <c r="F65" s="708"/>
      <c r="G65" s="709"/>
      <c r="H65" s="679" t="s">
        <v>269</v>
      </c>
      <c r="I65" s="680"/>
      <c r="J65" s="680"/>
      <c r="K65" s="680"/>
      <c r="L65" s="680"/>
      <c r="M65" s="681"/>
      <c r="N65" s="679" t="s">
        <v>270</v>
      </c>
      <c r="O65" s="680"/>
      <c r="P65" s="680"/>
      <c r="Q65" s="680"/>
      <c r="R65" s="680"/>
      <c r="S65" s="682"/>
    </row>
    <row r="66" spans="2:19" s="1" customFormat="1" ht="12.75" customHeight="1" thickBot="1">
      <c r="B66" s="713"/>
      <c r="C66" s="714"/>
      <c r="D66" s="714"/>
      <c r="E66" s="714"/>
      <c r="F66" s="714"/>
      <c r="G66" s="715"/>
      <c r="H66" s="666" t="s">
        <v>226</v>
      </c>
      <c r="I66" s="667"/>
      <c r="J66" s="667"/>
      <c r="K66" s="667"/>
      <c r="L66" s="667"/>
      <c r="M66" s="668"/>
      <c r="N66" s="666" t="s">
        <v>226</v>
      </c>
      <c r="O66" s="667"/>
      <c r="P66" s="667"/>
      <c r="Q66" s="667"/>
      <c r="R66" s="667"/>
      <c r="S66" s="669"/>
    </row>
    <row r="67" spans="2:19" s="1" customFormat="1" ht="12.75" customHeight="1">
      <c r="B67" s="25"/>
      <c r="C67" s="16"/>
      <c r="D67" s="82"/>
      <c r="E67" s="82"/>
      <c r="F67" s="82"/>
      <c r="G67" s="82"/>
      <c r="H67" s="18"/>
      <c r="I67" s="18"/>
      <c r="J67" s="18"/>
      <c r="K67" s="18"/>
      <c r="L67" s="75"/>
      <c r="M67" s="75"/>
      <c r="N67" s="75"/>
      <c r="O67" s="75"/>
      <c r="P67" s="75"/>
      <c r="Q67" s="75"/>
      <c r="R67" s="75"/>
      <c r="S67" s="75"/>
    </row>
    <row r="68" spans="2:19" s="1" customFormat="1" ht="14.25" customHeight="1" thickBot="1">
      <c r="B68" s="751" t="s">
        <v>678</v>
      </c>
      <c r="C68" s="751"/>
      <c r="D68" s="751"/>
      <c r="E68" s="751"/>
      <c r="F68" s="751"/>
      <c r="G68" s="751"/>
      <c r="H68" s="751"/>
      <c r="I68" s="751"/>
      <c r="J68" s="751"/>
      <c r="K68" s="751"/>
      <c r="L68" s="751"/>
      <c r="M68" s="751"/>
      <c r="N68" s="751"/>
      <c r="O68" s="751"/>
      <c r="P68" s="751"/>
      <c r="Q68" s="751"/>
      <c r="R68" s="751"/>
      <c r="S68" s="751"/>
    </row>
    <row r="69" spans="2:19" s="1" customFormat="1" ht="12.75" customHeight="1">
      <c r="B69" s="728" t="s">
        <v>242</v>
      </c>
      <c r="C69" s="731"/>
      <c r="D69" s="693"/>
      <c r="E69" s="693"/>
      <c r="F69" s="693"/>
      <c r="G69" s="694"/>
      <c r="H69" s="743" t="s">
        <v>271</v>
      </c>
      <c r="I69" s="744"/>
      <c r="J69" s="747" t="s">
        <v>249</v>
      </c>
      <c r="K69" s="748"/>
      <c r="L69" s="698"/>
      <c r="M69" s="699"/>
      <c r="N69" s="699"/>
      <c r="O69" s="699"/>
      <c r="P69" s="699"/>
      <c r="Q69" s="699"/>
      <c r="R69" s="699"/>
      <c r="S69" s="700"/>
    </row>
    <row r="70" spans="2:19" s="1" customFormat="1" ht="12.75" customHeight="1">
      <c r="B70" s="729"/>
      <c r="C70" s="731"/>
      <c r="D70" s="648"/>
      <c r="E70" s="648"/>
      <c r="F70" s="648"/>
      <c r="G70" s="649"/>
      <c r="H70" s="745"/>
      <c r="I70" s="746"/>
      <c r="J70" s="749"/>
      <c r="K70" s="750"/>
      <c r="L70" s="701"/>
      <c r="M70" s="702"/>
      <c r="N70" s="702"/>
      <c r="O70" s="702"/>
      <c r="P70" s="702"/>
      <c r="Q70" s="702"/>
      <c r="R70" s="702"/>
      <c r="S70" s="703"/>
    </row>
    <row r="71" spans="2:19" s="1" customFormat="1" ht="12.75" customHeight="1">
      <c r="B71" s="729"/>
      <c r="C71" s="731"/>
      <c r="D71" s="650"/>
      <c r="E71" s="650"/>
      <c r="F71" s="650"/>
      <c r="G71" s="651"/>
      <c r="H71" s="74" t="s">
        <v>250</v>
      </c>
      <c r="I71" s="74" t="s">
        <v>251</v>
      </c>
      <c r="J71" s="74" t="s">
        <v>250</v>
      </c>
      <c r="K71" s="74" t="s">
        <v>251</v>
      </c>
      <c r="L71" s="701"/>
      <c r="M71" s="702"/>
      <c r="N71" s="702"/>
      <c r="O71" s="702"/>
      <c r="P71" s="702"/>
      <c r="Q71" s="702"/>
      <c r="R71" s="702"/>
      <c r="S71" s="703"/>
    </row>
    <row r="72" spans="2:19" s="1" customFormat="1" ht="12.75" customHeight="1">
      <c r="B72" s="729"/>
      <c r="C72" s="732"/>
      <c r="D72" s="640" t="s">
        <v>252</v>
      </c>
      <c r="E72" s="640"/>
      <c r="F72" s="653" t="s">
        <v>253</v>
      </c>
      <c r="G72" s="654"/>
      <c r="H72" s="5" t="s">
        <v>294</v>
      </c>
      <c r="I72" s="5"/>
      <c r="J72" s="5"/>
      <c r="K72" s="5" t="s">
        <v>294</v>
      </c>
      <c r="L72" s="701"/>
      <c r="M72" s="702"/>
      <c r="N72" s="702"/>
      <c r="O72" s="702"/>
      <c r="P72" s="702"/>
      <c r="Q72" s="702"/>
      <c r="R72" s="702"/>
      <c r="S72" s="703"/>
    </row>
    <row r="73" spans="2:19" s="1" customFormat="1" ht="12.75" customHeight="1">
      <c r="B73" s="729"/>
      <c r="C73" s="732"/>
      <c r="D73" s="640"/>
      <c r="E73" s="640"/>
      <c r="F73" s="653" t="s">
        <v>254</v>
      </c>
      <c r="G73" s="654"/>
      <c r="H73" s="5"/>
      <c r="I73" s="5"/>
      <c r="J73" s="5"/>
      <c r="K73" s="5"/>
      <c r="L73" s="701"/>
      <c r="M73" s="702"/>
      <c r="N73" s="702"/>
      <c r="O73" s="702"/>
      <c r="P73" s="702"/>
      <c r="Q73" s="702"/>
      <c r="R73" s="702"/>
      <c r="S73" s="703"/>
    </row>
    <row r="74" spans="2:19" s="1" customFormat="1" ht="12.75" customHeight="1">
      <c r="B74" s="729"/>
      <c r="C74" s="732"/>
      <c r="D74" s="653" t="s">
        <v>255</v>
      </c>
      <c r="E74" s="685"/>
      <c r="F74" s="685"/>
      <c r="G74" s="654"/>
      <c r="H74" s="628" t="s">
        <v>294</v>
      </c>
      <c r="I74" s="628"/>
      <c r="J74" s="628" t="s">
        <v>294</v>
      </c>
      <c r="K74" s="628"/>
      <c r="L74" s="701"/>
      <c r="M74" s="702"/>
      <c r="N74" s="702"/>
      <c r="O74" s="702"/>
      <c r="P74" s="702"/>
      <c r="Q74" s="702"/>
      <c r="R74" s="702"/>
      <c r="S74" s="703"/>
    </row>
    <row r="75" spans="2:19" s="1" customFormat="1" ht="12.75" customHeight="1">
      <c r="B75" s="729"/>
      <c r="C75" s="732"/>
      <c r="D75" s="755" t="s">
        <v>256</v>
      </c>
      <c r="E75" s="677"/>
      <c r="F75" s="677"/>
      <c r="G75" s="678"/>
      <c r="H75" s="644"/>
      <c r="I75" s="644"/>
      <c r="J75" s="644"/>
      <c r="K75" s="644"/>
      <c r="L75" s="752"/>
      <c r="M75" s="753"/>
      <c r="N75" s="753"/>
      <c r="O75" s="753"/>
      <c r="P75" s="753"/>
      <c r="Q75" s="753"/>
      <c r="R75" s="753"/>
      <c r="S75" s="754"/>
    </row>
    <row r="76" spans="2:19" s="1" customFormat="1" ht="12.75" customHeight="1">
      <c r="B76" s="729"/>
      <c r="C76" s="731"/>
      <c r="D76" s="646"/>
      <c r="E76" s="646"/>
      <c r="F76" s="646"/>
      <c r="G76" s="647"/>
      <c r="H76" s="652" t="s">
        <v>286</v>
      </c>
      <c r="I76" s="652"/>
      <c r="J76" s="652" t="s">
        <v>259</v>
      </c>
      <c r="K76" s="652"/>
      <c r="L76" s="627" t="s">
        <v>261</v>
      </c>
      <c r="M76" s="627"/>
      <c r="N76" s="312"/>
      <c r="O76" s="312"/>
      <c r="P76" s="312"/>
      <c r="Q76" s="312"/>
      <c r="R76" s="312"/>
      <c r="S76" s="314"/>
    </row>
    <row r="77" spans="2:19" s="1" customFormat="1" ht="12.75" customHeight="1">
      <c r="B77" s="729"/>
      <c r="C77" s="731"/>
      <c r="D77" s="648"/>
      <c r="E77" s="648"/>
      <c r="F77" s="648"/>
      <c r="G77" s="649"/>
      <c r="H77" s="652"/>
      <c r="I77" s="652"/>
      <c r="J77" s="652"/>
      <c r="K77" s="652"/>
      <c r="L77" s="627"/>
      <c r="M77" s="627"/>
      <c r="N77" s="313"/>
      <c r="O77" s="313"/>
      <c r="P77" s="313"/>
      <c r="Q77" s="313"/>
      <c r="R77" s="313"/>
      <c r="S77" s="315"/>
    </row>
    <row r="78" spans="2:19" s="1" customFormat="1" ht="12.75" customHeight="1">
      <c r="B78" s="729"/>
      <c r="C78" s="731"/>
      <c r="D78" s="650"/>
      <c r="E78" s="650"/>
      <c r="F78" s="650"/>
      <c r="G78" s="651"/>
      <c r="H78" s="74" t="s">
        <v>250</v>
      </c>
      <c r="I78" s="74" t="s">
        <v>251</v>
      </c>
      <c r="J78" s="74" t="s">
        <v>250</v>
      </c>
      <c r="K78" s="74" t="s">
        <v>251</v>
      </c>
      <c r="L78" s="260" t="s">
        <v>250</v>
      </c>
      <c r="M78" s="260" t="s">
        <v>251</v>
      </c>
      <c r="N78" s="313"/>
      <c r="O78" s="313"/>
      <c r="P78" s="313"/>
      <c r="Q78" s="313"/>
      <c r="R78" s="313"/>
      <c r="S78" s="315"/>
    </row>
    <row r="79" spans="2:19" s="1" customFormat="1" ht="12.75" customHeight="1">
      <c r="B79" s="729"/>
      <c r="C79" s="732"/>
      <c r="D79" s="640" t="s">
        <v>252</v>
      </c>
      <c r="E79" s="640"/>
      <c r="F79" s="653" t="s">
        <v>253</v>
      </c>
      <c r="G79" s="654"/>
      <c r="H79" s="5"/>
      <c r="I79" s="5" t="s">
        <v>294</v>
      </c>
      <c r="J79" s="5"/>
      <c r="K79" s="5" t="s">
        <v>294</v>
      </c>
      <c r="L79" s="5"/>
      <c r="M79" s="5" t="s">
        <v>158</v>
      </c>
      <c r="N79" s="313"/>
      <c r="O79" s="313"/>
      <c r="P79" s="313"/>
      <c r="Q79" s="313"/>
      <c r="R79" s="313"/>
      <c r="S79" s="315"/>
    </row>
    <row r="80" spans="2:19" s="1" customFormat="1" ht="12.75" customHeight="1">
      <c r="B80" s="729"/>
      <c r="C80" s="732"/>
      <c r="D80" s="640"/>
      <c r="E80" s="640"/>
      <c r="F80" s="653" t="s">
        <v>254</v>
      </c>
      <c r="G80" s="654"/>
      <c r="H80" s="5"/>
      <c r="I80" s="5"/>
      <c r="J80" s="5"/>
      <c r="K80" s="5" t="s">
        <v>295</v>
      </c>
      <c r="L80" s="5"/>
      <c r="M80" s="5" t="s">
        <v>158</v>
      </c>
      <c r="N80" s="313"/>
      <c r="O80" s="313"/>
      <c r="P80" s="313"/>
      <c r="Q80" s="313"/>
      <c r="R80" s="313"/>
      <c r="S80" s="315"/>
    </row>
    <row r="81" spans="2:19" s="1" customFormat="1" ht="12.75" customHeight="1">
      <c r="B81" s="729"/>
      <c r="C81" s="732"/>
      <c r="D81" s="653" t="s">
        <v>255</v>
      </c>
      <c r="E81" s="685"/>
      <c r="F81" s="685"/>
      <c r="G81" s="654"/>
      <c r="H81" s="628"/>
      <c r="I81" s="628"/>
      <c r="J81" s="628"/>
      <c r="K81" s="628"/>
      <c r="L81" s="628"/>
      <c r="M81" s="628"/>
      <c r="N81" s="313"/>
      <c r="O81" s="313"/>
      <c r="P81" s="313"/>
      <c r="Q81" s="313"/>
      <c r="R81" s="313"/>
      <c r="S81" s="315"/>
    </row>
    <row r="82" spans="2:19" s="1" customFormat="1" ht="12.75" customHeight="1" thickBot="1">
      <c r="B82" s="730"/>
      <c r="C82" s="733"/>
      <c r="D82" s="641" t="s">
        <v>256</v>
      </c>
      <c r="E82" s="642"/>
      <c r="F82" s="642"/>
      <c r="G82" s="643"/>
      <c r="H82" s="638"/>
      <c r="I82" s="638"/>
      <c r="J82" s="638"/>
      <c r="K82" s="638"/>
      <c r="L82" s="638"/>
      <c r="M82" s="638"/>
      <c r="N82" s="316"/>
      <c r="O82" s="316"/>
      <c r="P82" s="316"/>
      <c r="Q82" s="316"/>
      <c r="R82" s="316"/>
      <c r="S82" s="317"/>
    </row>
    <row r="83" spans="2:19" s="1" customFormat="1" ht="12.75" customHeight="1">
      <c r="B83" s="707" t="s">
        <v>268</v>
      </c>
      <c r="C83" s="708"/>
      <c r="D83" s="708"/>
      <c r="E83" s="708"/>
      <c r="F83" s="708"/>
      <c r="G83" s="709"/>
      <c r="H83" s="716" t="s">
        <v>269</v>
      </c>
      <c r="I83" s="717"/>
      <c r="J83" s="717"/>
      <c r="K83" s="718"/>
      <c r="L83" s="716" t="s">
        <v>270</v>
      </c>
      <c r="M83" s="717"/>
      <c r="N83" s="717"/>
      <c r="O83" s="717"/>
      <c r="P83" s="717"/>
      <c r="Q83" s="717"/>
      <c r="R83" s="717"/>
      <c r="S83" s="722"/>
    </row>
    <row r="84" spans="2:19" s="1" customFormat="1" ht="22.5" customHeight="1">
      <c r="B84" s="710"/>
      <c r="C84" s="711"/>
      <c r="D84" s="711"/>
      <c r="E84" s="711"/>
      <c r="F84" s="711"/>
      <c r="G84" s="712"/>
      <c r="H84" s="719"/>
      <c r="I84" s="720"/>
      <c r="J84" s="720"/>
      <c r="K84" s="721"/>
      <c r="L84" s="719"/>
      <c r="M84" s="720"/>
      <c r="N84" s="720"/>
      <c r="O84" s="720"/>
      <c r="P84" s="723" t="s">
        <v>273</v>
      </c>
      <c r="Q84" s="724"/>
      <c r="R84" s="724"/>
      <c r="S84" s="725"/>
    </row>
    <row r="85" spans="2:19" s="1" customFormat="1" ht="20.25" customHeight="1" thickBot="1">
      <c r="B85" s="713"/>
      <c r="C85" s="714"/>
      <c r="D85" s="714"/>
      <c r="E85" s="714"/>
      <c r="F85" s="714"/>
      <c r="G85" s="715"/>
      <c r="H85" s="666" t="s">
        <v>277</v>
      </c>
      <c r="I85" s="667"/>
      <c r="J85" s="667"/>
      <c r="K85" s="668"/>
      <c r="L85" s="666" t="s">
        <v>277</v>
      </c>
      <c r="M85" s="667"/>
      <c r="N85" s="667"/>
      <c r="O85" s="726"/>
      <c r="P85" s="727" t="s">
        <v>277</v>
      </c>
      <c r="Q85" s="667"/>
      <c r="R85" s="667"/>
      <c r="S85" s="669"/>
    </row>
    <row r="86" spans="2:19" s="1" customFormat="1" ht="12.75" customHeight="1">
      <c r="B86" s="25"/>
      <c r="C86" s="16"/>
      <c r="D86" s="82"/>
      <c r="E86" s="82"/>
      <c r="F86" s="82"/>
      <c r="G86" s="82"/>
      <c r="H86" s="18"/>
      <c r="I86" s="18"/>
      <c r="J86" s="18"/>
      <c r="K86" s="18"/>
      <c r="L86" s="75"/>
      <c r="M86" s="75"/>
      <c r="N86" s="75"/>
      <c r="O86" s="75"/>
      <c r="P86" s="75"/>
      <c r="Q86" s="75"/>
      <c r="R86" s="75"/>
      <c r="S86" s="75"/>
    </row>
    <row r="87" spans="2:19" s="1" customFormat="1" ht="15" customHeight="1" thickBot="1">
      <c r="B87" s="686" t="s">
        <v>301</v>
      </c>
      <c r="C87" s="686"/>
      <c r="D87" s="686"/>
      <c r="E87" s="686"/>
      <c r="F87" s="686"/>
      <c r="G87" s="686"/>
      <c r="H87" s="686"/>
      <c r="I87" s="686"/>
      <c r="J87" s="686"/>
      <c r="K87" s="686"/>
      <c r="L87" s="686"/>
      <c r="M87" s="686"/>
      <c r="N87" s="686"/>
      <c r="O87" s="21"/>
      <c r="P87" s="21"/>
      <c r="Q87" s="21"/>
      <c r="R87" s="21"/>
      <c r="S87" s="21"/>
    </row>
    <row r="88" spans="2:19" s="1" customFormat="1" ht="12.75" customHeight="1">
      <c r="B88" s="687" t="s">
        <v>242</v>
      </c>
      <c r="C88" s="690" t="s">
        <v>243</v>
      </c>
      <c r="D88" s="692" t="s">
        <v>244</v>
      </c>
      <c r="E88" s="693"/>
      <c r="F88" s="693"/>
      <c r="G88" s="694"/>
      <c r="H88" s="633" t="s">
        <v>249</v>
      </c>
      <c r="I88" s="633"/>
      <c r="J88" s="698"/>
      <c r="K88" s="699"/>
      <c r="L88" s="699"/>
      <c r="M88" s="699"/>
      <c r="N88" s="699"/>
      <c r="O88" s="699"/>
      <c r="P88" s="699"/>
      <c r="Q88" s="699"/>
      <c r="R88" s="699"/>
      <c r="S88" s="700"/>
    </row>
    <row r="89" spans="2:19" s="1" customFormat="1" ht="12.75" customHeight="1">
      <c r="B89" s="688"/>
      <c r="C89" s="691"/>
      <c r="D89" s="684"/>
      <c r="E89" s="650"/>
      <c r="F89" s="650"/>
      <c r="G89" s="651"/>
      <c r="H89" s="74" t="s">
        <v>250</v>
      </c>
      <c r="I89" s="74" t="s">
        <v>251</v>
      </c>
      <c r="J89" s="701"/>
      <c r="K89" s="702"/>
      <c r="L89" s="702"/>
      <c r="M89" s="702"/>
      <c r="N89" s="702"/>
      <c r="O89" s="702"/>
      <c r="P89" s="702"/>
      <c r="Q89" s="702"/>
      <c r="R89" s="702"/>
      <c r="S89" s="703"/>
    </row>
    <row r="90" spans="2:19" s="1" customFormat="1" ht="12.75" customHeight="1">
      <c r="B90" s="688"/>
      <c r="C90" s="691"/>
      <c r="D90" s="654" t="s">
        <v>252</v>
      </c>
      <c r="E90" s="640"/>
      <c r="F90" s="653" t="s">
        <v>253</v>
      </c>
      <c r="G90" s="654"/>
      <c r="H90" s="5" t="s">
        <v>294</v>
      </c>
      <c r="I90" s="5" t="s">
        <v>294</v>
      </c>
      <c r="J90" s="701"/>
      <c r="K90" s="702"/>
      <c r="L90" s="702"/>
      <c r="M90" s="702"/>
      <c r="N90" s="702"/>
      <c r="O90" s="702"/>
      <c r="P90" s="702"/>
      <c r="Q90" s="702"/>
      <c r="R90" s="702"/>
      <c r="S90" s="703"/>
    </row>
    <row r="91" spans="2:19" s="1" customFormat="1" ht="12.75" customHeight="1">
      <c r="B91" s="688"/>
      <c r="C91" s="691"/>
      <c r="D91" s="654"/>
      <c r="E91" s="640"/>
      <c r="F91" s="653" t="s">
        <v>254</v>
      </c>
      <c r="G91" s="654"/>
      <c r="H91" s="5"/>
      <c r="I91" s="5" t="s">
        <v>295</v>
      </c>
      <c r="J91" s="701"/>
      <c r="K91" s="702"/>
      <c r="L91" s="702"/>
      <c r="M91" s="702"/>
      <c r="N91" s="702"/>
      <c r="O91" s="702"/>
      <c r="P91" s="702"/>
      <c r="Q91" s="702"/>
      <c r="R91" s="702"/>
      <c r="S91" s="703"/>
    </row>
    <row r="92" spans="2:19" s="1" customFormat="1" ht="12.75" customHeight="1">
      <c r="B92" s="688"/>
      <c r="C92" s="691"/>
      <c r="D92" s="685" t="s">
        <v>255</v>
      </c>
      <c r="E92" s="685"/>
      <c r="F92" s="685"/>
      <c r="G92" s="654"/>
      <c r="H92" s="628" t="s">
        <v>294</v>
      </c>
      <c r="I92" s="628"/>
      <c r="J92" s="701"/>
      <c r="K92" s="702"/>
      <c r="L92" s="702"/>
      <c r="M92" s="702"/>
      <c r="N92" s="702"/>
      <c r="O92" s="702"/>
      <c r="P92" s="702"/>
      <c r="Q92" s="702"/>
      <c r="R92" s="702"/>
      <c r="S92" s="703"/>
    </row>
    <row r="93" spans="2:19" s="1" customFormat="1" ht="12.75" customHeight="1">
      <c r="B93" s="688"/>
      <c r="C93" s="691"/>
      <c r="D93" s="677" t="s">
        <v>256</v>
      </c>
      <c r="E93" s="677"/>
      <c r="F93" s="677"/>
      <c r="G93" s="678"/>
      <c r="H93" s="645"/>
      <c r="I93" s="645"/>
      <c r="J93" s="701"/>
      <c r="K93" s="702"/>
      <c r="L93" s="702"/>
      <c r="M93" s="702"/>
      <c r="N93" s="702"/>
      <c r="O93" s="702"/>
      <c r="P93" s="702"/>
      <c r="Q93" s="702"/>
      <c r="R93" s="702"/>
      <c r="S93" s="703"/>
    </row>
    <row r="94" spans="2:19" s="1" customFormat="1" ht="12.75" customHeight="1">
      <c r="B94" s="688"/>
      <c r="C94" s="691"/>
      <c r="D94" s="683" t="s">
        <v>275</v>
      </c>
      <c r="E94" s="646"/>
      <c r="F94" s="646"/>
      <c r="G94" s="647"/>
      <c r="H94" s="627" t="s">
        <v>249</v>
      </c>
      <c r="I94" s="627"/>
      <c r="J94" s="701"/>
      <c r="K94" s="702"/>
      <c r="L94" s="702"/>
      <c r="M94" s="702"/>
      <c r="N94" s="702"/>
      <c r="O94" s="702"/>
      <c r="P94" s="702"/>
      <c r="Q94" s="702"/>
      <c r="R94" s="702"/>
      <c r="S94" s="703"/>
    </row>
    <row r="95" spans="2:19" s="1" customFormat="1" ht="12.75" customHeight="1">
      <c r="B95" s="688"/>
      <c r="C95" s="691"/>
      <c r="D95" s="684"/>
      <c r="E95" s="650"/>
      <c r="F95" s="650"/>
      <c r="G95" s="651"/>
      <c r="H95" s="74" t="s">
        <v>250</v>
      </c>
      <c r="I95" s="74" t="s">
        <v>251</v>
      </c>
      <c r="J95" s="701"/>
      <c r="K95" s="702"/>
      <c r="L95" s="702"/>
      <c r="M95" s="702"/>
      <c r="N95" s="702"/>
      <c r="O95" s="702"/>
      <c r="P95" s="702"/>
      <c r="Q95" s="702"/>
      <c r="R95" s="702"/>
      <c r="S95" s="703"/>
    </row>
    <row r="96" spans="2:19" s="1" customFormat="1" ht="12.75" customHeight="1">
      <c r="B96" s="688"/>
      <c r="C96" s="691"/>
      <c r="D96" s="640" t="s">
        <v>252</v>
      </c>
      <c r="E96" s="640"/>
      <c r="F96" s="653" t="s">
        <v>253</v>
      </c>
      <c r="G96" s="654"/>
      <c r="H96" s="5"/>
      <c r="I96" s="5" t="s">
        <v>294</v>
      </c>
      <c r="J96" s="701"/>
      <c r="K96" s="702"/>
      <c r="L96" s="702"/>
      <c r="M96" s="702"/>
      <c r="N96" s="702"/>
      <c r="O96" s="702"/>
      <c r="P96" s="702"/>
      <c r="Q96" s="702"/>
      <c r="R96" s="702"/>
      <c r="S96" s="703"/>
    </row>
    <row r="97" spans="2:30" s="1" customFormat="1" ht="12.75" customHeight="1">
      <c r="B97" s="688"/>
      <c r="C97" s="691"/>
      <c r="D97" s="640"/>
      <c r="E97" s="640"/>
      <c r="F97" s="653" t="s">
        <v>254</v>
      </c>
      <c r="G97" s="654"/>
      <c r="H97" s="5" t="s">
        <v>295</v>
      </c>
      <c r="I97" s="5"/>
      <c r="J97" s="701"/>
      <c r="K97" s="702"/>
      <c r="L97" s="702"/>
      <c r="M97" s="702"/>
      <c r="N97" s="702"/>
      <c r="O97" s="702"/>
      <c r="P97" s="702"/>
      <c r="Q97" s="702"/>
      <c r="R97" s="702"/>
      <c r="S97" s="703"/>
    </row>
    <row r="98" spans="2:30" s="1" customFormat="1" ht="12.75" customHeight="1">
      <c r="B98" s="688"/>
      <c r="C98" s="691"/>
      <c r="D98" s="653" t="s">
        <v>255</v>
      </c>
      <c r="E98" s="685"/>
      <c r="F98" s="685"/>
      <c r="G98" s="654"/>
      <c r="H98" s="628" t="s">
        <v>294</v>
      </c>
      <c r="I98" s="628"/>
      <c r="J98" s="701"/>
      <c r="K98" s="702"/>
      <c r="L98" s="702"/>
      <c r="M98" s="702"/>
      <c r="N98" s="702"/>
      <c r="O98" s="702"/>
      <c r="P98" s="702"/>
      <c r="Q98" s="702"/>
      <c r="R98" s="702"/>
      <c r="S98" s="703"/>
    </row>
    <row r="99" spans="2:30" s="1" customFormat="1" ht="12.75" customHeight="1" thickBot="1">
      <c r="B99" s="688"/>
      <c r="C99" s="691"/>
      <c r="D99" s="653" t="s">
        <v>256</v>
      </c>
      <c r="E99" s="685"/>
      <c r="F99" s="685"/>
      <c r="G99" s="654"/>
      <c r="H99" s="638"/>
      <c r="I99" s="638"/>
      <c r="J99" s="704"/>
      <c r="K99" s="705"/>
      <c r="L99" s="705"/>
      <c r="M99" s="705"/>
      <c r="N99" s="705"/>
      <c r="O99" s="705"/>
      <c r="P99" s="705"/>
      <c r="Q99" s="705"/>
      <c r="R99" s="705"/>
      <c r="S99" s="706"/>
    </row>
    <row r="100" spans="2:30" s="1" customFormat="1" ht="12.75" customHeight="1">
      <c r="B100" s="688"/>
      <c r="C100" s="695" t="s">
        <v>258</v>
      </c>
      <c r="D100" s="693"/>
      <c r="E100" s="693"/>
      <c r="F100" s="693"/>
      <c r="G100" s="694"/>
      <c r="H100" s="697" t="s">
        <v>286</v>
      </c>
      <c r="I100" s="697"/>
      <c r="J100" s="652" t="s">
        <v>259</v>
      </c>
      <c r="K100" s="652"/>
      <c r="L100" s="627" t="s">
        <v>261</v>
      </c>
      <c r="M100" s="627"/>
      <c r="N100" s="318"/>
      <c r="O100" s="318"/>
      <c r="P100" s="318"/>
      <c r="Q100" s="318"/>
      <c r="R100" s="318"/>
      <c r="S100" s="319"/>
    </row>
    <row r="101" spans="2:30" s="1" customFormat="1" ht="12.75" customHeight="1">
      <c r="B101" s="688"/>
      <c r="C101" s="696"/>
      <c r="D101" s="648"/>
      <c r="E101" s="648"/>
      <c r="F101" s="648"/>
      <c r="G101" s="649"/>
      <c r="H101" s="652"/>
      <c r="I101" s="652"/>
      <c r="J101" s="652"/>
      <c r="K101" s="652"/>
      <c r="L101" s="627"/>
      <c r="M101" s="627"/>
      <c r="N101" s="313"/>
      <c r="O101" s="313"/>
      <c r="P101" s="313"/>
      <c r="Q101" s="313"/>
      <c r="R101" s="313"/>
      <c r="S101" s="315"/>
    </row>
    <row r="102" spans="2:30" s="1" customFormat="1" ht="12.75" customHeight="1">
      <c r="B102" s="688"/>
      <c r="C102" s="696"/>
      <c r="D102" s="648"/>
      <c r="E102" s="648"/>
      <c r="F102" s="648"/>
      <c r="G102" s="649"/>
      <c r="H102" s="260" t="s">
        <v>250</v>
      </c>
      <c r="I102" s="260" t="s">
        <v>251</v>
      </c>
      <c r="J102" s="260" t="s">
        <v>250</v>
      </c>
      <c r="K102" s="260" t="s">
        <v>251</v>
      </c>
      <c r="L102" s="260" t="s">
        <v>250</v>
      </c>
      <c r="M102" s="260" t="s">
        <v>251</v>
      </c>
      <c r="N102" s="313"/>
      <c r="O102" s="313"/>
      <c r="P102" s="313"/>
      <c r="Q102" s="313"/>
      <c r="R102" s="313"/>
      <c r="S102" s="315"/>
    </row>
    <row r="103" spans="2:30" s="1" customFormat="1" ht="12.75" customHeight="1">
      <c r="B103" s="688"/>
      <c r="C103" s="67"/>
      <c r="D103" s="640" t="s">
        <v>252</v>
      </c>
      <c r="E103" s="640"/>
      <c r="F103" s="653" t="s">
        <v>253</v>
      </c>
      <c r="G103" s="654"/>
      <c r="H103" s="5"/>
      <c r="I103" s="5" t="s">
        <v>158</v>
      </c>
      <c r="J103" s="5"/>
      <c r="K103" s="5" t="s">
        <v>158</v>
      </c>
      <c r="L103" s="5"/>
      <c r="M103" s="5" t="s">
        <v>158</v>
      </c>
      <c r="N103" s="313"/>
      <c r="O103" s="313"/>
      <c r="P103" s="313"/>
      <c r="Q103" s="313"/>
      <c r="R103" s="313"/>
      <c r="S103" s="315"/>
    </row>
    <row r="104" spans="2:30" s="1" customFormat="1" ht="12.75" customHeight="1">
      <c r="B104" s="688"/>
      <c r="C104" s="67"/>
      <c r="D104" s="640"/>
      <c r="E104" s="640"/>
      <c r="F104" s="653" t="s">
        <v>254</v>
      </c>
      <c r="G104" s="654"/>
      <c r="H104" s="5"/>
      <c r="I104" s="5"/>
      <c r="J104" s="5"/>
      <c r="K104" s="5" t="s">
        <v>158</v>
      </c>
      <c r="L104" s="5"/>
      <c r="M104" s="5" t="s">
        <v>158</v>
      </c>
      <c r="N104" s="313"/>
      <c r="O104" s="313"/>
      <c r="P104" s="313"/>
      <c r="Q104" s="313"/>
      <c r="R104" s="313"/>
      <c r="S104" s="315"/>
    </row>
    <row r="105" spans="2:30" s="1" customFormat="1" ht="12.75" customHeight="1">
      <c r="B105" s="688"/>
      <c r="C105" s="67"/>
      <c r="D105" s="653" t="s">
        <v>255</v>
      </c>
      <c r="E105" s="685"/>
      <c r="F105" s="685"/>
      <c r="G105" s="654"/>
      <c r="H105" s="628"/>
      <c r="I105" s="628"/>
      <c r="J105" s="628"/>
      <c r="K105" s="628"/>
      <c r="L105" s="628"/>
      <c r="M105" s="628"/>
      <c r="N105" s="313"/>
      <c r="O105" s="313"/>
      <c r="P105" s="313"/>
      <c r="Q105" s="313"/>
      <c r="R105" s="313"/>
      <c r="S105" s="315"/>
    </row>
    <row r="106" spans="2:30" s="1" customFormat="1" ht="12.75" customHeight="1" thickBot="1">
      <c r="B106" s="689"/>
      <c r="C106" s="68"/>
      <c r="D106" s="641" t="s">
        <v>256</v>
      </c>
      <c r="E106" s="642"/>
      <c r="F106" s="642"/>
      <c r="G106" s="643"/>
      <c r="H106" s="638"/>
      <c r="I106" s="638"/>
      <c r="J106" s="638"/>
      <c r="K106" s="638"/>
      <c r="L106" s="638"/>
      <c r="M106" s="638"/>
      <c r="N106" s="316"/>
      <c r="O106" s="316"/>
      <c r="P106" s="316"/>
      <c r="Q106" s="316"/>
      <c r="R106" s="316"/>
      <c r="S106" s="317"/>
    </row>
    <row r="107" spans="2:30" s="1" customFormat="1" ht="12.75" customHeight="1">
      <c r="B107" s="76" t="s">
        <v>268</v>
      </c>
      <c r="C107" s="77"/>
      <c r="D107" s="77"/>
      <c r="E107" s="77"/>
      <c r="F107" s="77"/>
      <c r="G107" s="78"/>
      <c r="H107" s="679" t="s">
        <v>269</v>
      </c>
      <c r="I107" s="680"/>
      <c r="J107" s="680"/>
      <c r="K107" s="680"/>
      <c r="L107" s="680"/>
      <c r="M107" s="681"/>
      <c r="N107" s="679" t="s">
        <v>270</v>
      </c>
      <c r="O107" s="680"/>
      <c r="P107" s="680"/>
      <c r="Q107" s="680"/>
      <c r="R107" s="680"/>
      <c r="S107" s="682"/>
    </row>
    <row r="108" spans="2:30" s="1" customFormat="1" ht="12.75" customHeight="1">
      <c r="B108" s="84"/>
      <c r="C108" s="85"/>
      <c r="D108" s="655" t="s">
        <v>266</v>
      </c>
      <c r="E108" s="656"/>
      <c r="F108" s="656"/>
      <c r="G108" s="657"/>
      <c r="H108" s="658" t="s">
        <v>277</v>
      </c>
      <c r="I108" s="659"/>
      <c r="J108" s="659"/>
      <c r="K108" s="659"/>
      <c r="L108" s="659"/>
      <c r="M108" s="660"/>
      <c r="N108" s="658" t="s">
        <v>226</v>
      </c>
      <c r="O108" s="659"/>
      <c r="P108" s="659"/>
      <c r="Q108" s="659"/>
      <c r="R108" s="659"/>
      <c r="S108" s="661"/>
    </row>
    <row r="109" spans="2:30" s="1" customFormat="1" ht="12.75" customHeight="1" thickBot="1">
      <c r="B109" s="79"/>
      <c r="C109" s="80"/>
      <c r="D109" s="663" t="s">
        <v>267</v>
      </c>
      <c r="E109" s="664"/>
      <c r="F109" s="664"/>
      <c r="G109" s="665"/>
      <c r="H109" s="666" t="s">
        <v>277</v>
      </c>
      <c r="I109" s="667"/>
      <c r="J109" s="667"/>
      <c r="K109" s="667"/>
      <c r="L109" s="667"/>
      <c r="M109" s="668"/>
      <c r="N109" s="666" t="s">
        <v>226</v>
      </c>
      <c r="O109" s="667"/>
      <c r="P109" s="667"/>
      <c r="Q109" s="667"/>
      <c r="R109" s="667"/>
      <c r="S109" s="669"/>
    </row>
    <row r="110" spans="2:30" s="1" customFormat="1" ht="12.75" customHeight="1">
      <c r="B110" s="25"/>
      <c r="C110" s="16"/>
      <c r="D110" s="82"/>
      <c r="E110" s="82"/>
      <c r="F110" s="82"/>
      <c r="G110" s="82"/>
      <c r="H110" s="18"/>
      <c r="I110" s="18"/>
      <c r="J110" s="18"/>
      <c r="K110" s="18"/>
      <c r="L110" s="75"/>
      <c r="M110" s="75"/>
      <c r="N110" s="75"/>
      <c r="O110" s="75"/>
      <c r="P110" s="75"/>
      <c r="Q110" s="75"/>
      <c r="R110" s="75"/>
      <c r="S110" s="75"/>
    </row>
    <row r="111" spans="2:30" s="3" customFormat="1" ht="13.5">
      <c r="B111" s="3" t="s">
        <v>124</v>
      </c>
    </row>
    <row r="112" spans="2:30" s="3" customFormat="1" ht="13.5">
      <c r="B112" s="61" t="s">
        <v>199</v>
      </c>
      <c r="D112" s="88"/>
      <c r="E112" s="88" t="s">
        <v>205</v>
      </c>
      <c r="G112" s="88"/>
      <c r="H112" s="88"/>
      <c r="I112" s="88"/>
      <c r="J112" s="88"/>
      <c r="K112" s="88"/>
      <c r="L112" s="88"/>
      <c r="M112" s="88"/>
      <c r="N112" s="88"/>
      <c r="O112" s="88"/>
      <c r="P112" s="88"/>
      <c r="Q112" s="88"/>
      <c r="R112" s="88"/>
      <c r="S112" s="88"/>
      <c r="T112" s="88"/>
      <c r="U112" s="88"/>
      <c r="V112" s="88"/>
      <c r="W112" s="88"/>
      <c r="X112" s="88"/>
      <c r="Y112" s="88"/>
      <c r="Z112" s="88"/>
      <c r="AA112" s="88"/>
      <c r="AB112" s="88"/>
      <c r="AC112" s="88"/>
      <c r="AD112" s="88"/>
    </row>
    <row r="113" spans="2:30" s="3" customFormat="1" ht="13.5">
      <c r="C113" s="60" t="s">
        <v>200</v>
      </c>
      <c r="E113" s="88" t="s">
        <v>206</v>
      </c>
    </row>
    <row r="114" spans="2:30" s="3" customFormat="1" ht="13.5">
      <c r="B114" s="62" t="s">
        <v>201</v>
      </c>
      <c r="F114" s="88" t="s">
        <v>202</v>
      </c>
    </row>
    <row r="115" spans="2:30" s="3" customFormat="1" ht="13.5">
      <c r="B115" s="62" t="s">
        <v>203</v>
      </c>
      <c r="AD115" s="88"/>
    </row>
    <row r="116" spans="2:30" s="3" customFormat="1" ht="13.5">
      <c r="B116" s="62" t="s">
        <v>204</v>
      </c>
    </row>
    <row r="117" spans="2:30" s="3" customFormat="1" ht="13.5">
      <c r="B117" s="62" t="s">
        <v>363</v>
      </c>
    </row>
    <row r="118" spans="2:30" s="3" customFormat="1" ht="13.5">
      <c r="B118" s="46" t="s">
        <v>366</v>
      </c>
      <c r="C118" s="47"/>
      <c r="D118" s="47"/>
      <c r="E118" s="47"/>
      <c r="F118" s="47"/>
      <c r="G118" s="47"/>
      <c r="H118" s="47"/>
      <c r="I118" s="47"/>
      <c r="J118" s="47"/>
      <c r="K118" s="47"/>
      <c r="L118" s="47"/>
      <c r="M118" s="47"/>
      <c r="N118" s="47"/>
      <c r="O118" s="47"/>
      <c r="P118" s="47"/>
      <c r="Q118" s="47"/>
      <c r="R118" s="47"/>
      <c r="S118" s="48"/>
      <c r="T118" s="45"/>
      <c r="U118" s="45"/>
      <c r="V118" s="45"/>
      <c r="W118" s="45"/>
      <c r="X118" s="45"/>
      <c r="Y118" s="45"/>
      <c r="Z118" s="45"/>
      <c r="AA118" s="45"/>
      <c r="AB118" s="45"/>
    </row>
    <row r="119" spans="2:30" s="3" customFormat="1" ht="13.5" customHeight="1">
      <c r="B119" s="671" t="s">
        <v>368</v>
      </c>
      <c r="C119" s="672"/>
      <c r="D119" s="672"/>
      <c r="E119" s="672"/>
      <c r="F119" s="672"/>
      <c r="G119" s="672"/>
      <c r="H119" s="672"/>
      <c r="I119" s="672"/>
      <c r="J119" s="672"/>
      <c r="K119" s="672"/>
      <c r="L119" s="672"/>
      <c r="M119" s="672"/>
      <c r="N119" s="672"/>
      <c r="O119" s="672"/>
      <c r="P119" s="672"/>
      <c r="Q119" s="672"/>
      <c r="R119" s="672"/>
      <c r="S119" s="673"/>
      <c r="T119" s="63"/>
      <c r="U119" s="63"/>
      <c r="V119" s="63"/>
      <c r="W119" s="63"/>
      <c r="X119" s="63"/>
      <c r="Y119" s="63"/>
      <c r="Z119" s="63"/>
      <c r="AA119" s="63"/>
      <c r="AB119" s="63"/>
    </row>
    <row r="120" spans="2:30" s="3" customFormat="1" ht="13.5">
      <c r="B120" s="671"/>
      <c r="C120" s="672"/>
      <c r="D120" s="672"/>
      <c r="E120" s="672"/>
      <c r="F120" s="672"/>
      <c r="G120" s="672"/>
      <c r="H120" s="672"/>
      <c r="I120" s="672"/>
      <c r="J120" s="672"/>
      <c r="K120" s="672"/>
      <c r="L120" s="672"/>
      <c r="M120" s="672"/>
      <c r="N120" s="672"/>
      <c r="O120" s="672"/>
      <c r="P120" s="672"/>
      <c r="Q120" s="672"/>
      <c r="R120" s="672"/>
      <c r="S120" s="673"/>
      <c r="T120" s="63"/>
      <c r="U120" s="63"/>
      <c r="V120" s="63"/>
      <c r="W120" s="63"/>
      <c r="X120" s="63"/>
      <c r="Y120" s="63"/>
      <c r="Z120" s="63"/>
      <c r="AA120" s="63"/>
      <c r="AB120" s="63"/>
    </row>
    <row r="121" spans="2:30" s="3" customFormat="1" ht="13.5">
      <c r="B121" s="671"/>
      <c r="C121" s="672"/>
      <c r="D121" s="672"/>
      <c r="E121" s="672"/>
      <c r="F121" s="672"/>
      <c r="G121" s="672"/>
      <c r="H121" s="672"/>
      <c r="I121" s="672"/>
      <c r="J121" s="672"/>
      <c r="K121" s="672"/>
      <c r="L121" s="672"/>
      <c r="M121" s="672"/>
      <c r="N121" s="672"/>
      <c r="O121" s="672"/>
      <c r="P121" s="672"/>
      <c r="Q121" s="672"/>
      <c r="R121" s="672"/>
      <c r="S121" s="673"/>
      <c r="T121" s="63"/>
      <c r="U121" s="63"/>
      <c r="V121" s="63"/>
      <c r="W121" s="63"/>
      <c r="X121" s="63"/>
      <c r="Y121" s="63"/>
      <c r="Z121" s="63"/>
      <c r="AA121" s="63"/>
      <c r="AB121" s="63"/>
    </row>
    <row r="122" spans="2:30" s="3" customFormat="1" ht="13.5">
      <c r="B122" s="671" t="s">
        <v>367</v>
      </c>
      <c r="C122" s="672"/>
      <c r="D122" s="672"/>
      <c r="E122" s="672"/>
      <c r="F122" s="672"/>
      <c r="G122" s="672"/>
      <c r="H122" s="672"/>
      <c r="I122" s="672"/>
      <c r="J122" s="672"/>
      <c r="K122" s="672"/>
      <c r="L122" s="672"/>
      <c r="M122" s="672"/>
      <c r="N122" s="672"/>
      <c r="O122" s="672"/>
      <c r="P122" s="672"/>
      <c r="Q122" s="672"/>
      <c r="R122" s="672"/>
      <c r="S122" s="673"/>
      <c r="T122" s="63"/>
      <c r="U122" s="63"/>
      <c r="V122" s="63"/>
      <c r="W122" s="63"/>
      <c r="X122" s="63"/>
      <c r="Y122" s="63"/>
      <c r="Z122" s="63"/>
      <c r="AA122" s="63"/>
      <c r="AB122" s="63"/>
    </row>
    <row r="123" spans="2:30" s="3" customFormat="1" ht="13.5">
      <c r="B123" s="671"/>
      <c r="C123" s="672"/>
      <c r="D123" s="672"/>
      <c r="E123" s="672"/>
      <c r="F123" s="672"/>
      <c r="G123" s="672"/>
      <c r="H123" s="672"/>
      <c r="I123" s="672"/>
      <c r="J123" s="672"/>
      <c r="K123" s="672"/>
      <c r="L123" s="672"/>
      <c r="M123" s="672"/>
      <c r="N123" s="672"/>
      <c r="O123" s="672"/>
      <c r="P123" s="672"/>
      <c r="Q123" s="672"/>
      <c r="R123" s="672"/>
      <c r="S123" s="673"/>
      <c r="T123" s="63"/>
      <c r="U123" s="63"/>
      <c r="V123" s="63"/>
      <c r="W123" s="63"/>
      <c r="X123" s="63"/>
      <c r="Y123" s="63"/>
      <c r="Z123" s="63"/>
      <c r="AA123" s="63"/>
      <c r="AB123" s="63"/>
    </row>
    <row r="124" spans="2:30" s="3" customFormat="1" ht="13.5">
      <c r="B124" s="674"/>
      <c r="C124" s="675"/>
      <c r="D124" s="675"/>
      <c r="E124" s="675"/>
      <c r="F124" s="675"/>
      <c r="G124" s="675"/>
      <c r="H124" s="675"/>
      <c r="I124" s="675"/>
      <c r="J124" s="675"/>
      <c r="K124" s="675"/>
      <c r="L124" s="675"/>
      <c r="M124" s="675"/>
      <c r="N124" s="675"/>
      <c r="O124" s="675"/>
      <c r="P124" s="675"/>
      <c r="Q124" s="675"/>
      <c r="R124" s="675"/>
      <c r="S124" s="676"/>
      <c r="T124" s="63"/>
      <c r="U124" s="63"/>
      <c r="V124" s="63"/>
      <c r="W124" s="63"/>
      <c r="X124" s="63"/>
      <c r="Y124" s="63"/>
      <c r="Z124" s="63"/>
      <c r="AA124" s="63"/>
      <c r="AB124" s="63"/>
    </row>
    <row r="125" spans="2:30" s="3" customFormat="1" ht="13.5">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90"/>
      <c r="AB125" s="90"/>
    </row>
    <row r="126" spans="2:30" s="24" customFormat="1" ht="67.5" customHeight="1">
      <c r="B126" s="670" t="s">
        <v>679</v>
      </c>
      <c r="C126" s="670"/>
      <c r="D126" s="670"/>
      <c r="E126" s="670"/>
      <c r="F126" s="670"/>
      <c r="G126" s="670"/>
      <c r="H126" s="670"/>
      <c r="I126" s="670"/>
      <c r="J126" s="670"/>
      <c r="K126" s="670"/>
      <c r="L126" s="670"/>
      <c r="M126" s="670"/>
      <c r="N126" s="670"/>
      <c r="O126" s="670"/>
      <c r="P126" s="670"/>
      <c r="Q126" s="670"/>
      <c r="R126" s="670"/>
      <c r="S126" s="670"/>
    </row>
    <row r="127" spans="2:30" s="1" customFormat="1" ht="24" customHeight="1">
      <c r="B127" s="662" t="s">
        <v>532</v>
      </c>
      <c r="C127" s="662"/>
      <c r="D127" s="662"/>
      <c r="E127" s="662"/>
      <c r="F127" s="662"/>
      <c r="G127" s="662"/>
      <c r="H127" s="662"/>
      <c r="I127" s="662"/>
      <c r="J127" s="662"/>
      <c r="K127" s="662"/>
      <c r="L127" s="662"/>
      <c r="M127" s="662"/>
      <c r="N127" s="662"/>
      <c r="O127" s="662"/>
      <c r="P127" s="662"/>
      <c r="Q127" s="662"/>
      <c r="R127" s="662"/>
      <c r="S127" s="662"/>
      <c r="T127" s="14"/>
    </row>
    <row r="128" spans="2:30" s="1" customFormat="1" ht="12.75" customHeight="1">
      <c r="B128" s="25"/>
      <c r="C128" s="16"/>
      <c r="D128" s="82"/>
      <c r="E128" s="82"/>
      <c r="F128" s="82"/>
      <c r="G128" s="82"/>
      <c r="H128" s="18"/>
      <c r="I128" s="18"/>
      <c r="J128" s="18"/>
      <c r="K128" s="18"/>
      <c r="L128" s="75"/>
      <c r="M128" s="75"/>
      <c r="N128" s="75"/>
      <c r="O128" s="75"/>
      <c r="P128" s="75"/>
      <c r="Q128" s="75"/>
      <c r="R128" s="75"/>
      <c r="S128" s="75"/>
    </row>
    <row r="129" spans="2:20" s="1" customFormat="1" ht="12.75" customHeight="1">
      <c r="B129" s="25"/>
      <c r="C129" s="16"/>
      <c r="D129" s="82"/>
      <c r="E129" s="82"/>
      <c r="F129" s="82"/>
      <c r="G129" s="82"/>
      <c r="H129" s="18"/>
      <c r="I129" s="18"/>
      <c r="J129" s="18"/>
      <c r="K129" s="18"/>
      <c r="L129" s="75"/>
      <c r="M129" s="75"/>
      <c r="N129" s="75"/>
      <c r="O129" s="75"/>
      <c r="P129" s="75"/>
      <c r="Q129" s="75"/>
      <c r="R129" s="75"/>
      <c r="S129" s="75"/>
    </row>
    <row r="130" spans="2:20" s="1" customFormat="1" ht="12.75" customHeight="1">
      <c r="B130" s="25"/>
      <c r="C130" s="16"/>
      <c r="D130" s="82"/>
      <c r="E130" s="82"/>
      <c r="F130" s="82"/>
      <c r="G130" s="82"/>
      <c r="H130" s="18"/>
      <c r="I130" s="18"/>
      <c r="J130" s="18"/>
      <c r="K130" s="18"/>
      <c r="L130" s="75"/>
      <c r="M130" s="75"/>
      <c r="N130" s="75"/>
      <c r="O130" s="75"/>
      <c r="P130" s="75"/>
      <c r="Q130" s="75"/>
      <c r="R130" s="75"/>
      <c r="S130" s="75"/>
    </row>
    <row r="131" spans="2:20" s="1" customFormat="1" ht="12.75" customHeight="1">
      <c r="B131" s="25"/>
      <c r="C131" s="16"/>
      <c r="D131" s="82"/>
      <c r="E131" s="82"/>
      <c r="F131" s="82"/>
      <c r="G131" s="82"/>
      <c r="H131" s="18"/>
      <c r="I131" s="18"/>
      <c r="J131" s="18"/>
      <c r="K131" s="18"/>
      <c r="L131" s="75"/>
      <c r="M131" s="75"/>
      <c r="N131" s="75"/>
      <c r="O131" s="75"/>
      <c r="P131" s="75"/>
      <c r="Q131" s="75"/>
      <c r="R131" s="75"/>
      <c r="S131" s="75"/>
      <c r="T131" s="14"/>
    </row>
    <row r="132" spans="2:20" s="1" customFormat="1" ht="12.75" customHeight="1">
      <c r="B132" s="25"/>
      <c r="C132" s="16"/>
      <c r="D132" s="82"/>
      <c r="E132" s="82"/>
      <c r="F132" s="82"/>
      <c r="G132" s="82"/>
      <c r="H132" s="18"/>
      <c r="I132" s="18"/>
      <c r="J132" s="18"/>
      <c r="K132" s="18"/>
      <c r="L132" s="75"/>
      <c r="M132" s="75"/>
      <c r="N132" s="75"/>
      <c r="O132" s="75"/>
      <c r="P132" s="75"/>
      <c r="Q132" s="75"/>
      <c r="R132" s="75"/>
      <c r="S132" s="75"/>
      <c r="T132" s="14"/>
    </row>
    <row r="133" spans="2:20" s="1" customFormat="1" ht="12.75" customHeight="1">
      <c r="B133" s="25"/>
      <c r="C133" s="16"/>
      <c r="D133" s="82"/>
      <c r="E133" s="82"/>
      <c r="F133" s="82"/>
      <c r="G133" s="82"/>
      <c r="H133" s="18"/>
      <c r="I133" s="18"/>
      <c r="J133" s="18"/>
      <c r="K133" s="18"/>
      <c r="L133" s="75"/>
      <c r="M133" s="75"/>
      <c r="N133" s="75"/>
      <c r="O133" s="75"/>
      <c r="P133" s="75"/>
      <c r="Q133" s="75"/>
      <c r="R133" s="75"/>
      <c r="S133" s="75"/>
    </row>
    <row r="134" spans="2:20" s="1" customFormat="1" ht="12.75" customHeight="1">
      <c r="B134" s="25"/>
      <c r="C134" s="16"/>
      <c r="D134" s="82"/>
      <c r="E134" s="82"/>
      <c r="F134" s="82"/>
      <c r="G134" s="82"/>
      <c r="H134" s="18"/>
      <c r="I134" s="18"/>
      <c r="J134" s="18"/>
      <c r="K134" s="18"/>
      <c r="L134" s="75"/>
      <c r="M134" s="75"/>
      <c r="N134" s="75"/>
      <c r="O134" s="75"/>
      <c r="P134" s="75"/>
      <c r="Q134" s="75"/>
      <c r="R134" s="75"/>
      <c r="S134" s="75"/>
    </row>
    <row r="135" spans="2:20" s="1" customFormat="1" ht="12.75" customHeight="1">
      <c r="B135" s="25"/>
      <c r="C135" s="16"/>
      <c r="D135" s="82"/>
      <c r="E135" s="82"/>
      <c r="F135" s="82"/>
      <c r="G135" s="82"/>
      <c r="H135" s="18"/>
      <c r="I135" s="18"/>
      <c r="J135" s="18"/>
      <c r="K135" s="18"/>
      <c r="L135" s="75"/>
      <c r="M135" s="75"/>
      <c r="N135" s="75"/>
      <c r="O135" s="75"/>
      <c r="P135" s="75"/>
      <c r="Q135" s="75"/>
      <c r="R135" s="75"/>
      <c r="S135" s="75"/>
    </row>
    <row r="136" spans="2:20" s="1" customFormat="1" ht="12.75" customHeight="1">
      <c r="B136" s="25"/>
      <c r="C136" s="16"/>
      <c r="D136" s="82"/>
      <c r="E136" s="82"/>
      <c r="F136" s="82"/>
      <c r="G136" s="82"/>
      <c r="H136" s="18"/>
      <c r="I136" s="18"/>
      <c r="J136" s="18"/>
      <c r="K136" s="18"/>
      <c r="L136" s="75"/>
      <c r="M136" s="75"/>
      <c r="N136" s="75"/>
      <c r="O136" s="75"/>
      <c r="P136" s="75"/>
      <c r="Q136" s="75"/>
      <c r="R136" s="75"/>
      <c r="S136" s="75"/>
    </row>
    <row r="137" spans="2:20" s="1" customFormat="1" ht="12.75" customHeight="1">
      <c r="B137" s="25"/>
      <c r="C137" s="16"/>
      <c r="D137" s="82"/>
      <c r="E137" s="82"/>
      <c r="F137" s="82"/>
      <c r="G137" s="82"/>
      <c r="H137" s="18"/>
      <c r="I137" s="18"/>
      <c r="J137" s="18"/>
      <c r="K137" s="18"/>
      <c r="L137" s="75"/>
      <c r="M137" s="75"/>
      <c r="N137" s="75"/>
      <c r="O137" s="75"/>
      <c r="P137" s="75"/>
      <c r="Q137" s="75"/>
      <c r="R137" s="75"/>
      <c r="S137" s="75"/>
      <c r="T137" s="14"/>
    </row>
    <row r="138" spans="2:20" s="1" customFormat="1" ht="12.75" customHeight="1">
      <c r="B138" s="25"/>
      <c r="C138" s="16"/>
      <c r="D138" s="82"/>
      <c r="E138" s="82"/>
      <c r="F138" s="82"/>
      <c r="G138" s="82"/>
      <c r="H138" s="18"/>
      <c r="I138" s="18"/>
      <c r="J138" s="18"/>
      <c r="K138" s="18"/>
      <c r="L138" s="75"/>
      <c r="M138" s="75"/>
      <c r="N138" s="75"/>
      <c r="O138" s="75"/>
      <c r="P138" s="75"/>
      <c r="Q138" s="75"/>
      <c r="R138" s="75"/>
      <c r="S138" s="75"/>
      <c r="T138" s="14"/>
    </row>
    <row r="139" spans="2:20" s="1" customFormat="1" ht="12.75" customHeight="1">
      <c r="B139" s="25"/>
      <c r="C139" s="16"/>
      <c r="D139" s="82"/>
      <c r="E139" s="82"/>
      <c r="F139" s="82"/>
      <c r="G139" s="82"/>
      <c r="H139" s="18"/>
      <c r="I139" s="18"/>
      <c r="J139" s="18"/>
      <c r="K139" s="18"/>
      <c r="L139" s="75"/>
      <c r="M139" s="75"/>
      <c r="N139" s="75"/>
      <c r="O139" s="75"/>
      <c r="P139" s="75"/>
      <c r="Q139" s="75"/>
      <c r="R139" s="75"/>
      <c r="S139" s="75"/>
    </row>
    <row r="140" spans="2:20" s="1" customFormat="1" ht="12.75" customHeight="1">
      <c r="B140" s="25"/>
      <c r="C140" s="16"/>
      <c r="D140" s="82"/>
      <c r="E140" s="82"/>
      <c r="F140" s="82"/>
      <c r="G140" s="82"/>
      <c r="H140" s="18"/>
      <c r="I140" s="18"/>
      <c r="J140" s="18"/>
      <c r="K140" s="18"/>
      <c r="L140" s="75"/>
      <c r="M140" s="75"/>
      <c r="N140" s="75"/>
      <c r="O140" s="75"/>
      <c r="P140" s="75"/>
      <c r="Q140" s="75"/>
      <c r="R140" s="75"/>
      <c r="S140" s="75"/>
    </row>
    <row r="141" spans="2:20" s="1" customFormat="1" ht="12.75" customHeight="1">
      <c r="B141" s="25"/>
      <c r="C141" s="16"/>
      <c r="D141" s="82"/>
      <c r="E141" s="82"/>
      <c r="F141" s="82"/>
      <c r="G141" s="82"/>
      <c r="H141" s="18"/>
      <c r="I141" s="18"/>
      <c r="J141" s="18"/>
      <c r="K141" s="18"/>
      <c r="L141" s="75"/>
      <c r="M141" s="75"/>
      <c r="N141" s="75"/>
      <c r="O141" s="75"/>
      <c r="P141" s="75"/>
      <c r="Q141" s="75"/>
      <c r="R141" s="75"/>
      <c r="S141" s="75"/>
    </row>
    <row r="142" spans="2:20" s="1" customFormat="1" ht="12.75" customHeight="1">
      <c r="B142" s="25"/>
      <c r="C142" s="16"/>
      <c r="D142" s="82"/>
      <c r="E142" s="82"/>
      <c r="F142" s="82"/>
      <c r="G142" s="82"/>
      <c r="H142" s="18"/>
      <c r="I142" s="18"/>
      <c r="J142" s="18"/>
      <c r="K142" s="18"/>
      <c r="L142" s="75"/>
      <c r="M142" s="75"/>
      <c r="N142" s="75"/>
      <c r="O142" s="75"/>
      <c r="P142" s="75"/>
      <c r="Q142" s="75"/>
      <c r="R142" s="75"/>
      <c r="S142" s="75"/>
    </row>
    <row r="143" spans="2:20" s="1" customFormat="1" ht="12.75" customHeight="1">
      <c r="B143" s="25"/>
      <c r="C143" s="16"/>
      <c r="D143" s="82"/>
      <c r="E143" s="82"/>
      <c r="F143" s="82"/>
      <c r="G143" s="82"/>
      <c r="H143" s="18"/>
      <c r="I143" s="18"/>
      <c r="J143" s="18"/>
      <c r="K143" s="18"/>
      <c r="L143" s="75"/>
      <c r="M143" s="75"/>
      <c r="N143" s="75"/>
      <c r="O143" s="75"/>
      <c r="P143" s="75"/>
      <c r="Q143" s="75"/>
      <c r="R143" s="75"/>
      <c r="S143" s="75"/>
      <c r="T143" s="14"/>
    </row>
    <row r="144" spans="2:20" s="1" customFormat="1" ht="12.75" customHeight="1">
      <c r="B144" s="17"/>
      <c r="C144" s="9"/>
      <c r="D144" s="9"/>
      <c r="E144" s="9"/>
      <c r="F144" s="9"/>
      <c r="G144" s="9"/>
      <c r="H144" s="19"/>
      <c r="I144" s="19"/>
      <c r="J144" s="19"/>
      <c r="K144" s="19"/>
      <c r="L144" s="19"/>
      <c r="M144" s="19"/>
      <c r="N144" s="19"/>
      <c r="O144" s="19"/>
      <c r="P144" s="20"/>
      <c r="Q144" s="20"/>
      <c r="R144" s="20"/>
      <c r="S144" s="20"/>
    </row>
    <row r="145" s="1" customFormat="1" ht="12.75" customHeight="1"/>
    <row r="146" s="1" customFormat="1" ht="12.75" customHeight="1"/>
    <row r="147" s="1" customFormat="1" ht="12.75" customHeight="1"/>
    <row r="148" s="1" customFormat="1" ht="12.75" customHeight="1"/>
    <row r="149" s="1" customFormat="1" ht="12.75" customHeight="1"/>
    <row r="150" s="1" customFormat="1" ht="12.75" customHeight="1"/>
    <row r="151" s="1" customFormat="1" ht="12.75" customHeight="1"/>
    <row r="152" s="1" customFormat="1" ht="12.75" customHeight="1"/>
    <row r="153" s="1" customFormat="1" ht="12.75" customHeight="1"/>
    <row r="154" s="1" customFormat="1" ht="12.75" customHeight="1"/>
    <row r="155" s="1" customFormat="1" ht="12.75" customHeight="1"/>
    <row r="156" s="1" customFormat="1" ht="12.75" customHeight="1"/>
    <row r="157" s="1" customFormat="1" ht="12.75" customHeight="1"/>
    <row r="158" s="1" customFormat="1" ht="12.75" customHeight="1"/>
    <row r="159" s="1" customFormat="1" ht="12.75" customHeight="1"/>
    <row r="160" s="1" customFormat="1" ht="12.75" customHeight="1"/>
    <row r="161" s="1" customFormat="1" ht="12.75" customHeight="1"/>
    <row r="162" s="1" customFormat="1" ht="12.75" customHeight="1"/>
    <row r="163" s="1" customFormat="1" ht="12.75" customHeight="1"/>
    <row r="164" s="1" customFormat="1" ht="12.75" customHeight="1"/>
    <row r="165" s="1" customFormat="1" ht="12.75" customHeight="1"/>
    <row r="166" s="1" customFormat="1" ht="12.75" customHeight="1"/>
    <row r="167" s="1" customFormat="1" ht="12.75" customHeight="1"/>
    <row r="168" s="1" customFormat="1" ht="12.75" customHeight="1"/>
    <row r="169" s="1" customFormat="1" ht="12.75" customHeight="1"/>
    <row r="170" s="1" customFormat="1" ht="12.75" customHeight="1"/>
    <row r="171" s="1" customFormat="1" ht="12.75" customHeight="1"/>
    <row r="172" s="1" customFormat="1" ht="12.75" customHeight="1"/>
    <row r="173" s="1" customFormat="1" ht="12.75" customHeight="1"/>
    <row r="174" s="1" customFormat="1" ht="12.75" customHeight="1"/>
    <row r="175" s="1" customFormat="1" ht="12.75" customHeight="1"/>
    <row r="176" s="1" customFormat="1" ht="12.75" customHeight="1"/>
    <row r="177" s="1" customFormat="1" ht="12.75" customHeight="1"/>
    <row r="178" s="1" customFormat="1" ht="12.75" customHeight="1"/>
    <row r="179" s="1" customFormat="1" ht="12.75" customHeight="1"/>
    <row r="180" s="1" customFormat="1" ht="12.75" customHeight="1"/>
    <row r="181" s="1" customFormat="1" ht="12.75" customHeight="1"/>
    <row r="182" s="1" customFormat="1" ht="12.75" customHeight="1"/>
    <row r="183" s="1" customFormat="1" ht="12.75" customHeight="1"/>
    <row r="184" s="1" customFormat="1" ht="12.75" customHeight="1"/>
    <row r="185" s="1" customFormat="1" ht="12.75" customHeight="1"/>
    <row r="186" s="1" customFormat="1" ht="12.75" customHeight="1"/>
    <row r="187" s="1" customFormat="1" ht="12.75" customHeight="1"/>
    <row r="188" s="1" customFormat="1" ht="12.75" customHeight="1"/>
    <row r="189" s="1" customFormat="1" ht="12.75" customHeight="1"/>
    <row r="190" s="1" customFormat="1" ht="12.75" customHeight="1"/>
    <row r="191" s="1" customFormat="1" ht="12.75" customHeight="1"/>
    <row r="192" s="1" customFormat="1" ht="12.75" customHeight="1"/>
    <row r="193" s="1" customFormat="1" ht="12.75" customHeight="1"/>
    <row r="194" s="1" customFormat="1" ht="12.75" customHeight="1"/>
    <row r="195" s="1" customFormat="1" ht="12.75" customHeight="1"/>
    <row r="196" s="1" customFormat="1" ht="12.75" customHeight="1"/>
    <row r="197" s="1" customFormat="1" ht="12.75" customHeight="1"/>
    <row r="198" s="1" customFormat="1" ht="12.75" customHeight="1"/>
    <row r="199" s="1" customFormat="1" ht="12.75" customHeight="1"/>
    <row r="200" s="1" customFormat="1" ht="12.75" customHeight="1"/>
    <row r="201" s="1" customFormat="1" ht="12.75" customHeight="1"/>
    <row r="202" s="1" customFormat="1" ht="12.75" customHeight="1"/>
    <row r="203" s="1" customFormat="1" ht="12.75" customHeight="1"/>
    <row r="204" s="1" customFormat="1" ht="12.75" customHeight="1"/>
    <row r="205" s="1" customFormat="1" ht="12.75" customHeight="1"/>
    <row r="206" s="1" customFormat="1" ht="12.75" customHeight="1"/>
    <row r="207" s="1" customFormat="1" ht="12.75" customHeight="1"/>
    <row r="208" s="1" customFormat="1" ht="12.75" customHeight="1"/>
    <row r="209" s="1" customFormat="1" ht="12.75" customHeight="1"/>
    <row r="210" s="1" customFormat="1" ht="12.75" customHeight="1"/>
    <row r="211" s="1" customFormat="1" ht="12.75" customHeight="1"/>
    <row r="212" s="1" customFormat="1" ht="12.75" customHeight="1"/>
    <row r="213" s="1" customFormat="1" ht="12.75" customHeight="1"/>
    <row r="214" s="1" customFormat="1" ht="12.75" customHeight="1"/>
    <row r="215" s="1" customFormat="1" ht="12.75" customHeight="1"/>
    <row r="216" s="1" customFormat="1" ht="12.75" customHeight="1"/>
    <row r="217" s="1" customFormat="1" ht="12.75" customHeight="1"/>
    <row r="218" s="1" customFormat="1" ht="12.75" customHeight="1"/>
    <row r="219" s="1" customFormat="1" ht="12.75" customHeight="1"/>
    <row r="220" s="1" customFormat="1" ht="12.75" customHeight="1"/>
    <row r="221" s="1" customFormat="1" ht="12.75" customHeight="1"/>
    <row r="222" s="1" customFormat="1" ht="12.75" customHeight="1"/>
    <row r="223" s="1" customFormat="1" ht="12.75" customHeight="1"/>
    <row r="224" s="1" customFormat="1" ht="12.75" customHeight="1"/>
    <row r="225" s="1" customFormat="1" ht="12.75" customHeight="1"/>
    <row r="226" s="1" customFormat="1" ht="12.75" customHeight="1"/>
    <row r="227" s="1" customFormat="1" ht="12.75" customHeight="1"/>
    <row r="228" s="1" customFormat="1" ht="12.75" customHeight="1"/>
    <row r="229" s="1" customFormat="1" ht="12.75" customHeight="1"/>
    <row r="230" s="1" customFormat="1" ht="12.75" customHeight="1"/>
    <row r="231" s="1" customFormat="1" ht="12.75" customHeight="1"/>
    <row r="232" s="1" customFormat="1" ht="12.75" customHeight="1"/>
    <row r="233" s="1" customFormat="1" ht="12.75" customHeight="1"/>
    <row r="234" s="1" customFormat="1" ht="12.75" customHeight="1"/>
    <row r="235" s="1" customFormat="1" ht="12.75" customHeight="1"/>
    <row r="236" s="1" customFormat="1" ht="12.75" customHeight="1"/>
    <row r="237" s="1" customFormat="1" ht="12.75" customHeight="1"/>
    <row r="238" s="1" customFormat="1" ht="12.75" customHeight="1"/>
    <row r="239" s="1" customFormat="1" ht="12.75" customHeight="1"/>
    <row r="240" s="1" customFormat="1" ht="12.75" customHeight="1"/>
    <row r="241" s="1" customFormat="1" ht="12.75" customHeight="1"/>
    <row r="242" s="1" customFormat="1" ht="12.75" customHeight="1"/>
    <row r="243" s="1" customFormat="1" ht="12.75" customHeight="1"/>
    <row r="244" s="1" customFormat="1" ht="12.75" customHeight="1"/>
    <row r="245" s="1" customFormat="1" ht="12.75" customHeight="1"/>
    <row r="246" s="1" customFormat="1" ht="12.75" customHeight="1"/>
    <row r="247" s="1" customFormat="1" ht="12.75" customHeight="1"/>
    <row r="248" s="1" customFormat="1" ht="12.75" customHeight="1"/>
    <row r="249" s="1" customFormat="1" ht="12.75" customHeight="1"/>
    <row r="250" s="1" customFormat="1" ht="12.75" customHeight="1"/>
    <row r="251" s="1" customFormat="1" ht="12.75" customHeight="1"/>
    <row r="252" s="1" customFormat="1" ht="12.75" customHeight="1"/>
    <row r="253" s="1" customFormat="1" ht="12.75" customHeight="1"/>
    <row r="254" s="1" customFormat="1" ht="12.75" customHeight="1"/>
    <row r="255" s="1" customFormat="1" ht="12.75" customHeight="1"/>
    <row r="256" s="1" customFormat="1" ht="12.75" customHeight="1"/>
    <row r="257" s="1" customFormat="1" ht="12.75" customHeight="1"/>
    <row r="258" s="1" customFormat="1" ht="12.75" customHeight="1"/>
    <row r="259" s="1" customFormat="1" ht="12.75" customHeight="1"/>
    <row r="260" s="1" customFormat="1" ht="12.75" customHeight="1"/>
    <row r="261" s="1" customFormat="1" ht="12.75" customHeight="1"/>
    <row r="262" s="1" customFormat="1" ht="12.75" customHeight="1"/>
    <row r="263" s="1" customFormat="1" ht="12.75" customHeight="1"/>
    <row r="264" s="1" customFormat="1" ht="12.75" customHeight="1"/>
    <row r="265" s="1" customFormat="1" ht="12.75" customHeight="1"/>
    <row r="266" s="1" customFormat="1" ht="12.75" customHeight="1"/>
    <row r="267" s="1" customFormat="1" ht="12.75" customHeight="1"/>
    <row r="268" s="1" customFormat="1" ht="12.75" customHeight="1"/>
    <row r="269" s="1" customFormat="1" ht="12.75" customHeight="1"/>
    <row r="270" s="1" customFormat="1" ht="12.75" customHeight="1"/>
    <row r="271" s="1" customFormat="1" ht="12.75" customHeight="1"/>
    <row r="272" s="1" customFormat="1" ht="12.75" customHeight="1"/>
    <row r="273" s="1" customFormat="1" ht="12.75" customHeight="1"/>
    <row r="274" s="1" customFormat="1" ht="12.75" customHeight="1"/>
    <row r="275" s="1" customFormat="1" ht="12.75" customHeight="1"/>
    <row r="276" s="1" customFormat="1" ht="12.75" customHeight="1"/>
    <row r="277" s="1" customFormat="1" ht="12.75" customHeight="1"/>
    <row r="278" s="1" customFormat="1" ht="12.75" customHeight="1"/>
    <row r="279" s="1" customFormat="1" ht="12.75" customHeight="1"/>
    <row r="280" s="1" customFormat="1" ht="12.75" customHeight="1"/>
    <row r="281" s="1" customFormat="1" ht="12.75" customHeight="1"/>
    <row r="282" s="1" customFormat="1" ht="12.75" customHeight="1"/>
    <row r="283" s="1" customFormat="1" ht="12.75" customHeight="1"/>
    <row r="284" s="1" customFormat="1" ht="12.75" customHeight="1"/>
    <row r="285" s="1" customFormat="1" ht="12.75" customHeight="1"/>
    <row r="286" s="1" customFormat="1" ht="12.75" customHeight="1"/>
    <row r="287" s="1" customFormat="1" ht="12.75" customHeight="1"/>
    <row r="288" s="1" customFormat="1" ht="12.75" customHeight="1"/>
    <row r="289" s="1" customFormat="1" ht="12.75" customHeight="1"/>
    <row r="290" s="1" customFormat="1" ht="12.75" customHeight="1"/>
    <row r="291" s="1" customFormat="1" ht="12.75" customHeight="1"/>
    <row r="292" s="1" customFormat="1" ht="12.75" customHeight="1"/>
    <row r="293" s="1" customFormat="1" ht="12.75" customHeight="1"/>
    <row r="294" s="1" customFormat="1" ht="12.75" customHeight="1"/>
    <row r="295" s="1" customFormat="1" ht="12.75" customHeight="1"/>
    <row r="296" s="1" customFormat="1" ht="12.75" customHeight="1"/>
    <row r="297" s="1" customFormat="1" ht="12.75" customHeight="1"/>
    <row r="298" s="1" customFormat="1" ht="12.75" customHeight="1"/>
    <row r="299" s="1" customFormat="1" ht="12.75" customHeight="1"/>
    <row r="300" s="1" customFormat="1" ht="12.75" customHeight="1"/>
    <row r="301" s="1" customFormat="1" ht="12.75" customHeight="1"/>
    <row r="302" s="1" customFormat="1" ht="12.75" customHeight="1"/>
    <row r="303" s="1" customFormat="1" ht="12.75" customHeight="1"/>
    <row r="304" s="1" customFormat="1" ht="12.75" customHeight="1"/>
    <row r="305" s="1" customFormat="1" ht="12.75" customHeight="1"/>
    <row r="306" s="1" customFormat="1" ht="12.75" customHeight="1"/>
    <row r="307" s="1" customFormat="1" ht="12.75" customHeight="1"/>
    <row r="308" s="1" customFormat="1" ht="12.75" customHeight="1"/>
    <row r="309" s="1" customFormat="1" ht="12.75" customHeight="1"/>
    <row r="310" s="1" customFormat="1" ht="12.75" customHeight="1"/>
    <row r="311" s="1" customFormat="1" ht="12.75" customHeight="1"/>
    <row r="312" s="1" customFormat="1" ht="12.75" customHeight="1"/>
    <row r="313" s="1" customFormat="1" ht="12.75" customHeight="1"/>
    <row r="314" s="1" customFormat="1" ht="12.75" customHeight="1"/>
    <row r="315" s="1" customFormat="1" ht="12.75" customHeight="1"/>
    <row r="316" s="1" customFormat="1" ht="12.75" customHeight="1"/>
    <row r="317" s="1" customFormat="1" ht="12.75" customHeight="1"/>
    <row r="318" s="1" customFormat="1" ht="12.75" customHeight="1"/>
    <row r="319" s="1" customFormat="1" ht="12.75" customHeight="1"/>
    <row r="320" s="1" customFormat="1" ht="12.75" customHeight="1"/>
    <row r="321" s="1" customFormat="1" ht="12.75" customHeight="1"/>
    <row r="322" s="1" customFormat="1" ht="12.75" customHeight="1"/>
    <row r="323" s="1" customFormat="1" ht="12.75" customHeight="1"/>
    <row r="324" s="1" customFormat="1" ht="12.75" customHeight="1"/>
    <row r="325" s="1" customFormat="1" ht="12.75" customHeight="1"/>
    <row r="326" s="1" customFormat="1" ht="12.75" customHeight="1"/>
    <row r="327" s="1" customFormat="1" ht="12.75" customHeight="1"/>
    <row r="328" s="1" customFormat="1" ht="12.75" customHeight="1"/>
    <row r="329" s="1" customFormat="1" ht="12.75" customHeight="1"/>
    <row r="330" s="1" customFormat="1" ht="12.75" customHeight="1"/>
    <row r="331" s="1" customFormat="1" ht="12.75" customHeight="1"/>
    <row r="332" s="1" customFormat="1" ht="12.75" customHeight="1"/>
    <row r="333" s="1" customFormat="1" ht="12.75" customHeight="1"/>
    <row r="334" s="1" customFormat="1" ht="12.75" customHeight="1"/>
    <row r="335" s="1" customFormat="1" ht="12.75" customHeight="1"/>
    <row r="336" s="1" customFormat="1" ht="12.75" customHeight="1"/>
    <row r="337" s="1" customFormat="1" ht="12.75" customHeight="1"/>
    <row r="338" s="1" customFormat="1" ht="12.75" customHeight="1"/>
    <row r="339" s="1" customFormat="1" ht="12.75" customHeight="1"/>
    <row r="340" s="1" customFormat="1" ht="12.75" customHeight="1"/>
    <row r="341" s="1" customFormat="1" ht="12.75" customHeight="1"/>
    <row r="342" s="1" customFormat="1" ht="12.75" customHeight="1"/>
    <row r="343" s="1" customFormat="1" ht="12.75" customHeight="1"/>
    <row r="344" s="1" customFormat="1" ht="12.75" customHeight="1"/>
    <row r="345" s="1" customFormat="1" ht="12.75" customHeight="1"/>
    <row r="346" s="1" customFormat="1" ht="12.75" customHeight="1"/>
    <row r="347" s="1" customFormat="1" ht="12.75" customHeight="1"/>
    <row r="348" s="1" customFormat="1" ht="12.75" customHeight="1"/>
    <row r="349" s="1" customFormat="1" ht="12.75" customHeight="1"/>
    <row r="350" s="1" customFormat="1" ht="12.75" customHeight="1"/>
    <row r="351" s="1" customFormat="1" ht="12.75" customHeight="1"/>
    <row r="352" s="1" customFormat="1" ht="12.75" customHeight="1"/>
    <row r="353" s="1" customFormat="1" ht="12.75" customHeight="1"/>
    <row r="354" s="1" customFormat="1" ht="12.75" customHeight="1"/>
    <row r="355" s="1" customFormat="1" ht="12.75" customHeight="1"/>
    <row r="356" s="1" customFormat="1" ht="12.75" customHeight="1"/>
    <row r="357" s="1" customFormat="1" ht="12.75" customHeight="1"/>
    <row r="358" s="1" customFormat="1" ht="12.75" customHeight="1"/>
    <row r="359" s="1" customFormat="1" ht="12.75" customHeight="1"/>
    <row r="360" s="1" customFormat="1" ht="12.75" customHeight="1"/>
    <row r="361" s="1" customFormat="1" ht="12.75" customHeight="1"/>
    <row r="362" s="1" customFormat="1" ht="12.75" customHeight="1"/>
    <row r="363" s="1" customFormat="1" ht="12.75" customHeight="1"/>
    <row r="364" s="1" customFormat="1" ht="12.75" customHeight="1"/>
    <row r="365" s="1" customFormat="1" ht="12.75" customHeight="1"/>
    <row r="366" s="1" customFormat="1" ht="12.75" customHeight="1"/>
    <row r="367" s="1" customFormat="1" ht="12.75" customHeight="1"/>
    <row r="368" s="1" customFormat="1" ht="12.75" customHeight="1"/>
    <row r="369" s="1" customFormat="1" ht="12.75" customHeight="1"/>
    <row r="370" s="1" customFormat="1" ht="12.75" customHeight="1"/>
    <row r="371" s="1" customFormat="1" ht="12.75" customHeight="1"/>
    <row r="372" s="1" customFormat="1" ht="12.75" customHeight="1"/>
    <row r="373" s="1" customFormat="1" ht="12.75" customHeight="1"/>
    <row r="374" s="1" customFormat="1" ht="12.75" customHeight="1"/>
    <row r="375" s="1" customFormat="1" ht="12.75" customHeight="1"/>
    <row r="376" s="1" customFormat="1" ht="12.75" customHeight="1"/>
    <row r="377" s="1" customFormat="1" ht="12.75" customHeight="1"/>
    <row r="378" s="1" customFormat="1" ht="12.75" customHeight="1"/>
    <row r="379" s="1" customFormat="1" ht="12.75" customHeight="1"/>
    <row r="380" s="1" customFormat="1" ht="12.75" customHeight="1"/>
    <row r="381" s="1" customFormat="1" ht="12.75" customHeight="1"/>
    <row r="382" s="1" customFormat="1" ht="12.75" customHeight="1"/>
    <row r="383" s="1" customFormat="1" ht="12.75" customHeight="1"/>
    <row r="384" s="1" customFormat="1" ht="12.75" customHeight="1"/>
    <row r="385" s="1" customFormat="1" ht="12.75" customHeight="1"/>
    <row r="386" s="1" customFormat="1" ht="12.75" customHeight="1"/>
    <row r="387" s="1" customFormat="1" ht="12.75" customHeight="1"/>
    <row r="388" s="1" customFormat="1" ht="12.75" customHeight="1"/>
    <row r="389" s="1" customFormat="1" ht="12.75" customHeight="1"/>
    <row r="390" s="1" customFormat="1" ht="12.75" customHeight="1"/>
    <row r="391" s="1" customFormat="1" ht="12.75" customHeight="1"/>
    <row r="392" s="1" customFormat="1" ht="12.75" customHeight="1"/>
    <row r="393" s="1" customFormat="1" ht="12.75" customHeight="1"/>
    <row r="394" s="1" customFormat="1" ht="12.75" customHeight="1"/>
    <row r="395" s="1" customFormat="1" ht="12.75" customHeight="1"/>
    <row r="396" s="1" customFormat="1" ht="12.75" customHeight="1"/>
    <row r="397" s="1" customFormat="1" ht="12.75" customHeight="1"/>
    <row r="398" s="1" customFormat="1" ht="12.75" customHeight="1"/>
    <row r="399" s="1" customFormat="1" ht="12.75" customHeight="1"/>
    <row r="400" s="1" customFormat="1" ht="12.75" customHeight="1"/>
    <row r="401" s="1" customFormat="1" ht="12.75" customHeight="1"/>
    <row r="402" s="1" customFormat="1" ht="12.75" customHeight="1"/>
    <row r="403" s="1" customFormat="1" ht="12.75" customHeight="1"/>
    <row r="404" s="1" customFormat="1" ht="12.75" customHeight="1"/>
    <row r="405" s="1" customFormat="1" ht="12.75" customHeight="1"/>
    <row r="406" s="1" customFormat="1" ht="12.75" customHeight="1"/>
    <row r="407" s="1" customFormat="1" ht="12.75" customHeight="1"/>
    <row r="408" s="1" customFormat="1" ht="12.75" customHeight="1"/>
    <row r="409" s="1" customFormat="1" ht="12.75" customHeight="1"/>
    <row r="410" s="1" customFormat="1" ht="12.75" customHeight="1"/>
    <row r="411" s="1" customFormat="1" ht="12.75" customHeight="1"/>
    <row r="412" s="1" customFormat="1" ht="12.75" customHeight="1"/>
    <row r="413" s="1" customFormat="1" ht="12.75" customHeight="1"/>
    <row r="414" s="1" customFormat="1" ht="12.75" customHeight="1"/>
    <row r="415" s="1" customFormat="1" ht="12.75" customHeight="1"/>
    <row r="416" s="1" customFormat="1" ht="12.75" customHeight="1"/>
    <row r="417" s="1" customFormat="1" ht="12.75" customHeight="1"/>
    <row r="418" s="1" customFormat="1" ht="12.75" customHeight="1"/>
    <row r="419" s="1" customFormat="1" ht="12.75" customHeight="1"/>
    <row r="420" s="1" customFormat="1" ht="12.75" customHeight="1"/>
    <row r="421" s="1" customFormat="1" ht="12.75" customHeight="1"/>
    <row r="422" s="1" customFormat="1" ht="12.75" customHeight="1"/>
    <row r="423" s="1" customFormat="1" ht="12.75" customHeight="1"/>
    <row r="424" s="1" customFormat="1" ht="12.75" customHeight="1"/>
    <row r="425" s="1" customFormat="1" ht="12.75" customHeight="1"/>
    <row r="426" s="1" customFormat="1" ht="12.75" customHeight="1"/>
    <row r="427" s="1" customFormat="1" ht="12.75" customHeight="1"/>
    <row r="428" s="1" customFormat="1" ht="12.75" customHeight="1"/>
    <row r="429" s="1" customFormat="1" ht="12.75" customHeight="1"/>
    <row r="430" s="1" customFormat="1" ht="12.75" customHeight="1"/>
    <row r="431" s="1" customFormat="1" ht="12.75" customHeight="1"/>
    <row r="432" s="1" customFormat="1" ht="12.75" customHeight="1"/>
    <row r="433" s="1" customFormat="1" ht="12.75" customHeight="1"/>
    <row r="434" s="1" customFormat="1" ht="12.75" customHeight="1"/>
    <row r="435" s="1" customFormat="1" ht="12.75" customHeight="1"/>
    <row r="436" s="1" customFormat="1" ht="12.75" customHeight="1"/>
    <row r="437" s="1" customFormat="1" ht="12.75" customHeight="1"/>
    <row r="438" s="1" customFormat="1" ht="12.75" customHeight="1"/>
    <row r="439" s="1" customFormat="1" ht="12.75" customHeight="1"/>
    <row r="440" s="1" customFormat="1" ht="12.75" customHeight="1"/>
    <row r="441" s="1" customFormat="1" ht="12.75" customHeight="1"/>
    <row r="442" s="1" customFormat="1" ht="12.75" customHeight="1"/>
    <row r="443" s="1" customFormat="1" ht="12.75" customHeight="1"/>
    <row r="444" s="1" customFormat="1" ht="12.75" customHeight="1"/>
    <row r="445" s="1" customFormat="1" ht="12.75" customHeight="1"/>
    <row r="446" s="1" customFormat="1" ht="12.75" customHeight="1"/>
    <row r="447" s="1" customFormat="1" ht="12.75" customHeight="1"/>
    <row r="448" s="1" customFormat="1" ht="12.75" customHeight="1"/>
    <row r="449" s="1" customFormat="1" ht="12.75" customHeight="1"/>
    <row r="450" s="1" customFormat="1" ht="12.75" customHeight="1"/>
    <row r="451" s="1" customFormat="1" ht="12.75" customHeight="1"/>
    <row r="452" s="1" customFormat="1" ht="12.75" customHeight="1"/>
    <row r="453" s="1" customFormat="1" ht="12.75" customHeight="1"/>
    <row r="454" s="1" customFormat="1" ht="12.75" customHeight="1"/>
    <row r="455" s="1" customFormat="1" ht="12.75" customHeight="1"/>
    <row r="456" s="1" customFormat="1" ht="12.75" customHeight="1"/>
    <row r="457" s="1" customFormat="1" ht="12.75" customHeight="1"/>
    <row r="458" s="1" customFormat="1" ht="12.75" customHeight="1"/>
    <row r="459" s="1" customFormat="1" ht="12.75" customHeight="1"/>
    <row r="460" s="1" customFormat="1" ht="12.75" customHeight="1"/>
    <row r="461" s="1" customFormat="1" ht="12.75" customHeight="1"/>
    <row r="462" s="1" customFormat="1" ht="12.75" customHeight="1"/>
    <row r="463" s="1" customFormat="1" ht="12.75" customHeight="1"/>
    <row r="464" s="1" customFormat="1" ht="12.75" customHeight="1"/>
    <row r="465" s="1" customFormat="1" ht="12.75" customHeight="1"/>
    <row r="466" s="1" customFormat="1" ht="12.75" customHeight="1"/>
    <row r="467" s="1" customFormat="1" ht="12.75" customHeight="1"/>
    <row r="468" s="1" customFormat="1" ht="12.75" customHeight="1"/>
    <row r="469" s="1" customFormat="1" ht="12.75" customHeight="1"/>
    <row r="470" s="1" customFormat="1" ht="12.75" customHeight="1"/>
    <row r="471" s="1" customFormat="1" ht="12.75" customHeight="1"/>
    <row r="472" s="1" customFormat="1" ht="12.75" customHeight="1"/>
    <row r="473" s="1" customFormat="1" ht="12.75" customHeight="1"/>
    <row r="474" s="1" customFormat="1" ht="12.75" customHeight="1"/>
    <row r="475" s="1" customFormat="1" ht="12.75" customHeight="1"/>
    <row r="476" s="1" customFormat="1" ht="12.75" customHeight="1"/>
    <row r="477" s="1" customFormat="1" ht="12.75" customHeight="1"/>
    <row r="478" s="1" customFormat="1" ht="12.75" customHeight="1"/>
    <row r="479" s="1" customFormat="1" ht="12.75" customHeight="1"/>
    <row r="480" s="1" customFormat="1" ht="12.75" customHeight="1"/>
    <row r="481" s="1" customFormat="1" ht="12.75" customHeight="1"/>
    <row r="482" s="1" customFormat="1" ht="12.75" customHeight="1"/>
    <row r="483" s="1" customFormat="1" ht="12.75" customHeight="1"/>
    <row r="484" s="1" customFormat="1" ht="12.75" customHeight="1"/>
    <row r="485" s="1" customFormat="1" ht="12.75" customHeight="1"/>
    <row r="486" s="1" customFormat="1" ht="12.75" customHeight="1"/>
    <row r="487" s="1" customFormat="1" ht="12.75" customHeight="1"/>
    <row r="488" s="1" customFormat="1" ht="12.75" customHeight="1"/>
    <row r="489" s="1" customFormat="1" ht="12.75" customHeight="1"/>
    <row r="490" s="1" customFormat="1" ht="12.75" customHeight="1"/>
    <row r="491" s="1" customFormat="1" ht="12.75" customHeight="1"/>
    <row r="492" s="1" customFormat="1" ht="12.75" customHeight="1"/>
    <row r="493" s="1" customFormat="1" ht="12.75" customHeight="1"/>
    <row r="494" s="1" customFormat="1" ht="12.75" customHeight="1"/>
    <row r="495" s="1" customFormat="1" ht="12.75" customHeight="1"/>
    <row r="496" s="1" customFormat="1" ht="12.75" customHeight="1"/>
    <row r="497" s="1" customFormat="1" ht="12.75" customHeight="1"/>
    <row r="498" s="1" customFormat="1" ht="12.75" customHeight="1"/>
    <row r="499" s="1" customFormat="1" ht="12.75" customHeight="1"/>
    <row r="500" s="1" customFormat="1" ht="12.75" customHeight="1"/>
    <row r="501" s="1" customFormat="1" ht="12.75" customHeight="1"/>
    <row r="502" s="1" customFormat="1" ht="12.75" customHeight="1"/>
    <row r="503" s="1" customFormat="1" ht="12.75" customHeight="1"/>
    <row r="504" s="1" customFormat="1" ht="12.75" customHeight="1"/>
    <row r="505" s="1" customFormat="1" ht="12.75" customHeight="1"/>
    <row r="506" s="1" customFormat="1" ht="12.75" customHeight="1"/>
    <row r="507" s="1" customFormat="1" ht="12.75" customHeight="1"/>
    <row r="508" s="1" customFormat="1" ht="12.75" customHeight="1"/>
    <row r="509" s="1" customFormat="1" ht="12.75" customHeight="1"/>
    <row r="510" s="1" customFormat="1" ht="12.75" customHeight="1"/>
    <row r="511" s="1" customFormat="1" ht="12.75" customHeight="1"/>
    <row r="512" s="1" customFormat="1" ht="12.75" customHeight="1"/>
    <row r="513" s="1" customFormat="1" ht="12.75" customHeight="1"/>
    <row r="514" s="1" customFormat="1" ht="12.75" customHeight="1"/>
    <row r="515" s="1" customFormat="1" ht="12.75" customHeight="1"/>
    <row r="516" s="1" customFormat="1" ht="12.75" customHeight="1"/>
    <row r="517" s="1" customFormat="1" ht="12.75" customHeight="1"/>
    <row r="518" s="1" customFormat="1" ht="12.75" customHeight="1"/>
    <row r="519" s="1" customFormat="1" ht="12.75" customHeight="1"/>
    <row r="520" s="1" customFormat="1" ht="12.75" customHeight="1"/>
    <row r="521" s="1" customFormat="1" ht="12.75" customHeight="1"/>
    <row r="522" s="1" customFormat="1" ht="12.75" customHeight="1"/>
    <row r="523" s="1" customFormat="1" ht="12.75" customHeight="1"/>
    <row r="524" s="1" customFormat="1" ht="12.75" customHeight="1"/>
    <row r="525" s="1" customFormat="1" ht="12.75" customHeight="1"/>
    <row r="526" s="1" customFormat="1" ht="12.75" customHeight="1"/>
    <row r="527" s="1" customFormat="1" ht="12.75" customHeight="1"/>
    <row r="528" s="1" customFormat="1" ht="12.75" customHeight="1"/>
    <row r="529" s="1" customFormat="1" ht="12.75" customHeight="1"/>
    <row r="530" s="1" customFormat="1" ht="12.75" customHeight="1"/>
    <row r="531" s="1" customFormat="1" ht="12.75" customHeight="1"/>
    <row r="532" s="1" customFormat="1" ht="12.75" customHeight="1"/>
    <row r="533" s="1" customFormat="1" ht="12.75" customHeight="1"/>
    <row r="534" s="1" customFormat="1" ht="12.75" customHeight="1"/>
    <row r="535" s="1" customFormat="1" ht="12.75" customHeight="1"/>
    <row r="536" s="1" customFormat="1" ht="12.75" customHeight="1"/>
    <row r="537" s="1" customFormat="1" ht="12.75" customHeight="1"/>
    <row r="538" s="1" customFormat="1" ht="12.75" customHeight="1"/>
    <row r="539" s="1" customFormat="1" ht="12.75" customHeight="1"/>
    <row r="540" s="1" customFormat="1" ht="12.75" customHeight="1"/>
    <row r="541" s="1" customFormat="1" ht="12.75" customHeight="1"/>
    <row r="542" s="1" customFormat="1" ht="12.75" customHeight="1"/>
    <row r="543" s="1" customFormat="1" ht="12.75" customHeight="1"/>
    <row r="544" s="1" customFormat="1" ht="12.75" customHeight="1"/>
    <row r="545" s="1" customFormat="1" ht="12.75" customHeight="1"/>
    <row r="546" s="1" customFormat="1" ht="12.75" customHeight="1"/>
    <row r="547" s="1" customFormat="1" ht="12.75" customHeight="1"/>
    <row r="548" s="1" customFormat="1" ht="12.75" customHeight="1"/>
    <row r="549" s="1" customFormat="1" ht="12.75" customHeight="1"/>
    <row r="550" s="1" customFormat="1" ht="12.75" customHeight="1"/>
    <row r="551" s="1" customFormat="1" ht="12.75" customHeight="1"/>
    <row r="552" s="1" customFormat="1" ht="12.75" customHeight="1"/>
    <row r="553" s="1" customFormat="1" ht="12.75" customHeight="1"/>
    <row r="554" s="1" customFormat="1" ht="12.75" customHeight="1"/>
    <row r="555" s="1" customFormat="1" ht="12.75" customHeight="1"/>
    <row r="556" s="1" customFormat="1" ht="12.75" customHeight="1"/>
    <row r="557" s="1" customFormat="1" ht="12.75" customHeight="1"/>
    <row r="558" s="1" customFormat="1" ht="12.75" customHeight="1"/>
    <row r="559" s="1" customFormat="1" ht="12.75" customHeight="1"/>
    <row r="560" s="1" customFormat="1" ht="12.75" customHeight="1"/>
    <row r="561" s="1" customFormat="1" ht="12.75" customHeight="1"/>
    <row r="562" s="1" customFormat="1" ht="12.75" customHeight="1"/>
    <row r="563" s="1" customFormat="1" ht="12.75" customHeight="1"/>
    <row r="564" s="1" customFormat="1" ht="12.75" customHeight="1"/>
    <row r="565" s="1" customFormat="1" ht="12.75" customHeight="1"/>
    <row r="566" s="1" customFormat="1" ht="12.75" customHeight="1"/>
    <row r="567" s="1" customFormat="1" ht="12.75" customHeight="1"/>
    <row r="568" s="1" customFormat="1" ht="12.75" customHeight="1"/>
    <row r="569" s="1" customFormat="1" ht="12.75" customHeight="1"/>
    <row r="570" s="1" customFormat="1" ht="12.75" customHeight="1"/>
    <row r="571" s="1" customFormat="1" ht="12.75" customHeight="1"/>
    <row r="572" s="1" customFormat="1" ht="12.75" customHeight="1"/>
    <row r="573" s="1" customFormat="1" ht="12.75" customHeight="1"/>
    <row r="574" s="1" customFormat="1" ht="12.75" customHeight="1"/>
    <row r="575" s="1" customFormat="1" ht="12.75" customHeight="1"/>
    <row r="576" s="1" customFormat="1" ht="12.75" customHeight="1"/>
    <row r="577" s="1" customFormat="1" ht="12.75" customHeight="1"/>
    <row r="578" s="1" customFormat="1" ht="12.75" customHeight="1"/>
    <row r="579" s="1" customFormat="1" ht="12.75" customHeight="1"/>
    <row r="580" s="1" customFormat="1" ht="12.75" customHeight="1"/>
    <row r="581" s="1" customFormat="1" ht="12.75" customHeight="1"/>
    <row r="582" s="1" customFormat="1" ht="12.75" customHeight="1"/>
    <row r="583" s="1" customFormat="1" ht="12.75" customHeight="1"/>
    <row r="584" s="1" customFormat="1" ht="12.75" customHeight="1"/>
    <row r="585" s="1" customFormat="1" ht="12.75" customHeight="1"/>
    <row r="586" s="1" customFormat="1" ht="12.75" customHeight="1"/>
    <row r="587" s="1" customFormat="1" ht="12.75" customHeight="1"/>
    <row r="588" s="1" customFormat="1" ht="12.75" customHeight="1"/>
    <row r="589" s="1" customFormat="1" ht="12.75" customHeight="1"/>
    <row r="590" s="1" customFormat="1" ht="12.75" customHeight="1"/>
    <row r="591" s="1" customFormat="1" ht="12.75" customHeight="1"/>
    <row r="592" s="1" customFormat="1" ht="12.75" customHeight="1"/>
    <row r="593" s="1" customFormat="1" ht="12.75" customHeight="1"/>
    <row r="594" s="1" customFormat="1" ht="12.75" customHeight="1"/>
    <row r="595" s="1" customFormat="1" ht="12.75" customHeight="1"/>
    <row r="596" s="1" customFormat="1" ht="12.75" customHeight="1"/>
    <row r="597" s="1" customFormat="1" ht="12.75" customHeight="1"/>
    <row r="598" s="1" customFormat="1" ht="12.75" customHeight="1"/>
    <row r="599" s="1" customFormat="1" ht="12.75" customHeight="1"/>
    <row r="600" s="1" customFormat="1" ht="12.75" customHeight="1"/>
    <row r="601" s="1" customFormat="1" ht="12.75" customHeight="1"/>
    <row r="602" s="1" customFormat="1" ht="12.75" customHeight="1"/>
    <row r="603" s="1" customFormat="1" ht="12.75" customHeight="1"/>
    <row r="604" s="1" customFormat="1" ht="12.75" customHeight="1"/>
    <row r="605" s="1" customFormat="1" ht="12.75" customHeight="1"/>
    <row r="606" s="1" customFormat="1" ht="12.75" customHeight="1"/>
    <row r="607" s="1" customFormat="1" ht="12.75" customHeight="1"/>
    <row r="608" s="1" customFormat="1" ht="12.75" customHeight="1"/>
    <row r="609" s="1" customFormat="1" ht="12.75" customHeight="1"/>
    <row r="610" s="1" customFormat="1" ht="12.75" customHeight="1"/>
    <row r="611" s="1" customFormat="1" ht="12.75" customHeight="1"/>
    <row r="612" s="1" customFormat="1" ht="12.75" customHeight="1"/>
    <row r="613" s="1" customFormat="1" ht="12.75" customHeight="1"/>
    <row r="614" s="1" customFormat="1" ht="12.75" customHeight="1"/>
    <row r="615" s="1" customFormat="1" ht="12.75" customHeight="1"/>
    <row r="616" s="1" customFormat="1" ht="12.75" customHeight="1"/>
    <row r="617" s="1" customFormat="1" ht="12.75" customHeight="1"/>
    <row r="618" s="1" customFormat="1" ht="12.75" customHeight="1"/>
    <row r="619" s="1" customFormat="1" ht="12.75" customHeight="1"/>
    <row r="620" s="1" customFormat="1" ht="12.75" customHeight="1"/>
    <row r="621" s="1" customFormat="1" ht="12.75" customHeight="1"/>
    <row r="622" s="1" customFormat="1" ht="12.75" customHeight="1"/>
    <row r="623" s="1" customFormat="1" ht="12.75" customHeight="1"/>
    <row r="624" s="1" customFormat="1" ht="12.75" customHeight="1"/>
    <row r="625" s="1" customFormat="1" ht="12.75" customHeight="1"/>
    <row r="626" s="1" customFormat="1" ht="12.75" customHeight="1"/>
    <row r="627" s="1" customFormat="1" ht="12.75" customHeight="1"/>
    <row r="628" s="1" customFormat="1" ht="12.75" customHeight="1"/>
    <row r="629" s="1" customFormat="1" ht="12.75" customHeight="1"/>
    <row r="630" s="1" customFormat="1" ht="12.75" customHeight="1"/>
    <row r="631" s="1" customFormat="1" ht="12.75" customHeight="1"/>
    <row r="632" s="1" customFormat="1" ht="12.75" customHeight="1"/>
    <row r="633" s="1" customFormat="1" ht="12.75" customHeight="1"/>
    <row r="634" s="1" customFormat="1" ht="12.75" customHeight="1"/>
    <row r="635" s="1" customFormat="1" ht="12.75" customHeight="1"/>
    <row r="636" s="1" customFormat="1" ht="12.75" customHeight="1"/>
    <row r="637" s="1" customFormat="1" ht="12.75" customHeight="1"/>
    <row r="638" s="1" customFormat="1" ht="12.75" customHeight="1"/>
    <row r="639" s="1" customFormat="1" ht="12.75" customHeight="1"/>
    <row r="640" s="1" customFormat="1" ht="12.75" customHeight="1"/>
    <row r="641" s="1" customFormat="1" ht="12.75" customHeight="1"/>
    <row r="642" s="1" customFormat="1" ht="12.75" customHeight="1"/>
    <row r="643" s="1" customFormat="1" ht="12.75" customHeight="1"/>
    <row r="644" s="1" customFormat="1" ht="12.75" customHeight="1"/>
    <row r="645" s="1" customFormat="1" ht="12.75" customHeight="1"/>
    <row r="646" s="1" customFormat="1" ht="12.75" customHeight="1"/>
    <row r="647" s="1" customFormat="1" ht="12.75" customHeight="1"/>
    <row r="648" s="1" customFormat="1" ht="12.75" customHeight="1"/>
    <row r="649" s="1" customFormat="1" ht="12.75" customHeight="1"/>
    <row r="650" s="1" customFormat="1" ht="12.75" customHeight="1"/>
    <row r="651" s="1" customFormat="1" ht="12.75" customHeight="1"/>
    <row r="652" s="1" customFormat="1" ht="12.75" customHeight="1"/>
    <row r="653" s="1" customFormat="1" ht="12.75" customHeight="1"/>
    <row r="654" s="1" customFormat="1" ht="12.75" customHeight="1"/>
    <row r="655" s="1" customFormat="1" ht="12.75" customHeight="1"/>
    <row r="656" s="1" customFormat="1" ht="12.75" customHeight="1"/>
    <row r="657" s="1" customFormat="1" ht="12.75" customHeight="1"/>
    <row r="658" s="1" customFormat="1" ht="12.75" customHeight="1"/>
    <row r="659" s="1" customFormat="1" ht="12.75" customHeight="1"/>
    <row r="660" s="1" customFormat="1" ht="12.75" customHeight="1"/>
    <row r="661" s="1" customFormat="1" ht="12.75" customHeight="1"/>
    <row r="662" s="1" customFormat="1" ht="12.75" customHeight="1"/>
    <row r="663" s="1" customFormat="1" ht="12.75" customHeight="1"/>
    <row r="664" s="1" customFormat="1" ht="12.75" customHeight="1"/>
    <row r="665" s="1" customFormat="1" ht="12.75" customHeight="1"/>
    <row r="666" s="1" customFormat="1" ht="12.75" customHeight="1"/>
    <row r="667" s="1" customFormat="1" ht="12.75" customHeight="1"/>
    <row r="668" s="1" customFormat="1" ht="12.75" customHeight="1"/>
    <row r="669" s="1" customFormat="1" ht="12.75" customHeight="1"/>
    <row r="670" s="1" customFormat="1" ht="12.75" customHeight="1"/>
    <row r="671" s="1" customFormat="1" ht="12.75" customHeight="1"/>
    <row r="672" s="1" customFormat="1" ht="12.75" customHeight="1"/>
    <row r="673" s="1" customFormat="1" ht="12.75" customHeight="1"/>
    <row r="674" s="1" customFormat="1" ht="12.75" customHeight="1"/>
    <row r="675" s="1" customFormat="1" ht="12.75" customHeight="1"/>
    <row r="676" s="1" customFormat="1" ht="12.75" customHeight="1"/>
    <row r="677" s="1" customFormat="1" ht="12.75" customHeight="1"/>
    <row r="678" s="1" customFormat="1" ht="12.75" customHeight="1"/>
    <row r="679" s="1" customFormat="1" ht="12.75" customHeight="1"/>
    <row r="680" s="1" customFormat="1" ht="12.75" customHeight="1"/>
    <row r="681" s="1" customFormat="1" ht="12.75" customHeight="1"/>
    <row r="682" s="1" customFormat="1" ht="12.75" customHeight="1"/>
    <row r="683" s="1" customFormat="1" ht="12.75" customHeight="1"/>
    <row r="684" s="1" customFormat="1" ht="12.75" customHeight="1"/>
    <row r="685" s="1" customFormat="1" ht="12.75" customHeight="1"/>
    <row r="686" s="1" customFormat="1" ht="12.75" customHeight="1"/>
    <row r="687" s="1" customFormat="1" ht="12.75" customHeight="1"/>
    <row r="688" s="1" customFormat="1" ht="12.75" customHeight="1"/>
    <row r="689" s="1" customFormat="1" ht="12.75" customHeight="1"/>
    <row r="690" s="1" customFormat="1" ht="12.75" customHeight="1"/>
    <row r="691" s="1" customFormat="1" ht="12.75" customHeight="1"/>
    <row r="692" s="1" customFormat="1" ht="12.75" customHeight="1"/>
    <row r="693" s="1" customFormat="1" ht="12.75" customHeight="1"/>
    <row r="694" s="1" customFormat="1" ht="12.75" customHeight="1"/>
    <row r="695" s="1" customFormat="1" ht="12.75" customHeight="1"/>
    <row r="696" s="1" customFormat="1" ht="12.75" customHeight="1"/>
    <row r="697" s="1" customFormat="1" ht="12.75" customHeight="1"/>
    <row r="698" s="1" customFormat="1" ht="12.75" customHeight="1"/>
    <row r="699" s="1" customFormat="1" ht="12.75" customHeight="1"/>
    <row r="700" s="1" customFormat="1" ht="12.75" customHeight="1"/>
    <row r="701" s="1" customFormat="1" ht="12.75" customHeight="1"/>
    <row r="702" s="1" customFormat="1" ht="12.75" customHeight="1"/>
    <row r="703" s="1" customFormat="1" ht="12.75" customHeight="1"/>
    <row r="704" s="1" customFormat="1" ht="12.75" customHeight="1"/>
    <row r="705" s="1" customFormat="1" ht="12.75" customHeight="1"/>
    <row r="706" s="1" customFormat="1" ht="12.75" customHeight="1"/>
    <row r="707" s="1" customFormat="1" ht="12.75" customHeight="1"/>
    <row r="708" s="1" customFormat="1" ht="12.75" customHeight="1"/>
    <row r="709" s="1" customFormat="1" ht="12.75" customHeight="1"/>
    <row r="710" s="1" customFormat="1" ht="12.75" customHeight="1"/>
    <row r="711" s="1" customFormat="1" ht="12.75" customHeight="1"/>
    <row r="712" s="1" customFormat="1" ht="12.75" customHeight="1"/>
    <row r="713" s="1" customFormat="1" ht="12.75" customHeight="1"/>
    <row r="714" s="1" customFormat="1" ht="12.75" customHeight="1"/>
    <row r="715" s="1" customFormat="1" ht="12.75" customHeight="1"/>
    <row r="716" s="1" customFormat="1" ht="12.75" customHeight="1"/>
    <row r="717" s="1" customFormat="1" ht="12.75" customHeight="1"/>
    <row r="718" s="1" customFormat="1" ht="12.75" customHeight="1"/>
    <row r="719" s="1" customFormat="1" ht="12.75" customHeight="1"/>
    <row r="720" s="1" customFormat="1" ht="12.75" customHeight="1"/>
    <row r="721" s="1" customFormat="1" ht="12.75" customHeight="1"/>
    <row r="722" s="1" customFormat="1" ht="12.75" customHeight="1"/>
    <row r="723" s="1" customFormat="1" ht="12.75" customHeight="1"/>
    <row r="724" s="1" customFormat="1" ht="12.75" customHeight="1"/>
    <row r="725" s="1" customFormat="1" ht="12.75" customHeight="1"/>
    <row r="726" s="1" customFormat="1" ht="12.75" customHeight="1"/>
    <row r="727" s="1" customFormat="1" ht="12.75" customHeight="1"/>
    <row r="728" s="1" customFormat="1" ht="12.75" customHeight="1"/>
    <row r="729" s="1" customFormat="1" ht="12.75" customHeight="1"/>
    <row r="730" s="1" customFormat="1" ht="12.75" customHeight="1"/>
    <row r="731" s="1" customFormat="1" ht="12.75" customHeight="1"/>
    <row r="732" s="1" customFormat="1" ht="12.75" customHeight="1"/>
    <row r="733" s="1" customFormat="1" ht="12.75" customHeight="1"/>
    <row r="734" s="1" customFormat="1" ht="12.75" customHeight="1"/>
    <row r="735" s="1" customFormat="1" ht="12.75" customHeight="1"/>
  </sheetData>
  <mergeCells count="266">
    <mergeCell ref="N37:O37"/>
    <mergeCell ref="P37:Q37"/>
    <mergeCell ref="R37:S37"/>
    <mergeCell ref="R31:S32"/>
    <mergeCell ref="P10:Q10"/>
    <mergeCell ref="R11:S11"/>
    <mergeCell ref="R15:S15"/>
    <mergeCell ref="P16:Q16"/>
    <mergeCell ref="R16:S16"/>
    <mergeCell ref="P15:Q15"/>
    <mergeCell ref="B29:S29"/>
    <mergeCell ref="B30:G30"/>
    <mergeCell ref="H30:J30"/>
    <mergeCell ref="K30:S30"/>
    <mergeCell ref="B31:B44"/>
    <mergeCell ref="C31:C44"/>
    <mergeCell ref="D31:G33"/>
    <mergeCell ref="H31:I32"/>
    <mergeCell ref="D37:G37"/>
    <mergeCell ref="H10:I10"/>
    <mergeCell ref="J10:O10"/>
    <mergeCell ref="L11:M11"/>
    <mergeCell ref="F13:G13"/>
    <mergeCell ref="F14:G14"/>
    <mergeCell ref="J9:K9"/>
    <mergeCell ref="L9:M9"/>
    <mergeCell ref="R10:S10"/>
    <mergeCell ref="D9:G9"/>
    <mergeCell ref="H9:I9"/>
    <mergeCell ref="B1:S1"/>
    <mergeCell ref="B3:S3"/>
    <mergeCell ref="B4:S4"/>
    <mergeCell ref="B5:B23"/>
    <mergeCell ref="C5:C16"/>
    <mergeCell ref="D5:G6"/>
    <mergeCell ref="H5:I5"/>
    <mergeCell ref="R9:S9"/>
    <mergeCell ref="D7:E8"/>
    <mergeCell ref="F7:G7"/>
    <mergeCell ref="P5:Q5"/>
    <mergeCell ref="N9:O9"/>
    <mergeCell ref="P9:Q9"/>
    <mergeCell ref="F8:G8"/>
    <mergeCell ref="J5:K5"/>
    <mergeCell ref="L5:M5"/>
    <mergeCell ref="N5:O5"/>
    <mergeCell ref="D10:G10"/>
    <mergeCell ref="D13:E14"/>
    <mergeCell ref="D11:G12"/>
    <mergeCell ref="H11:I11"/>
    <mergeCell ref="J11:K11"/>
    <mergeCell ref="D16:G16"/>
    <mergeCell ref="H16:I16"/>
    <mergeCell ref="J16:O16"/>
    <mergeCell ref="D15:G15"/>
    <mergeCell ref="H15:I15"/>
    <mergeCell ref="J15:K15"/>
    <mergeCell ref="L15:M15"/>
    <mergeCell ref="N11:O11"/>
    <mergeCell ref="N15:O15"/>
    <mergeCell ref="N36:O36"/>
    <mergeCell ref="P36:Q36"/>
    <mergeCell ref="N31:O32"/>
    <mergeCell ref="C20:C23"/>
    <mergeCell ref="D20:E21"/>
    <mergeCell ref="F20:G20"/>
    <mergeCell ref="F21:G21"/>
    <mergeCell ref="D22:G22"/>
    <mergeCell ref="C17:G19"/>
    <mergeCell ref="H22:I22"/>
    <mergeCell ref="J22:K22"/>
    <mergeCell ref="L22:M22"/>
    <mergeCell ref="D23:G23"/>
    <mergeCell ref="H23:I23"/>
    <mergeCell ref="J23:K23"/>
    <mergeCell ref="L23:M23"/>
    <mergeCell ref="H17:I18"/>
    <mergeCell ref="J17:K18"/>
    <mergeCell ref="L17:M18"/>
    <mergeCell ref="P31:Q32"/>
    <mergeCell ref="B24:G25"/>
    <mergeCell ref="H24:J25"/>
    <mergeCell ref="K24:P24"/>
    <mergeCell ref="Q24:S25"/>
    <mergeCell ref="K25:L25"/>
    <mergeCell ref="M25:N25"/>
    <mergeCell ref="O25:P25"/>
    <mergeCell ref="M27:N27"/>
    <mergeCell ref="O27:P27"/>
    <mergeCell ref="Q27:S27"/>
    <mergeCell ref="B26:C27"/>
    <mergeCell ref="D26:G26"/>
    <mergeCell ref="H26:J26"/>
    <mergeCell ref="K26:L26"/>
    <mergeCell ref="M26:N26"/>
    <mergeCell ref="O26:P26"/>
    <mergeCell ref="Q26:S26"/>
    <mergeCell ref="D27:G27"/>
    <mergeCell ref="H27:J27"/>
    <mergeCell ref="K27:L27"/>
    <mergeCell ref="F35:G35"/>
    <mergeCell ref="D36:G36"/>
    <mergeCell ref="H36:I36"/>
    <mergeCell ref="J36:K36"/>
    <mergeCell ref="L36:M36"/>
    <mergeCell ref="D41:E42"/>
    <mergeCell ref="F41:G41"/>
    <mergeCell ref="F42:G42"/>
    <mergeCell ref="D43:G43"/>
    <mergeCell ref="F54:G54"/>
    <mergeCell ref="B45:G46"/>
    <mergeCell ref="H45:M45"/>
    <mergeCell ref="N45:S45"/>
    <mergeCell ref="H46:M46"/>
    <mergeCell ref="N46:S46"/>
    <mergeCell ref="F55:G55"/>
    <mergeCell ref="D56:G56"/>
    <mergeCell ref="H56:I56"/>
    <mergeCell ref="J56:K56"/>
    <mergeCell ref="B50:S50"/>
    <mergeCell ref="B51:B64"/>
    <mergeCell ref="C51:C64"/>
    <mergeCell ref="D51:G53"/>
    <mergeCell ref="F61:G61"/>
    <mergeCell ref="F62:G62"/>
    <mergeCell ref="D63:G63"/>
    <mergeCell ref="H63:I63"/>
    <mergeCell ref="J63:K63"/>
    <mergeCell ref="D57:G57"/>
    <mergeCell ref="H57:I57"/>
    <mergeCell ref="J57:K57"/>
    <mergeCell ref="L57:M57"/>
    <mergeCell ref="D64:G64"/>
    <mergeCell ref="L81:M81"/>
    <mergeCell ref="H64:I64"/>
    <mergeCell ref="J64:K64"/>
    <mergeCell ref="B65:G66"/>
    <mergeCell ref="H65:M65"/>
    <mergeCell ref="D58:G60"/>
    <mergeCell ref="H58:I59"/>
    <mergeCell ref="N51:S57"/>
    <mergeCell ref="D54:E55"/>
    <mergeCell ref="N65:S65"/>
    <mergeCell ref="H66:M66"/>
    <mergeCell ref="N66:S66"/>
    <mergeCell ref="L58:M59"/>
    <mergeCell ref="L63:M63"/>
    <mergeCell ref="L64:M64"/>
    <mergeCell ref="H51:I52"/>
    <mergeCell ref="J51:K52"/>
    <mergeCell ref="L51:M52"/>
    <mergeCell ref="B68:S68"/>
    <mergeCell ref="L69:S75"/>
    <mergeCell ref="D72:E73"/>
    <mergeCell ref="F72:G72"/>
    <mergeCell ref="F73:G73"/>
    <mergeCell ref="D74:G74"/>
    <mergeCell ref="D79:E80"/>
    <mergeCell ref="F79:G79"/>
    <mergeCell ref="F80:G80"/>
    <mergeCell ref="D81:G81"/>
    <mergeCell ref="H81:I81"/>
    <mergeCell ref="J81:K81"/>
    <mergeCell ref="D82:G82"/>
    <mergeCell ref="B69:B82"/>
    <mergeCell ref="C69:C82"/>
    <mergeCell ref="D69:G71"/>
    <mergeCell ref="H82:I82"/>
    <mergeCell ref="J82:K82"/>
    <mergeCell ref="D76:G78"/>
    <mergeCell ref="H76:I77"/>
    <mergeCell ref="J76:K77"/>
    <mergeCell ref="H74:I74"/>
    <mergeCell ref="J74:K74"/>
    <mergeCell ref="D75:G75"/>
    <mergeCell ref="H75:I75"/>
    <mergeCell ref="J75:K75"/>
    <mergeCell ref="H69:I70"/>
    <mergeCell ref="J69:K70"/>
    <mergeCell ref="J100:K101"/>
    <mergeCell ref="J88:S99"/>
    <mergeCell ref="D90:E91"/>
    <mergeCell ref="F90:G90"/>
    <mergeCell ref="F91:G91"/>
    <mergeCell ref="D92:G92"/>
    <mergeCell ref="H92:I92"/>
    <mergeCell ref="B83:G85"/>
    <mergeCell ref="H83:K84"/>
    <mergeCell ref="L83:S83"/>
    <mergeCell ref="L84:O84"/>
    <mergeCell ref="P84:S84"/>
    <mergeCell ref="H85:K85"/>
    <mergeCell ref="L85:O85"/>
    <mergeCell ref="P85:S85"/>
    <mergeCell ref="J105:K105"/>
    <mergeCell ref="D106:G106"/>
    <mergeCell ref="H106:I106"/>
    <mergeCell ref="J106:K106"/>
    <mergeCell ref="L100:M101"/>
    <mergeCell ref="L105:M105"/>
    <mergeCell ref="L106:M106"/>
    <mergeCell ref="L82:M82"/>
    <mergeCell ref="J58:K59"/>
    <mergeCell ref="D61:E62"/>
    <mergeCell ref="B87:N87"/>
    <mergeCell ref="B88:B106"/>
    <mergeCell ref="C88:C99"/>
    <mergeCell ref="D88:G89"/>
    <mergeCell ref="H88:I88"/>
    <mergeCell ref="H98:I98"/>
    <mergeCell ref="D99:G99"/>
    <mergeCell ref="H99:I99"/>
    <mergeCell ref="C100:G102"/>
    <mergeCell ref="H100:I101"/>
    <mergeCell ref="D96:E97"/>
    <mergeCell ref="F96:G96"/>
    <mergeCell ref="F97:G97"/>
    <mergeCell ref="D98:G98"/>
    <mergeCell ref="D34:E35"/>
    <mergeCell ref="F34:G34"/>
    <mergeCell ref="D108:G108"/>
    <mergeCell ref="H108:M108"/>
    <mergeCell ref="N108:S108"/>
    <mergeCell ref="B127:S127"/>
    <mergeCell ref="D109:G109"/>
    <mergeCell ref="H109:M109"/>
    <mergeCell ref="N109:S109"/>
    <mergeCell ref="B126:S126"/>
    <mergeCell ref="B119:S121"/>
    <mergeCell ref="B122:S122"/>
    <mergeCell ref="B123:S124"/>
    <mergeCell ref="D93:G93"/>
    <mergeCell ref="H93:I93"/>
    <mergeCell ref="H107:M107"/>
    <mergeCell ref="N107:S107"/>
    <mergeCell ref="D94:G95"/>
    <mergeCell ref="H94:I94"/>
    <mergeCell ref="D103:E104"/>
    <mergeCell ref="F103:G103"/>
    <mergeCell ref="F104:G104"/>
    <mergeCell ref="D105:G105"/>
    <mergeCell ref="H105:I105"/>
    <mergeCell ref="L76:M77"/>
    <mergeCell ref="L56:M56"/>
    <mergeCell ref="R5:S5"/>
    <mergeCell ref="B47:S48"/>
    <mergeCell ref="P11:Q11"/>
    <mergeCell ref="N17:O18"/>
    <mergeCell ref="N22:O22"/>
    <mergeCell ref="N23:O23"/>
    <mergeCell ref="L38:M39"/>
    <mergeCell ref="L43:M43"/>
    <mergeCell ref="L44:M44"/>
    <mergeCell ref="J31:K32"/>
    <mergeCell ref="L31:M32"/>
    <mergeCell ref="J43:K43"/>
    <mergeCell ref="D44:G44"/>
    <mergeCell ref="H44:I44"/>
    <mergeCell ref="J44:K44"/>
    <mergeCell ref="J37:K37"/>
    <mergeCell ref="L37:M37"/>
    <mergeCell ref="D38:G40"/>
    <mergeCell ref="H38:I39"/>
    <mergeCell ref="J38:K39"/>
    <mergeCell ref="H37:I37"/>
    <mergeCell ref="H43:I43"/>
  </mergeCells>
  <phoneticPr fontId="3"/>
  <pageMargins left="0.78740157480314965" right="0.35433070866141736" top="0.59055118110236227" bottom="0.39370078740157483" header="0.51181102362204722" footer="0.19685039370078741"/>
  <pageSetup paperSize="9" scale="96" orientation="portrait" r:id="rId1"/>
  <headerFooter alignWithMargins="0">
    <oddFooter xml:space="preserve">&amp;C&amp;"ＭＳ ゴシック,標準"&amp;12 
</oddFooter>
  </headerFooter>
  <rowBreaks count="1" manualBreakCount="1">
    <brk id="66" max="1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sheetPr>
  <dimension ref="A1:Y47"/>
  <sheetViews>
    <sheetView showGridLines="0" view="pageBreakPreview" zoomScaleNormal="100" zoomScaleSheetLayoutView="100" workbookViewId="0">
      <selection activeCell="A36" sqref="A36:U37"/>
    </sheetView>
  </sheetViews>
  <sheetFormatPr defaultRowHeight="13.5"/>
  <cols>
    <col min="1" max="9" width="9.625" style="56" customWidth="1"/>
    <col min="10" max="16384" width="9" style="56"/>
  </cols>
  <sheetData>
    <row r="1" spans="1:13" ht="16.5" customHeight="1">
      <c r="A1" s="55" t="s">
        <v>680</v>
      </c>
      <c r="B1" s="55"/>
      <c r="C1" s="55"/>
      <c r="D1" s="55"/>
      <c r="E1" s="55"/>
      <c r="F1" s="55"/>
      <c r="G1" s="55"/>
      <c r="H1" s="55"/>
      <c r="I1" s="55"/>
    </row>
    <row r="2" spans="1:13" ht="17.25">
      <c r="A2" s="57"/>
      <c r="M2" s="311"/>
    </row>
    <row r="3" spans="1:13" s="58" customFormat="1" ht="14.25"/>
    <row r="4" spans="1:13" s="58" customFormat="1" ht="14.25">
      <c r="A4" s="827" t="s">
        <v>182</v>
      </c>
      <c r="B4" s="827"/>
      <c r="C4" s="827"/>
      <c r="D4" s="827"/>
      <c r="E4" s="827"/>
      <c r="F4" s="827"/>
      <c r="G4" s="827"/>
      <c r="H4" s="827"/>
      <c r="I4" s="827"/>
    </row>
    <row r="5" spans="1:13" s="58" customFormat="1" ht="14.25"/>
    <row r="6" spans="1:13" ht="18" thickBot="1">
      <c r="A6" s="57"/>
    </row>
    <row r="7" spans="1:13" ht="15" customHeight="1">
      <c r="A7" s="838" t="s">
        <v>183</v>
      </c>
      <c r="B7" s="839"/>
      <c r="C7" s="836"/>
      <c r="D7" s="836"/>
      <c r="E7" s="836"/>
      <c r="F7" s="836"/>
      <c r="G7" s="836"/>
      <c r="H7" s="836"/>
      <c r="I7" s="837"/>
    </row>
    <row r="8" spans="1:13" ht="15" customHeight="1">
      <c r="A8" s="828" t="s">
        <v>184</v>
      </c>
      <c r="B8" s="829"/>
      <c r="C8" s="830"/>
      <c r="D8" s="830"/>
      <c r="E8" s="830"/>
      <c r="F8" s="830"/>
      <c r="G8" s="830"/>
      <c r="H8" s="830"/>
      <c r="I8" s="831"/>
    </row>
    <row r="9" spans="1:13" ht="40.5" customHeight="1" thickBot="1">
      <c r="A9" s="832" t="s">
        <v>185</v>
      </c>
      <c r="B9" s="833"/>
      <c r="C9" s="834"/>
      <c r="D9" s="834"/>
      <c r="E9" s="834"/>
      <c r="F9" s="834"/>
      <c r="G9" s="834"/>
      <c r="H9" s="834"/>
      <c r="I9" s="835"/>
    </row>
    <row r="10" spans="1:13" ht="15" customHeight="1">
      <c r="A10" s="87" t="s">
        <v>186</v>
      </c>
      <c r="B10" s="849"/>
      <c r="C10" s="849"/>
      <c r="D10" s="849"/>
      <c r="E10" s="849"/>
      <c r="F10" s="847" t="s">
        <v>187</v>
      </c>
      <c r="G10" s="841" t="s">
        <v>188</v>
      </c>
      <c r="H10" s="842"/>
      <c r="I10" s="843"/>
    </row>
    <row r="11" spans="1:13" ht="15" customHeight="1">
      <c r="A11" s="845" t="s">
        <v>291</v>
      </c>
      <c r="B11" s="818"/>
      <c r="C11" s="818"/>
      <c r="D11" s="818"/>
      <c r="E11" s="818"/>
      <c r="F11" s="848"/>
      <c r="G11" s="817"/>
      <c r="H11" s="818"/>
      <c r="I11" s="844"/>
    </row>
    <row r="12" spans="1:13" ht="15" customHeight="1" thickBot="1">
      <c r="A12" s="846"/>
      <c r="B12" s="818"/>
      <c r="C12" s="818"/>
      <c r="D12" s="818"/>
      <c r="E12" s="818"/>
      <c r="F12" s="848"/>
      <c r="G12" s="817"/>
      <c r="H12" s="818"/>
      <c r="I12" s="844"/>
    </row>
    <row r="13" spans="1:13" ht="15" customHeight="1">
      <c r="A13" s="820" t="s">
        <v>189</v>
      </c>
      <c r="B13" s="821"/>
      <c r="C13" s="821"/>
      <c r="D13" s="821"/>
      <c r="E13" s="821"/>
      <c r="F13" s="821"/>
      <c r="G13" s="821"/>
      <c r="H13" s="821"/>
      <c r="I13" s="822"/>
    </row>
    <row r="14" spans="1:13" ht="15" customHeight="1">
      <c r="A14" s="823" t="s">
        <v>190</v>
      </c>
      <c r="B14" s="824"/>
      <c r="C14" s="825"/>
      <c r="D14" s="826" t="s">
        <v>191</v>
      </c>
      <c r="E14" s="824"/>
      <c r="F14" s="825"/>
      <c r="G14" s="824" t="s">
        <v>192</v>
      </c>
      <c r="H14" s="824"/>
      <c r="I14" s="850"/>
    </row>
    <row r="15" spans="1:13" ht="15" customHeight="1">
      <c r="A15" s="851"/>
      <c r="B15" s="852"/>
      <c r="C15" s="853"/>
      <c r="D15" s="854"/>
      <c r="E15" s="852"/>
      <c r="F15" s="853"/>
      <c r="G15" s="852"/>
      <c r="H15" s="852"/>
      <c r="I15" s="855"/>
    </row>
    <row r="16" spans="1:13" ht="15" customHeight="1">
      <c r="A16" s="840"/>
      <c r="B16" s="818"/>
      <c r="C16" s="819"/>
      <c r="D16" s="817"/>
      <c r="E16" s="818"/>
      <c r="F16" s="819"/>
      <c r="G16" s="818"/>
      <c r="H16" s="818"/>
      <c r="I16" s="844"/>
    </row>
    <row r="17" spans="1:9" ht="15" customHeight="1">
      <c r="A17" s="840"/>
      <c r="B17" s="818"/>
      <c r="C17" s="819"/>
      <c r="D17" s="817"/>
      <c r="E17" s="818"/>
      <c r="F17" s="819"/>
      <c r="G17" s="818"/>
      <c r="H17" s="818"/>
      <c r="I17" s="844"/>
    </row>
    <row r="18" spans="1:9" ht="15" customHeight="1">
      <c r="A18" s="840"/>
      <c r="B18" s="818"/>
      <c r="C18" s="819"/>
      <c r="D18" s="817"/>
      <c r="E18" s="818"/>
      <c r="F18" s="819"/>
      <c r="G18" s="818"/>
      <c r="H18" s="818"/>
      <c r="I18" s="844"/>
    </row>
    <row r="19" spans="1:9" ht="15" customHeight="1">
      <c r="A19" s="840"/>
      <c r="B19" s="818"/>
      <c r="C19" s="819"/>
      <c r="D19" s="817"/>
      <c r="E19" s="818"/>
      <c r="F19" s="819"/>
      <c r="G19" s="818"/>
      <c r="H19" s="818"/>
      <c r="I19" s="844"/>
    </row>
    <row r="20" spans="1:9" ht="15" customHeight="1">
      <c r="A20" s="840"/>
      <c r="B20" s="818"/>
      <c r="C20" s="819"/>
      <c r="D20" s="817"/>
      <c r="E20" s="818"/>
      <c r="F20" s="819"/>
      <c r="G20" s="818"/>
      <c r="H20" s="818"/>
      <c r="I20" s="844"/>
    </row>
    <row r="21" spans="1:9" ht="15" customHeight="1">
      <c r="A21" s="840"/>
      <c r="B21" s="818"/>
      <c r="C21" s="819"/>
      <c r="D21" s="817"/>
      <c r="E21" s="818"/>
      <c r="F21" s="819"/>
      <c r="G21" s="818"/>
      <c r="H21" s="818"/>
      <c r="I21" s="844"/>
    </row>
    <row r="22" spans="1:9" ht="15" customHeight="1">
      <c r="A22" s="840"/>
      <c r="B22" s="818"/>
      <c r="C22" s="819"/>
      <c r="D22" s="817"/>
      <c r="E22" s="818"/>
      <c r="F22" s="819"/>
      <c r="G22" s="818"/>
      <c r="H22" s="818"/>
      <c r="I22" s="844"/>
    </row>
    <row r="23" spans="1:9" ht="15" customHeight="1">
      <c r="A23" s="840"/>
      <c r="B23" s="818"/>
      <c r="C23" s="819"/>
      <c r="D23" s="817"/>
      <c r="E23" s="818"/>
      <c r="F23" s="819"/>
      <c r="G23" s="818"/>
      <c r="H23" s="818"/>
      <c r="I23" s="844"/>
    </row>
    <row r="24" spans="1:9" ht="15" customHeight="1" thickBot="1">
      <c r="A24" s="856"/>
      <c r="B24" s="857"/>
      <c r="C24" s="858"/>
      <c r="D24" s="859"/>
      <c r="E24" s="857"/>
      <c r="F24" s="858"/>
      <c r="G24" s="859"/>
      <c r="H24" s="857"/>
      <c r="I24" s="866"/>
    </row>
    <row r="25" spans="1:9" ht="15" customHeight="1">
      <c r="A25" s="820" t="s">
        <v>193</v>
      </c>
      <c r="B25" s="821"/>
      <c r="C25" s="821"/>
      <c r="D25" s="821"/>
      <c r="E25" s="821"/>
      <c r="F25" s="821"/>
      <c r="G25" s="821"/>
      <c r="H25" s="821"/>
      <c r="I25" s="822"/>
    </row>
    <row r="26" spans="1:9" ht="15" customHeight="1">
      <c r="A26" s="823" t="s">
        <v>194</v>
      </c>
      <c r="B26" s="824"/>
      <c r="C26" s="824"/>
      <c r="D26" s="825"/>
      <c r="E26" s="826" t="s">
        <v>195</v>
      </c>
      <c r="F26" s="824"/>
      <c r="G26" s="824"/>
      <c r="H26" s="824"/>
      <c r="I26" s="850"/>
    </row>
    <row r="27" spans="1:9" ht="15" customHeight="1">
      <c r="A27" s="851"/>
      <c r="B27" s="852"/>
      <c r="C27" s="852"/>
      <c r="D27" s="853"/>
      <c r="E27" s="854"/>
      <c r="F27" s="852"/>
      <c r="G27" s="852"/>
      <c r="H27" s="852"/>
      <c r="I27" s="855"/>
    </row>
    <row r="28" spans="1:9" ht="15" customHeight="1">
      <c r="A28" s="840"/>
      <c r="B28" s="818"/>
      <c r="C28" s="818"/>
      <c r="D28" s="819"/>
      <c r="E28" s="817"/>
      <c r="F28" s="818"/>
      <c r="G28" s="818"/>
      <c r="H28" s="818"/>
      <c r="I28" s="844"/>
    </row>
    <row r="29" spans="1:9" ht="15" customHeight="1">
      <c r="A29" s="840"/>
      <c r="B29" s="818"/>
      <c r="C29" s="818"/>
      <c r="D29" s="819"/>
      <c r="E29" s="817"/>
      <c r="F29" s="818"/>
      <c r="G29" s="818"/>
      <c r="H29" s="818"/>
      <c r="I29" s="844"/>
    </row>
    <row r="30" spans="1:9" ht="15" customHeight="1">
      <c r="A30" s="840"/>
      <c r="B30" s="818"/>
      <c r="C30" s="818"/>
      <c r="D30" s="819"/>
      <c r="E30" s="817"/>
      <c r="F30" s="818"/>
      <c r="G30" s="818"/>
      <c r="H30" s="818"/>
      <c r="I30" s="844"/>
    </row>
    <row r="31" spans="1:9" ht="15" customHeight="1" thickBot="1">
      <c r="A31" s="856"/>
      <c r="B31" s="857"/>
      <c r="C31" s="857"/>
      <c r="D31" s="858"/>
      <c r="E31" s="859"/>
      <c r="F31" s="857"/>
      <c r="G31" s="857"/>
      <c r="H31" s="857"/>
      <c r="I31" s="866"/>
    </row>
    <row r="32" spans="1:9" ht="15" customHeight="1">
      <c r="A32" s="860" t="s">
        <v>196</v>
      </c>
      <c r="B32" s="861"/>
      <c r="C32" s="861"/>
      <c r="D32" s="861"/>
      <c r="E32" s="861"/>
      <c r="F32" s="861"/>
      <c r="G32" s="861"/>
      <c r="H32" s="861"/>
      <c r="I32" s="862"/>
    </row>
    <row r="33" spans="1:25" ht="15" customHeight="1">
      <c r="A33" s="867" t="s">
        <v>681</v>
      </c>
      <c r="B33" s="868"/>
      <c r="C33" s="868"/>
      <c r="D33" s="869"/>
      <c r="E33" s="144" t="s">
        <v>197</v>
      </c>
      <c r="F33" s="144"/>
      <c r="G33" s="144"/>
      <c r="H33" s="144"/>
      <c r="I33" s="59"/>
    </row>
    <row r="34" spans="1:25" ht="15" customHeight="1">
      <c r="A34" s="870"/>
      <c r="B34" s="871"/>
      <c r="C34" s="871"/>
      <c r="D34" s="872"/>
      <c r="E34" s="144" t="s">
        <v>197</v>
      </c>
      <c r="F34" s="144"/>
      <c r="G34" s="144"/>
      <c r="H34" s="144"/>
      <c r="I34" s="59"/>
    </row>
    <row r="35" spans="1:25" ht="25.5" customHeight="1">
      <c r="A35" s="863" t="s">
        <v>682</v>
      </c>
      <c r="B35" s="863"/>
      <c r="C35" s="863"/>
      <c r="D35" s="863"/>
      <c r="E35" s="864" t="s">
        <v>198</v>
      </c>
      <c r="F35" s="864"/>
      <c r="G35" s="864"/>
      <c r="H35" s="864"/>
      <c r="I35" s="864"/>
    </row>
    <row r="36" spans="1:25" ht="15" customHeight="1">
      <c r="A36" s="873" t="s">
        <v>683</v>
      </c>
      <c r="B36" s="874"/>
      <c r="C36" s="874"/>
      <c r="D36" s="875"/>
      <c r="E36" s="879" t="s">
        <v>198</v>
      </c>
      <c r="F36" s="880"/>
      <c r="G36" s="880"/>
      <c r="H36" s="880"/>
      <c r="I36" s="881"/>
    </row>
    <row r="37" spans="1:25" ht="15" customHeight="1">
      <c r="A37" s="876"/>
      <c r="B37" s="877"/>
      <c r="C37" s="877"/>
      <c r="D37" s="878"/>
      <c r="E37" s="882"/>
      <c r="F37" s="883"/>
      <c r="G37" s="883"/>
      <c r="H37" s="883"/>
      <c r="I37" s="884"/>
    </row>
    <row r="38" spans="1:25" ht="25.5" customHeight="1">
      <c r="A38" s="863" t="s">
        <v>684</v>
      </c>
      <c r="B38" s="863"/>
      <c r="C38" s="863"/>
      <c r="D38" s="863"/>
      <c r="E38" s="864" t="s">
        <v>198</v>
      </c>
      <c r="F38" s="864"/>
      <c r="G38" s="864"/>
      <c r="H38" s="864"/>
      <c r="I38" s="864"/>
    </row>
    <row r="39" spans="1:25" ht="35.25" customHeight="1" thickBot="1">
      <c r="A39" s="865" t="s">
        <v>685</v>
      </c>
      <c r="B39" s="865"/>
      <c r="C39" s="865"/>
      <c r="D39" s="865"/>
      <c r="E39" s="815" t="s">
        <v>198</v>
      </c>
      <c r="F39" s="815"/>
      <c r="G39" s="815"/>
      <c r="H39" s="815"/>
      <c r="I39" s="815"/>
    </row>
    <row r="40" spans="1:25" ht="15" customHeight="1">
      <c r="A40" s="320"/>
      <c r="B40" s="320"/>
      <c r="C40" s="320"/>
      <c r="D40" s="320"/>
      <c r="E40" s="321"/>
      <c r="F40" s="321"/>
      <c r="G40" s="321"/>
      <c r="H40" s="321"/>
      <c r="I40" s="321"/>
    </row>
    <row r="41" spans="1:25">
      <c r="A41" s="816" t="s">
        <v>208</v>
      </c>
      <c r="B41" s="816"/>
      <c r="C41" s="816"/>
      <c r="D41" s="816"/>
      <c r="E41" s="816"/>
      <c r="F41" s="816"/>
      <c r="G41" s="816"/>
      <c r="H41" s="816"/>
      <c r="I41" s="816"/>
    </row>
    <row r="42" spans="1:25" ht="45.75" customHeight="1">
      <c r="A42" s="816" t="s">
        <v>207</v>
      </c>
      <c r="B42" s="816"/>
      <c r="C42" s="816"/>
      <c r="D42" s="816"/>
      <c r="E42" s="816"/>
      <c r="F42" s="816"/>
      <c r="G42" s="816"/>
      <c r="H42" s="816"/>
      <c r="I42" s="816"/>
    </row>
    <row r="43" spans="1:25" ht="48.75" customHeight="1">
      <c r="A43" s="816" t="s">
        <v>686</v>
      </c>
      <c r="B43" s="816"/>
      <c r="C43" s="816"/>
      <c r="D43" s="816"/>
      <c r="E43" s="816"/>
      <c r="F43" s="816"/>
      <c r="G43" s="816"/>
      <c r="H43" s="816"/>
      <c r="I43" s="816"/>
    </row>
    <row r="44" spans="1:25" ht="24" customHeight="1">
      <c r="A44" s="816" t="s">
        <v>523</v>
      </c>
      <c r="B44" s="816"/>
      <c r="C44" s="816"/>
      <c r="D44" s="816"/>
      <c r="E44" s="816"/>
      <c r="F44" s="816"/>
      <c r="G44" s="816"/>
      <c r="H44" s="816"/>
      <c r="I44" s="816"/>
      <c r="J44" s="233"/>
      <c r="K44" s="233"/>
      <c r="L44" s="233"/>
      <c r="M44" s="233"/>
      <c r="N44" s="233"/>
      <c r="O44" s="233"/>
      <c r="P44" s="233"/>
      <c r="Q44" s="233"/>
      <c r="R44" s="233"/>
      <c r="S44" s="233"/>
      <c r="T44" s="233"/>
      <c r="U44" s="233"/>
      <c r="V44" s="233"/>
      <c r="W44" s="233"/>
      <c r="X44" s="233"/>
      <c r="Y44" s="233"/>
    </row>
    <row r="45" spans="1:25" ht="24" customHeight="1">
      <c r="A45" s="816"/>
      <c r="B45" s="816"/>
      <c r="C45" s="816"/>
      <c r="D45" s="816"/>
      <c r="E45" s="816"/>
      <c r="F45" s="816"/>
      <c r="G45" s="816"/>
      <c r="H45" s="816"/>
      <c r="I45" s="816"/>
      <c r="J45" s="233"/>
      <c r="K45" s="233"/>
      <c r="L45" s="233"/>
      <c r="M45" s="233"/>
      <c r="N45" s="233"/>
      <c r="O45" s="233"/>
      <c r="P45" s="233"/>
      <c r="Q45" s="233"/>
      <c r="R45" s="233"/>
      <c r="S45" s="233"/>
      <c r="T45" s="233"/>
      <c r="U45" s="233"/>
      <c r="V45" s="233"/>
      <c r="W45" s="233"/>
      <c r="X45" s="233"/>
      <c r="Y45" s="233"/>
    </row>
    <row r="46" spans="1:25">
      <c r="A46" s="56" t="s">
        <v>687</v>
      </c>
    </row>
    <row r="47" spans="1:25">
      <c r="A47" s="322" t="s">
        <v>534</v>
      </c>
    </row>
  </sheetData>
  <mergeCells count="65">
    <mergeCell ref="A38:D38"/>
    <mergeCell ref="E38:I38"/>
    <mergeCell ref="A39:D39"/>
    <mergeCell ref="D23:F23"/>
    <mergeCell ref="E27:I31"/>
    <mergeCell ref="A27:D31"/>
    <mergeCell ref="G23:I23"/>
    <mergeCell ref="G24:I24"/>
    <mergeCell ref="A25:I25"/>
    <mergeCell ref="A26:D26"/>
    <mergeCell ref="E26:I26"/>
    <mergeCell ref="A33:D34"/>
    <mergeCell ref="A35:D35"/>
    <mergeCell ref="E35:I35"/>
    <mergeCell ref="A36:D37"/>
    <mergeCell ref="E36:I37"/>
    <mergeCell ref="D22:F22"/>
    <mergeCell ref="A23:C23"/>
    <mergeCell ref="A24:C24"/>
    <mergeCell ref="D24:F24"/>
    <mergeCell ref="A32:I32"/>
    <mergeCell ref="A22:C22"/>
    <mergeCell ref="G22:I22"/>
    <mergeCell ref="A21:C21"/>
    <mergeCell ref="G14:I14"/>
    <mergeCell ref="A15:C15"/>
    <mergeCell ref="D15:F15"/>
    <mergeCell ref="G15:I15"/>
    <mergeCell ref="D19:F19"/>
    <mergeCell ref="D17:F17"/>
    <mergeCell ref="D16:F16"/>
    <mergeCell ref="G19:I19"/>
    <mergeCell ref="G16:I16"/>
    <mergeCell ref="G17:I17"/>
    <mergeCell ref="G18:I18"/>
    <mergeCell ref="D18:F18"/>
    <mergeCell ref="D21:F21"/>
    <mergeCell ref="G20:I20"/>
    <mergeCell ref="G21:I21"/>
    <mergeCell ref="G10:I12"/>
    <mergeCell ref="A11:A12"/>
    <mergeCell ref="F10:F12"/>
    <mergeCell ref="B11:E12"/>
    <mergeCell ref="B10:E10"/>
    <mergeCell ref="D20:F20"/>
    <mergeCell ref="A13:I13"/>
    <mergeCell ref="A14:C14"/>
    <mergeCell ref="D14:F14"/>
    <mergeCell ref="A4:I4"/>
    <mergeCell ref="A8:B8"/>
    <mergeCell ref="C8:I8"/>
    <mergeCell ref="A9:B9"/>
    <mergeCell ref="C9:I9"/>
    <mergeCell ref="C7:I7"/>
    <mergeCell ref="A7:B7"/>
    <mergeCell ref="A16:C16"/>
    <mergeCell ref="A17:C17"/>
    <mergeCell ref="A18:C18"/>
    <mergeCell ref="A19:C19"/>
    <mergeCell ref="A20:C20"/>
    <mergeCell ref="E39:I39"/>
    <mergeCell ref="A41:I41"/>
    <mergeCell ref="A42:I42"/>
    <mergeCell ref="A43:I43"/>
    <mergeCell ref="A44:I45"/>
  </mergeCells>
  <phoneticPr fontId="3"/>
  <pageMargins left="0.78740157480314965" right="0.19685039370078741" top="0.35433070866141736" bottom="0.43307086614173229" header="0.51181102362204722" footer="0.39370078740157483"/>
  <pageSetup paperSize="9" scale="9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Z441"/>
  <sheetViews>
    <sheetView showGridLines="0" view="pageBreakPreview" zoomScale="110" zoomScaleNormal="100" zoomScaleSheetLayoutView="110" workbookViewId="0">
      <selection activeCell="A36" sqref="A36:U36"/>
    </sheetView>
  </sheetViews>
  <sheetFormatPr defaultRowHeight="12"/>
  <cols>
    <col min="1" max="24" width="3.375" style="33" customWidth="1"/>
    <col min="25" max="25" width="3.5" style="33" customWidth="1"/>
    <col min="26" max="26" width="3.375" style="33" customWidth="1"/>
    <col min="27" max="27" width="3.125" style="33" customWidth="1"/>
    <col min="28" max="16384" width="9" style="33"/>
  </cols>
  <sheetData>
    <row r="1" spans="1:26" ht="20.100000000000001" customHeight="1">
      <c r="A1" s="69" t="s">
        <v>688</v>
      </c>
      <c r="P1" s="37"/>
      <c r="Q1" s="37"/>
      <c r="R1" s="37"/>
      <c r="S1" s="37"/>
      <c r="T1" s="37"/>
      <c r="U1" s="37"/>
      <c r="V1" s="37"/>
      <c r="W1" s="37"/>
      <c r="X1" s="37"/>
      <c r="Y1" s="37"/>
      <c r="Z1" s="37"/>
    </row>
    <row r="2" spans="1:26" ht="20.100000000000001" customHeight="1">
      <c r="A2" s="69"/>
    </row>
    <row r="3" spans="1:26" ht="20.100000000000001" customHeight="1" thickBot="1">
      <c r="A3" s="33" t="s">
        <v>524</v>
      </c>
      <c r="B3" s="36"/>
      <c r="C3" s="323"/>
      <c r="D3" s="323"/>
      <c r="E3" s="229"/>
      <c r="F3" s="229"/>
      <c r="G3" s="323"/>
      <c r="H3" s="323"/>
      <c r="I3" s="323"/>
      <c r="J3" s="323"/>
      <c r="K3" s="323"/>
      <c r="L3" s="323"/>
      <c r="M3" s="323"/>
      <c r="N3" s="323"/>
      <c r="O3" s="323"/>
      <c r="P3" s="323"/>
      <c r="Q3" s="323"/>
      <c r="R3" s="323"/>
      <c r="S3" s="323"/>
      <c r="T3" s="323"/>
      <c r="U3" s="323"/>
      <c r="V3" s="323"/>
      <c r="W3" s="948"/>
      <c r="X3" s="948"/>
      <c r="Y3" s="948"/>
      <c r="Z3" s="323"/>
    </row>
    <row r="4" spans="1:26" ht="16.5" customHeight="1">
      <c r="B4" s="1011" t="s">
        <v>24</v>
      </c>
      <c r="C4" s="1012"/>
      <c r="D4" s="1012"/>
      <c r="E4" s="1013" t="s">
        <v>23</v>
      </c>
      <c r="F4" s="1013"/>
      <c r="G4" s="1013"/>
      <c r="H4" s="1014" t="s">
        <v>535</v>
      </c>
      <c r="I4" s="1014"/>
      <c r="J4" s="1014"/>
      <c r="K4" s="1014"/>
      <c r="L4" s="1014"/>
      <c r="M4" s="1014"/>
      <c r="N4" s="1015" t="s">
        <v>141</v>
      </c>
      <c r="O4" s="1015"/>
      <c r="P4" s="1015"/>
      <c r="Q4" s="1016" t="s">
        <v>689</v>
      </c>
      <c r="R4" s="1017"/>
      <c r="S4" s="1017"/>
      <c r="T4" s="1017"/>
      <c r="U4" s="1017"/>
      <c r="V4" s="1018"/>
      <c r="W4" s="1021" t="s">
        <v>141</v>
      </c>
      <c r="X4" s="1021"/>
      <c r="Y4" s="1022"/>
    </row>
    <row r="5" spans="1:26" ht="16.5" customHeight="1" thickBot="1">
      <c r="B5" s="1025" t="s">
        <v>142</v>
      </c>
      <c r="C5" s="1026"/>
      <c r="D5" s="1026"/>
      <c r="E5" s="1027" t="s">
        <v>23</v>
      </c>
      <c r="F5" s="1027"/>
      <c r="G5" s="1027"/>
      <c r="H5" s="1028" t="s">
        <v>536</v>
      </c>
      <c r="I5" s="1028"/>
      <c r="J5" s="1028"/>
      <c r="K5" s="1028"/>
      <c r="L5" s="1028"/>
      <c r="M5" s="1028"/>
      <c r="N5" s="1029" t="s">
        <v>141</v>
      </c>
      <c r="O5" s="1029"/>
      <c r="P5" s="1029"/>
      <c r="Q5" s="1019"/>
      <c r="R5" s="1019"/>
      <c r="S5" s="1019"/>
      <c r="T5" s="1019"/>
      <c r="U5" s="1019"/>
      <c r="V5" s="1020"/>
      <c r="W5" s="1023"/>
      <c r="X5" s="1023"/>
      <c r="Y5" s="1024"/>
    </row>
    <row r="6" spans="1:26" ht="16.5" customHeight="1">
      <c r="B6" s="1030" t="s">
        <v>56</v>
      </c>
      <c r="C6" s="1031"/>
      <c r="D6" s="1031"/>
      <c r="E6" s="1032"/>
      <c r="F6" s="324" t="s">
        <v>57</v>
      </c>
      <c r="G6" s="324"/>
      <c r="H6" s="324" t="s">
        <v>141</v>
      </c>
      <c r="I6" s="325" t="s">
        <v>58</v>
      </c>
      <c r="J6" s="324"/>
      <c r="K6" s="326" t="s">
        <v>141</v>
      </c>
      <c r="L6" s="1033" t="s">
        <v>59</v>
      </c>
      <c r="M6" s="1034"/>
      <c r="N6" s="327"/>
      <c r="O6" s="327" t="s">
        <v>141</v>
      </c>
      <c r="P6" s="1035" t="s">
        <v>60</v>
      </c>
      <c r="Q6" s="1036"/>
      <c r="R6" s="324"/>
      <c r="S6" s="328" t="s">
        <v>141</v>
      </c>
      <c r="T6" s="324"/>
      <c r="U6" s="324"/>
      <c r="V6" s="324"/>
      <c r="W6" s="326"/>
      <c r="X6" s="326"/>
      <c r="Y6" s="329"/>
    </row>
    <row r="7" spans="1:26" ht="45.75" customHeight="1">
      <c r="B7" s="1037" t="s">
        <v>143</v>
      </c>
      <c r="C7" s="1038"/>
      <c r="D7" s="1038"/>
      <c r="E7" s="1038"/>
      <c r="F7" s="1038"/>
      <c r="G7" s="1038"/>
      <c r="H7" s="1038"/>
      <c r="I7" s="1038"/>
      <c r="J7" s="1038"/>
      <c r="K7" s="1038"/>
      <c r="L7" s="1038"/>
      <c r="M7" s="1038"/>
      <c r="N7" s="1038"/>
      <c r="O7" s="1038"/>
      <c r="P7" s="1038"/>
      <c r="Q7" s="1038"/>
      <c r="R7" s="1038"/>
      <c r="S7" s="1038"/>
      <c r="T7" s="1038"/>
      <c r="U7" s="1038"/>
      <c r="V7" s="1038"/>
      <c r="W7" s="1038"/>
      <c r="X7" s="1038"/>
      <c r="Y7" s="1039"/>
    </row>
    <row r="8" spans="1:26" ht="16.5" customHeight="1">
      <c r="B8" s="992" t="s">
        <v>144</v>
      </c>
      <c r="C8" s="993"/>
      <c r="D8" s="993"/>
      <c r="E8" s="993"/>
      <c r="F8" s="993"/>
      <c r="G8" s="993"/>
      <c r="H8" s="993"/>
      <c r="I8" s="994"/>
      <c r="J8" s="995" t="s">
        <v>145</v>
      </c>
      <c r="K8" s="996"/>
      <c r="L8" s="996"/>
      <c r="M8" s="997" t="s">
        <v>146</v>
      </c>
      <c r="N8" s="998"/>
      <c r="O8" s="998"/>
      <c r="P8" s="998"/>
      <c r="Q8" s="998"/>
      <c r="R8" s="998"/>
      <c r="S8" s="998"/>
      <c r="T8" s="998"/>
      <c r="U8" s="998"/>
      <c r="V8" s="998"/>
      <c r="W8" s="998"/>
      <c r="X8" s="998"/>
      <c r="Y8" s="999"/>
    </row>
    <row r="9" spans="1:26" ht="15.95" customHeight="1">
      <c r="B9" s="1000" t="s">
        <v>147</v>
      </c>
      <c r="C9" s="981"/>
      <c r="D9" s="981"/>
      <c r="E9" s="981"/>
      <c r="F9" s="981"/>
      <c r="G9" s="981"/>
      <c r="H9" s="981"/>
      <c r="I9" s="981"/>
      <c r="J9" s="1001"/>
      <c r="K9" s="1002" t="s">
        <v>3</v>
      </c>
      <c r="L9" s="1002" t="s">
        <v>1</v>
      </c>
      <c r="M9" s="1002" t="s">
        <v>6</v>
      </c>
      <c r="N9" s="1004" t="s">
        <v>209</v>
      </c>
      <c r="O9" s="1004"/>
      <c r="P9" s="1004"/>
      <c r="Q9" s="1004"/>
      <c r="R9" s="1004"/>
      <c r="S9" s="1004"/>
      <c r="T9" s="1004"/>
      <c r="U9" s="1004"/>
      <c r="V9" s="1004"/>
      <c r="W9" s="1004"/>
      <c r="X9" s="1004"/>
      <c r="Y9" s="1005"/>
    </row>
    <row r="10" spans="1:26" ht="15.95" customHeight="1">
      <c r="B10" s="1006" t="s">
        <v>7</v>
      </c>
      <c r="C10" s="1007"/>
      <c r="D10" s="1007"/>
      <c r="E10" s="1007"/>
      <c r="F10" s="1007"/>
      <c r="G10" s="1007"/>
      <c r="H10" s="1007"/>
      <c r="I10" s="1007"/>
      <c r="J10" s="1008"/>
      <c r="K10" s="1003"/>
      <c r="L10" s="1003"/>
      <c r="M10" s="1003"/>
      <c r="N10" s="1009" t="s">
        <v>8</v>
      </c>
      <c r="O10" s="1009"/>
      <c r="P10" s="1009"/>
      <c r="Q10" s="1009"/>
      <c r="R10" s="1009"/>
      <c r="S10" s="1009"/>
      <c r="T10" s="1009"/>
      <c r="U10" s="1009"/>
      <c r="V10" s="1009"/>
      <c r="W10" s="1009"/>
      <c r="X10" s="1009"/>
      <c r="Y10" s="1010"/>
    </row>
    <row r="11" spans="1:26" ht="16.5" customHeight="1">
      <c r="B11" s="974" t="s">
        <v>148</v>
      </c>
      <c r="C11" s="975"/>
      <c r="D11" s="975"/>
      <c r="E11" s="975"/>
      <c r="F11" s="976"/>
      <c r="G11" s="34" t="s">
        <v>1</v>
      </c>
      <c r="H11" s="980" t="s">
        <v>2</v>
      </c>
      <c r="I11" s="981"/>
      <c r="J11" s="981"/>
      <c r="K11" s="982"/>
      <c r="L11" s="983" t="s">
        <v>525</v>
      </c>
      <c r="M11" s="984"/>
      <c r="N11" s="984"/>
      <c r="O11" s="984"/>
      <c r="P11" s="984"/>
      <c r="Q11" s="984"/>
      <c r="R11" s="984"/>
      <c r="S11" s="984"/>
      <c r="T11" s="984"/>
      <c r="U11" s="984"/>
      <c r="V11" s="984"/>
      <c r="W11" s="984"/>
      <c r="X11" s="984"/>
      <c r="Y11" s="985"/>
    </row>
    <row r="12" spans="1:26" ht="16.5" customHeight="1">
      <c r="B12" s="977"/>
      <c r="C12" s="978"/>
      <c r="D12" s="978"/>
      <c r="E12" s="978"/>
      <c r="F12" s="979"/>
      <c r="G12" s="35" t="s">
        <v>3</v>
      </c>
      <c r="H12" s="986" t="s">
        <v>4</v>
      </c>
      <c r="I12" s="987"/>
      <c r="J12" s="987"/>
      <c r="K12" s="988"/>
      <c r="L12" s="989" t="s">
        <v>149</v>
      </c>
      <c r="M12" s="990"/>
      <c r="N12" s="990"/>
      <c r="O12" s="990"/>
      <c r="P12" s="990"/>
      <c r="Q12" s="990"/>
      <c r="R12" s="990"/>
      <c r="S12" s="990"/>
      <c r="T12" s="990"/>
      <c r="U12" s="990"/>
      <c r="V12" s="990"/>
      <c r="W12" s="990"/>
      <c r="X12" s="990"/>
      <c r="Y12" s="991"/>
    </row>
    <row r="13" spans="1:26" ht="16.5" customHeight="1">
      <c r="B13" s="949" t="s">
        <v>150</v>
      </c>
      <c r="C13" s="950"/>
      <c r="D13" s="950"/>
      <c r="E13" s="950"/>
      <c r="F13" s="950"/>
      <c r="G13" s="950"/>
      <c r="H13" s="950"/>
      <c r="I13" s="951"/>
      <c r="J13" s="961" t="s">
        <v>151</v>
      </c>
      <c r="K13" s="961"/>
      <c r="L13" s="961"/>
      <c r="M13" s="961"/>
      <c r="N13" s="961"/>
      <c r="O13" s="961"/>
      <c r="P13" s="961"/>
      <c r="Q13" s="961"/>
      <c r="R13" s="961"/>
      <c r="S13" s="961"/>
      <c r="T13" s="961"/>
      <c r="U13" s="961"/>
      <c r="V13" s="961"/>
      <c r="W13" s="961"/>
      <c r="X13" s="961"/>
      <c r="Y13" s="962"/>
    </row>
    <row r="14" spans="1:26" ht="16.5" customHeight="1">
      <c r="B14" s="963" t="s">
        <v>526</v>
      </c>
      <c r="C14" s="964"/>
      <c r="D14" s="964"/>
      <c r="E14" s="964"/>
      <c r="F14" s="964"/>
      <c r="G14" s="964"/>
      <c r="H14" s="964"/>
      <c r="I14" s="964"/>
      <c r="J14" s="964"/>
      <c r="K14" s="964"/>
      <c r="L14" s="964"/>
      <c r="M14" s="964"/>
      <c r="N14" s="964"/>
      <c r="O14" s="965" t="s">
        <v>298</v>
      </c>
      <c r="P14" s="966"/>
      <c r="Q14" s="967"/>
      <c r="R14" s="968" t="s">
        <v>152</v>
      </c>
      <c r="S14" s="969"/>
      <c r="T14" s="969"/>
      <c r="U14" s="969"/>
      <c r="V14" s="970"/>
      <c r="W14" s="971" t="s">
        <v>298</v>
      </c>
      <c r="X14" s="972"/>
      <c r="Y14" s="973"/>
    </row>
    <row r="15" spans="1:26" ht="16.5" customHeight="1">
      <c r="B15" s="949" t="s">
        <v>153</v>
      </c>
      <c r="C15" s="950"/>
      <c r="D15" s="950"/>
      <c r="E15" s="951"/>
      <c r="F15" s="952" t="s">
        <v>537</v>
      </c>
      <c r="G15" s="953"/>
      <c r="H15" s="953"/>
      <c r="I15" s="953"/>
      <c r="J15" s="953"/>
      <c r="K15" s="954"/>
      <c r="L15" s="955" t="s">
        <v>538</v>
      </c>
      <c r="M15" s="953"/>
      <c r="N15" s="953"/>
      <c r="O15" s="953"/>
      <c r="P15" s="953"/>
      <c r="Q15" s="953"/>
      <c r="R15" s="956" t="s">
        <v>22</v>
      </c>
      <c r="S15" s="957"/>
      <c r="T15" s="957"/>
      <c r="U15" s="957"/>
      <c r="V15" s="957"/>
      <c r="W15" s="958" t="s">
        <v>298</v>
      </c>
      <c r="X15" s="959"/>
      <c r="Y15" s="960"/>
    </row>
    <row r="16" spans="1:26" ht="16.5" customHeight="1" thickBot="1">
      <c r="B16" s="938" t="s">
        <v>154</v>
      </c>
      <c r="C16" s="939"/>
      <c r="D16" s="939"/>
      <c r="E16" s="939"/>
      <c r="F16" s="939"/>
      <c r="G16" s="940"/>
      <c r="H16" s="941" t="s">
        <v>23</v>
      </c>
      <c r="I16" s="941"/>
      <c r="J16" s="941"/>
      <c r="K16" s="941"/>
      <c r="L16" s="941"/>
      <c r="M16" s="942"/>
      <c r="N16" s="943"/>
      <c r="O16" s="944"/>
      <c r="P16" s="944"/>
      <c r="Q16" s="944"/>
      <c r="R16" s="944"/>
      <c r="S16" s="945"/>
      <c r="T16" s="946"/>
      <c r="U16" s="941"/>
      <c r="V16" s="941"/>
      <c r="W16" s="941"/>
      <c r="X16" s="941"/>
      <c r="Y16" s="947"/>
    </row>
    <row r="17" spans="1:26" ht="18" customHeight="1">
      <c r="B17" s="36" t="s">
        <v>61</v>
      </c>
      <c r="C17" s="330"/>
      <c r="D17" s="330"/>
      <c r="E17" s="330"/>
      <c r="F17" s="330"/>
      <c r="G17" s="330"/>
      <c r="H17" s="331"/>
      <c r="I17" s="331"/>
      <c r="J17" s="331"/>
      <c r="K17" s="331"/>
      <c r="L17" s="331"/>
      <c r="M17" s="331"/>
      <c r="N17" s="331"/>
      <c r="O17" s="331"/>
      <c r="P17" s="331"/>
      <c r="Q17" s="331"/>
      <c r="R17" s="331"/>
      <c r="S17" s="331"/>
      <c r="T17" s="331"/>
      <c r="U17" s="331"/>
      <c r="V17" s="331"/>
      <c r="W17" s="331"/>
      <c r="X17" s="331"/>
      <c r="Y17" s="331"/>
    </row>
    <row r="18" spans="1:26" ht="15" customHeight="1">
      <c r="B18" s="64"/>
      <c r="C18" s="38"/>
      <c r="D18" s="38"/>
      <c r="E18" s="38"/>
      <c r="F18" s="38"/>
      <c r="G18" s="38"/>
      <c r="H18" s="39"/>
      <c r="I18" s="39"/>
      <c r="J18" s="39"/>
      <c r="K18" s="39"/>
      <c r="L18" s="39"/>
      <c r="M18" s="39"/>
      <c r="N18" s="39"/>
      <c r="O18" s="39"/>
      <c r="P18" s="39"/>
      <c r="Q18" s="39"/>
      <c r="R18" s="39"/>
      <c r="S18" s="39"/>
      <c r="T18" s="39"/>
      <c r="U18" s="39"/>
      <c r="V18" s="39"/>
      <c r="W18" s="39"/>
      <c r="X18" s="39"/>
      <c r="Y18" s="39"/>
      <c r="Z18" s="37"/>
    </row>
    <row r="19" spans="1:26" ht="18" customHeight="1" thickBot="1">
      <c r="A19" s="33" t="s">
        <v>527</v>
      </c>
      <c r="B19" s="36"/>
      <c r="C19" s="323"/>
      <c r="D19" s="323"/>
      <c r="E19" s="229"/>
      <c r="F19" s="229"/>
      <c r="G19" s="323"/>
      <c r="H19" s="323"/>
      <c r="I19" s="323"/>
      <c r="J19" s="323"/>
      <c r="K19" s="323"/>
      <c r="L19" s="323"/>
      <c r="M19" s="323"/>
      <c r="N19" s="323"/>
      <c r="O19" s="323"/>
      <c r="P19" s="323"/>
      <c r="Q19" s="323"/>
      <c r="R19" s="323"/>
      <c r="S19" s="323"/>
      <c r="T19" s="323"/>
      <c r="U19" s="323"/>
      <c r="V19" s="323"/>
      <c r="W19" s="948"/>
      <c r="X19" s="948"/>
      <c r="Y19" s="948"/>
      <c r="Z19" s="323"/>
    </row>
    <row r="20" spans="1:26" ht="24" customHeight="1">
      <c r="B20" s="934" t="s">
        <v>155</v>
      </c>
      <c r="C20" s="935"/>
      <c r="D20" s="935"/>
      <c r="E20" s="935"/>
      <c r="F20" s="935"/>
      <c r="G20" s="936"/>
      <c r="H20" s="937" t="s">
        <v>539</v>
      </c>
      <c r="I20" s="922"/>
      <c r="J20" s="922"/>
      <c r="K20" s="923"/>
      <c r="L20" s="919">
        <v>0</v>
      </c>
      <c r="M20" s="919"/>
      <c r="N20" s="919"/>
      <c r="O20" s="919"/>
      <c r="P20" s="920"/>
      <c r="Q20" s="921" t="s">
        <v>540</v>
      </c>
      <c r="R20" s="922"/>
      <c r="S20" s="922"/>
      <c r="T20" s="923"/>
      <c r="U20" s="924">
        <v>0</v>
      </c>
      <c r="V20" s="919"/>
      <c r="W20" s="919"/>
      <c r="X20" s="919"/>
      <c r="Y20" s="925"/>
    </row>
    <row r="21" spans="1:26" ht="26.25" customHeight="1">
      <c r="B21" s="926" t="s">
        <v>157</v>
      </c>
      <c r="C21" s="927"/>
      <c r="D21" s="927"/>
      <c r="E21" s="927"/>
      <c r="F21" s="927"/>
      <c r="G21" s="928"/>
      <c r="H21" s="929" t="s">
        <v>158</v>
      </c>
      <c r="I21" s="930"/>
      <c r="J21" s="930"/>
      <c r="K21" s="930"/>
      <c r="L21" s="930"/>
      <c r="M21" s="930"/>
      <c r="N21" s="930"/>
      <c r="O21" s="930"/>
      <c r="P21" s="930"/>
      <c r="Q21" s="931" t="s">
        <v>159</v>
      </c>
      <c r="R21" s="932"/>
      <c r="S21" s="932"/>
      <c r="T21" s="932"/>
      <c r="U21" s="932"/>
      <c r="V21" s="932"/>
      <c r="W21" s="932"/>
      <c r="X21" s="932"/>
      <c r="Y21" s="933"/>
    </row>
    <row r="22" spans="1:26" ht="26.25" customHeight="1">
      <c r="B22" s="888" t="s">
        <v>160</v>
      </c>
      <c r="C22" s="889"/>
      <c r="D22" s="889"/>
      <c r="E22" s="889"/>
      <c r="F22" s="889"/>
      <c r="G22" s="890"/>
      <c r="H22" s="891" t="s">
        <v>161</v>
      </c>
      <c r="I22" s="892"/>
      <c r="J22" s="892"/>
      <c r="K22" s="892"/>
      <c r="L22" s="892"/>
      <c r="M22" s="892"/>
      <c r="N22" s="892"/>
      <c r="O22" s="892"/>
      <c r="P22" s="892"/>
      <c r="Q22" s="892"/>
      <c r="R22" s="892"/>
      <c r="S22" s="892"/>
      <c r="T22" s="892"/>
      <c r="U22" s="892"/>
      <c r="V22" s="892"/>
      <c r="W22" s="892"/>
      <c r="X22" s="892"/>
      <c r="Y22" s="893"/>
    </row>
    <row r="23" spans="1:26" ht="26.25" customHeight="1">
      <c r="B23" s="888" t="s">
        <v>162</v>
      </c>
      <c r="C23" s="889"/>
      <c r="D23" s="889"/>
      <c r="E23" s="889"/>
      <c r="F23" s="889"/>
      <c r="G23" s="890"/>
      <c r="H23" s="894"/>
      <c r="I23" s="895"/>
      <c r="J23" s="895"/>
      <c r="K23" s="895"/>
      <c r="L23" s="895"/>
      <c r="M23" s="895"/>
      <c r="N23" s="895"/>
      <c r="O23" s="895"/>
      <c r="P23" s="895"/>
      <c r="Q23" s="895"/>
      <c r="R23" s="895"/>
      <c r="S23" s="895"/>
      <c r="T23" s="895"/>
      <c r="U23" s="895"/>
      <c r="V23" s="895"/>
      <c r="W23" s="895"/>
      <c r="X23" s="895"/>
      <c r="Y23" s="896"/>
    </row>
    <row r="24" spans="1:26" s="332" customFormat="1" ht="16.5" customHeight="1" thickBot="1">
      <c r="B24" s="897" t="s">
        <v>163</v>
      </c>
      <c r="C24" s="898"/>
      <c r="D24" s="898"/>
      <c r="E24" s="898"/>
      <c r="F24" s="898"/>
      <c r="G24" s="898"/>
      <c r="H24" s="899" t="s">
        <v>164</v>
      </c>
      <c r="I24" s="900"/>
      <c r="J24" s="900"/>
      <c r="K24" s="900"/>
      <c r="L24" s="900"/>
      <c r="M24" s="900"/>
      <c r="N24" s="900"/>
      <c r="O24" s="901"/>
      <c r="P24" s="902" t="s">
        <v>541</v>
      </c>
      <c r="Q24" s="903"/>
      <c r="R24" s="903"/>
      <c r="S24" s="903"/>
      <c r="T24" s="903"/>
      <c r="U24" s="903"/>
      <c r="V24" s="904"/>
      <c r="W24" s="905">
        <v>0</v>
      </c>
      <c r="X24" s="906"/>
      <c r="Y24" s="907"/>
    </row>
    <row r="25" spans="1:26" s="234" customFormat="1" ht="15" customHeight="1">
      <c r="B25" s="235"/>
      <c r="C25" s="235"/>
      <c r="D25" s="235"/>
      <c r="E25" s="235"/>
      <c r="F25" s="235"/>
      <c r="G25" s="235"/>
      <c r="H25" s="236"/>
      <c r="I25" s="236"/>
      <c r="J25" s="236"/>
      <c r="K25" s="236"/>
      <c r="L25" s="236"/>
      <c r="M25" s="236"/>
      <c r="N25" s="236"/>
      <c r="O25" s="236"/>
      <c r="P25" s="237"/>
      <c r="Q25" s="237"/>
      <c r="R25" s="237"/>
      <c r="S25" s="237"/>
      <c r="T25" s="237"/>
      <c r="U25" s="237"/>
      <c r="V25" s="237"/>
      <c r="W25" s="238"/>
      <c r="X25" s="239"/>
      <c r="Y25" s="239"/>
    </row>
    <row r="26" spans="1:26" ht="18" customHeight="1" thickBot="1">
      <c r="A26" s="33" t="s">
        <v>528</v>
      </c>
      <c r="B26" s="36"/>
      <c r="C26" s="323"/>
      <c r="D26" s="323"/>
      <c r="E26" s="229"/>
      <c r="F26" s="229"/>
      <c r="G26" s="323"/>
      <c r="H26" s="323"/>
      <c r="I26" s="323"/>
      <c r="J26" s="323"/>
      <c r="K26" s="323"/>
      <c r="L26" s="323"/>
      <c r="M26" s="323"/>
      <c r="N26" s="323"/>
      <c r="O26" s="323"/>
      <c r="P26" s="323"/>
      <c r="Q26" s="323"/>
      <c r="R26" s="323"/>
      <c r="S26" s="323"/>
      <c r="T26" s="323"/>
      <c r="U26" s="323"/>
      <c r="V26" s="323"/>
      <c r="W26" s="333"/>
      <c r="X26" s="333"/>
      <c r="Y26" s="333"/>
      <c r="Z26" s="323"/>
    </row>
    <row r="27" spans="1:26" ht="18" customHeight="1">
      <c r="B27" s="1055" t="s">
        <v>165</v>
      </c>
      <c r="C27" s="1056"/>
      <c r="D27" s="1056"/>
      <c r="E27" s="1057"/>
      <c r="F27" s="1058" t="s">
        <v>166</v>
      </c>
      <c r="G27" s="1058"/>
      <c r="H27" s="1058"/>
      <c r="I27" s="1059"/>
      <c r="J27" s="1060" t="s">
        <v>167</v>
      </c>
      <c r="K27" s="1056"/>
      <c r="L27" s="1056"/>
      <c r="M27" s="1057"/>
      <c r="N27" s="1040" t="s">
        <v>168</v>
      </c>
      <c r="O27" s="1040"/>
      <c r="P27" s="1040"/>
      <c r="Q27" s="1061"/>
      <c r="R27" s="1060" t="s">
        <v>169</v>
      </c>
      <c r="S27" s="1056"/>
      <c r="T27" s="1056"/>
      <c r="U27" s="1057"/>
      <c r="V27" s="1040" t="s">
        <v>168</v>
      </c>
      <c r="W27" s="1040"/>
      <c r="X27" s="1040"/>
      <c r="Y27" s="1041"/>
    </row>
    <row r="28" spans="1:26" ht="18" customHeight="1">
      <c r="B28" s="1042" t="s">
        <v>170</v>
      </c>
      <c r="C28" s="1043"/>
      <c r="D28" s="1043"/>
      <c r="E28" s="1044"/>
      <c r="F28" s="1045"/>
      <c r="G28" s="1045"/>
      <c r="H28" s="1045"/>
      <c r="I28" s="1046"/>
      <c r="J28" s="1047" t="s">
        <v>171</v>
      </c>
      <c r="K28" s="1043"/>
      <c r="L28" s="1043"/>
      <c r="M28" s="1044"/>
      <c r="N28" s="1048" t="s">
        <v>168</v>
      </c>
      <c r="O28" s="1049"/>
      <c r="P28" s="1049"/>
      <c r="Q28" s="1050"/>
      <c r="R28" s="1051" t="s">
        <v>172</v>
      </c>
      <c r="S28" s="1052"/>
      <c r="T28" s="1052"/>
      <c r="U28" s="1053"/>
      <c r="V28" s="1048" t="s">
        <v>168</v>
      </c>
      <c r="W28" s="1049"/>
      <c r="X28" s="1049"/>
      <c r="Y28" s="1054"/>
    </row>
    <row r="29" spans="1:26" ht="18" customHeight="1">
      <c r="B29" s="908" t="s">
        <v>173</v>
      </c>
      <c r="C29" s="909"/>
      <c r="D29" s="909"/>
      <c r="E29" s="909"/>
      <c r="F29" s="909"/>
      <c r="G29" s="910"/>
      <c r="H29" s="911" t="s">
        <v>174</v>
      </c>
      <c r="I29" s="912"/>
      <c r="J29" s="913"/>
      <c r="K29" s="914" t="s">
        <v>175</v>
      </c>
      <c r="L29" s="909"/>
      <c r="M29" s="909"/>
      <c r="N29" s="909"/>
      <c r="O29" s="909"/>
      <c r="P29" s="910"/>
      <c r="Q29" s="915" t="s">
        <v>176</v>
      </c>
      <c r="R29" s="916"/>
      <c r="S29" s="917"/>
      <c r="T29" s="914" t="s">
        <v>177</v>
      </c>
      <c r="U29" s="909"/>
      <c r="V29" s="909"/>
      <c r="W29" s="910"/>
      <c r="X29" s="911" t="s">
        <v>140</v>
      </c>
      <c r="Y29" s="918"/>
    </row>
    <row r="30" spans="1:26" ht="18" customHeight="1">
      <c r="B30" s="908" t="s">
        <v>178</v>
      </c>
      <c r="C30" s="909"/>
      <c r="D30" s="909"/>
      <c r="E30" s="909"/>
      <c r="F30" s="909"/>
      <c r="G30" s="910"/>
      <c r="H30" s="911" t="s">
        <v>140</v>
      </c>
      <c r="I30" s="912"/>
      <c r="J30" s="913"/>
      <c r="K30" s="914" t="s">
        <v>179</v>
      </c>
      <c r="L30" s="909"/>
      <c r="M30" s="909"/>
      <c r="N30" s="909"/>
      <c r="O30" s="909"/>
      <c r="P30" s="910"/>
      <c r="Q30" s="911" t="s">
        <v>140</v>
      </c>
      <c r="R30" s="912"/>
      <c r="S30" s="913"/>
      <c r="T30" s="914" t="s">
        <v>180</v>
      </c>
      <c r="U30" s="909"/>
      <c r="V30" s="909"/>
      <c r="W30" s="910"/>
      <c r="X30" s="911" t="s">
        <v>140</v>
      </c>
      <c r="Y30" s="918"/>
    </row>
    <row r="31" spans="1:26" ht="15" customHeight="1">
      <c r="B31" s="42" t="s">
        <v>181</v>
      </c>
      <c r="C31" s="41"/>
      <c r="D31" s="41"/>
      <c r="E31" s="41"/>
      <c r="F31" s="41"/>
      <c r="G31" s="41"/>
      <c r="H31" s="41"/>
      <c r="I31" s="41"/>
      <c r="J31" s="41"/>
      <c r="K31" s="41"/>
      <c r="L31" s="41"/>
      <c r="M31" s="41"/>
      <c r="N31" s="41"/>
      <c r="O31" s="41"/>
      <c r="P31" s="41"/>
      <c r="Q31" s="41"/>
      <c r="R31" s="41"/>
      <c r="S31" s="41"/>
      <c r="T31" s="41"/>
      <c r="U31" s="41"/>
      <c r="V31" s="41"/>
      <c r="W31" s="41"/>
      <c r="X31" s="41"/>
      <c r="Y31" s="43"/>
    </row>
    <row r="32" spans="1:26" ht="15" customHeight="1" thickBot="1">
      <c r="B32" s="885"/>
      <c r="C32" s="886"/>
      <c r="D32" s="886"/>
      <c r="E32" s="886"/>
      <c r="F32" s="886"/>
      <c r="G32" s="886"/>
      <c r="H32" s="886"/>
      <c r="I32" s="886"/>
      <c r="J32" s="886"/>
      <c r="K32" s="886"/>
      <c r="L32" s="886"/>
      <c r="M32" s="886"/>
      <c r="N32" s="886"/>
      <c r="O32" s="886"/>
      <c r="P32" s="886"/>
      <c r="Q32" s="886"/>
      <c r="R32" s="886"/>
      <c r="S32" s="886"/>
      <c r="T32" s="886"/>
      <c r="U32" s="886"/>
      <c r="V32" s="886"/>
      <c r="W32" s="886"/>
      <c r="X32" s="886"/>
      <c r="Y32" s="887"/>
    </row>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sheetData>
  <mergeCells count="87">
    <mergeCell ref="X30:Y30"/>
    <mergeCell ref="V27:Y27"/>
    <mergeCell ref="B28:E28"/>
    <mergeCell ref="F28:I28"/>
    <mergeCell ref="J28:M28"/>
    <mergeCell ref="N28:Q28"/>
    <mergeCell ref="R28:U28"/>
    <mergeCell ref="V28:Y28"/>
    <mergeCell ref="H30:J30"/>
    <mergeCell ref="K30:P30"/>
    <mergeCell ref="Q30:S30"/>
    <mergeCell ref="B27:E27"/>
    <mergeCell ref="F27:I27"/>
    <mergeCell ref="J27:M27"/>
    <mergeCell ref="N27:Q27"/>
    <mergeCell ref="R27:U27"/>
    <mergeCell ref="T30:W30"/>
    <mergeCell ref="W3:Y3"/>
    <mergeCell ref="B4:D4"/>
    <mergeCell ref="E4:G4"/>
    <mergeCell ref="H4:M4"/>
    <mergeCell ref="N4:P4"/>
    <mergeCell ref="Q4:V5"/>
    <mergeCell ref="W4:Y5"/>
    <mergeCell ref="B5:D5"/>
    <mergeCell ref="E5:G5"/>
    <mergeCell ref="H5:M5"/>
    <mergeCell ref="N5:P5"/>
    <mergeCell ref="B6:E6"/>
    <mergeCell ref="L6:M6"/>
    <mergeCell ref="P6:Q6"/>
    <mergeCell ref="B7:Y7"/>
    <mergeCell ref="B8:I8"/>
    <mergeCell ref="J8:L8"/>
    <mergeCell ref="M8:Y8"/>
    <mergeCell ref="B9:J9"/>
    <mergeCell ref="K9:K10"/>
    <mergeCell ref="L9:L10"/>
    <mergeCell ref="M9:M10"/>
    <mergeCell ref="N9:Y9"/>
    <mergeCell ref="B10:J10"/>
    <mergeCell ref="N10:Y10"/>
    <mergeCell ref="B11:F12"/>
    <mergeCell ref="H11:K11"/>
    <mergeCell ref="L11:Y11"/>
    <mergeCell ref="H12:K12"/>
    <mergeCell ref="L12:Y12"/>
    <mergeCell ref="B13:I13"/>
    <mergeCell ref="J13:Y13"/>
    <mergeCell ref="B14:N14"/>
    <mergeCell ref="O14:Q14"/>
    <mergeCell ref="R14:V14"/>
    <mergeCell ref="W14:Y14"/>
    <mergeCell ref="B15:E15"/>
    <mergeCell ref="F15:K15"/>
    <mergeCell ref="L15:Q15"/>
    <mergeCell ref="R15:V15"/>
    <mergeCell ref="W15:Y15"/>
    <mergeCell ref="B16:G16"/>
    <mergeCell ref="H16:M16"/>
    <mergeCell ref="N16:S16"/>
    <mergeCell ref="T16:Y16"/>
    <mergeCell ref="W19:Y19"/>
    <mergeCell ref="L20:P20"/>
    <mergeCell ref="Q20:T20"/>
    <mergeCell ref="U20:Y20"/>
    <mergeCell ref="B21:G21"/>
    <mergeCell ref="H21:P21"/>
    <mergeCell ref="Q21:Y21"/>
    <mergeCell ref="B20:G20"/>
    <mergeCell ref="H20:K20"/>
    <mergeCell ref="B32:Y32"/>
    <mergeCell ref="B22:G22"/>
    <mergeCell ref="H22:Y22"/>
    <mergeCell ref="B23:G23"/>
    <mergeCell ref="H23:Y23"/>
    <mergeCell ref="B24:G24"/>
    <mergeCell ref="H24:O24"/>
    <mergeCell ref="P24:V24"/>
    <mergeCell ref="W24:Y24"/>
    <mergeCell ref="B29:G29"/>
    <mergeCell ref="B30:G30"/>
    <mergeCell ref="H29:J29"/>
    <mergeCell ref="K29:P29"/>
    <mergeCell ref="Q29:S29"/>
    <mergeCell ref="T29:W29"/>
    <mergeCell ref="X29:Y29"/>
  </mergeCells>
  <phoneticPr fontId="3"/>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AC166"/>
  <sheetViews>
    <sheetView showGridLines="0" view="pageBreakPreview" zoomScaleNormal="100" zoomScaleSheetLayoutView="100" workbookViewId="0">
      <selection activeCell="A36" sqref="A36:U36"/>
    </sheetView>
  </sheetViews>
  <sheetFormatPr defaultColWidth="9" defaultRowHeight="12"/>
  <cols>
    <col min="1" max="1" width="4.5" style="223" customWidth="1"/>
    <col min="2" max="15" width="4.25" style="223" customWidth="1"/>
    <col min="16" max="16" width="4.5" style="223" customWidth="1"/>
    <col min="17" max="19" width="4.25" style="223" customWidth="1"/>
    <col min="20" max="20" width="4.75" style="223" customWidth="1"/>
    <col min="21" max="22" width="4.25" style="223" customWidth="1"/>
    <col min="23" max="23" width="2.125" style="223" customWidth="1"/>
    <col min="24" max="25" width="3.375" style="223" customWidth="1"/>
    <col min="26" max="30" width="12.375" style="223" customWidth="1"/>
    <col min="31" max="39" width="3.375" style="223" customWidth="1"/>
    <col min="40" max="42" width="9" style="223"/>
    <col min="43" max="43" width="3.125" style="223" customWidth="1"/>
    <col min="44" max="44" width="1.625" style="223" customWidth="1"/>
    <col min="45" max="16384" width="9" style="223"/>
  </cols>
  <sheetData>
    <row r="1" spans="1:29" s="33" customFormat="1" ht="21" customHeight="1">
      <c r="A1" s="1088" t="s">
        <v>502</v>
      </c>
      <c r="B1" s="1088"/>
      <c r="C1" s="1088"/>
      <c r="D1" s="1088"/>
      <c r="E1" s="1088"/>
      <c r="F1" s="1088"/>
      <c r="G1" s="1088"/>
      <c r="H1" s="1088"/>
      <c r="I1" s="1088"/>
      <c r="J1" s="1088"/>
      <c r="K1" s="1088"/>
      <c r="L1" s="1088"/>
      <c r="M1" s="1088"/>
      <c r="N1" s="1088"/>
      <c r="O1" s="1088"/>
      <c r="P1" s="1088"/>
      <c r="Q1" s="1088"/>
      <c r="R1" s="1088"/>
      <c r="S1" s="1088"/>
      <c r="T1" s="1088"/>
      <c r="U1" s="1088"/>
      <c r="V1" s="1088"/>
      <c r="W1" s="220"/>
      <c r="X1" s="220"/>
      <c r="Y1" s="220"/>
      <c r="Z1" s="220"/>
      <c r="AA1" s="220"/>
    </row>
    <row r="2" spans="1:29" s="89" customFormat="1" ht="44.25" customHeight="1">
      <c r="A2" s="221"/>
      <c r="B2" s="1116" t="s">
        <v>542</v>
      </c>
      <c r="C2" s="1117"/>
      <c r="D2" s="1117"/>
      <c r="E2" s="1117"/>
      <c r="F2" s="1117"/>
      <c r="G2" s="1117"/>
      <c r="H2" s="1118"/>
      <c r="I2" s="1119" t="s">
        <v>503</v>
      </c>
      <c r="J2" s="1120"/>
      <c r="K2" s="1120"/>
      <c r="L2" s="1120"/>
      <c r="M2" s="1120"/>
      <c r="N2" s="1120"/>
      <c r="O2" s="1120"/>
      <c r="P2" s="1120"/>
      <c r="Q2" s="1120"/>
      <c r="R2" s="1120"/>
      <c r="S2" s="1120"/>
      <c r="T2" s="1120"/>
      <c r="U2" s="1120"/>
      <c r="V2" s="1121"/>
      <c r="W2" s="336"/>
      <c r="X2" s="336"/>
      <c r="Y2" s="336"/>
      <c r="Z2" s="336"/>
      <c r="AA2" s="336"/>
      <c r="AB2" s="33"/>
      <c r="AC2" s="33"/>
    </row>
    <row r="3" spans="1:29" s="89" customFormat="1" ht="24" customHeight="1">
      <c r="A3" s="221"/>
      <c r="B3" s="1128" t="s">
        <v>543</v>
      </c>
      <c r="C3" s="1129"/>
      <c r="D3" s="1129"/>
      <c r="E3" s="1129"/>
      <c r="F3" s="1129"/>
      <c r="G3" s="1129"/>
      <c r="H3" s="1130"/>
      <c r="I3" s="1096" t="s">
        <v>504</v>
      </c>
      <c r="J3" s="1097"/>
      <c r="K3" s="1097"/>
      <c r="L3" s="1097"/>
      <c r="M3" s="1097"/>
      <c r="N3" s="1097"/>
      <c r="O3" s="1097"/>
      <c r="P3" s="1097"/>
      <c r="Q3" s="1097"/>
      <c r="R3" s="1097"/>
      <c r="S3" s="1097"/>
      <c r="T3" s="1097"/>
      <c r="U3" s="1097"/>
      <c r="V3" s="1098"/>
      <c r="W3" s="336"/>
      <c r="X3" s="336"/>
      <c r="Y3" s="336"/>
      <c r="Z3" s="336"/>
      <c r="AA3" s="336"/>
      <c r="AB3" s="33"/>
      <c r="AC3" s="33"/>
    </row>
    <row r="4" spans="1:29" s="89" customFormat="1" ht="24" customHeight="1">
      <c r="A4" s="221"/>
      <c r="B4" s="1131"/>
      <c r="C4" s="1132"/>
      <c r="D4" s="1132"/>
      <c r="E4" s="1132"/>
      <c r="F4" s="1132"/>
      <c r="G4" s="1132"/>
      <c r="H4" s="1133"/>
      <c r="I4" s="1099" t="s">
        <v>505</v>
      </c>
      <c r="J4" s="1089"/>
      <c r="K4" s="1089"/>
      <c r="L4" s="1089"/>
      <c r="M4" s="1089"/>
      <c r="N4" s="1089"/>
      <c r="O4" s="1089"/>
      <c r="P4" s="1089"/>
      <c r="Q4" s="1089"/>
      <c r="R4" s="1089"/>
      <c r="S4" s="1089"/>
      <c r="T4" s="1089"/>
      <c r="U4" s="1089"/>
      <c r="V4" s="1100"/>
      <c r="W4" s="336"/>
      <c r="X4" s="336"/>
      <c r="Y4" s="336"/>
      <c r="Z4" s="336"/>
      <c r="AA4" s="336"/>
      <c r="AB4" s="33"/>
      <c r="AC4" s="33"/>
    </row>
    <row r="5" spans="1:29" s="89" customFormat="1" ht="30.75" customHeight="1">
      <c r="A5" s="221"/>
      <c r="B5" s="1116" t="s">
        <v>544</v>
      </c>
      <c r="C5" s="1117"/>
      <c r="D5" s="1117"/>
      <c r="E5" s="1117"/>
      <c r="F5" s="1117"/>
      <c r="G5" s="1117"/>
      <c r="H5" s="1118"/>
      <c r="I5" s="1119" t="s">
        <v>503</v>
      </c>
      <c r="J5" s="1120"/>
      <c r="K5" s="1120"/>
      <c r="L5" s="1120"/>
      <c r="M5" s="1120"/>
      <c r="N5" s="1120"/>
      <c r="O5" s="1120"/>
      <c r="P5" s="1120"/>
      <c r="Q5" s="1120"/>
      <c r="R5" s="1120"/>
      <c r="S5" s="1120"/>
      <c r="T5" s="1120"/>
      <c r="U5" s="1120"/>
      <c r="V5" s="1121"/>
      <c r="W5" s="336"/>
      <c r="X5" s="336"/>
      <c r="Y5" s="336"/>
      <c r="Z5" s="336"/>
      <c r="AA5" s="336"/>
      <c r="AB5" s="33"/>
      <c r="AC5" s="33"/>
    </row>
    <row r="6" spans="1:29" s="89" customFormat="1" ht="24" customHeight="1">
      <c r="A6" s="222"/>
      <c r="B6" s="1062" t="s">
        <v>545</v>
      </c>
      <c r="C6" s="1063"/>
      <c r="D6" s="1063"/>
      <c r="E6" s="1063"/>
      <c r="F6" s="1063"/>
      <c r="G6" s="1063"/>
      <c r="H6" s="1064"/>
      <c r="I6" s="1096" t="s">
        <v>504</v>
      </c>
      <c r="J6" s="1097"/>
      <c r="K6" s="1097"/>
      <c r="L6" s="1097"/>
      <c r="M6" s="1097"/>
      <c r="N6" s="1097"/>
      <c r="O6" s="1097"/>
      <c r="P6" s="1097"/>
      <c r="Q6" s="1097"/>
      <c r="R6" s="1097"/>
      <c r="S6" s="1097"/>
      <c r="T6" s="1097"/>
      <c r="U6" s="1097"/>
      <c r="V6" s="1098"/>
      <c r="W6" s="336"/>
      <c r="X6" s="336"/>
      <c r="Y6" s="336"/>
      <c r="Z6" s="336"/>
      <c r="AA6" s="336"/>
      <c r="AB6" s="33"/>
      <c r="AC6" s="33"/>
    </row>
    <row r="7" spans="1:29" s="89" customFormat="1" ht="24" customHeight="1">
      <c r="A7" s="222"/>
      <c r="B7" s="1082"/>
      <c r="C7" s="1083"/>
      <c r="D7" s="1083"/>
      <c r="E7" s="1083"/>
      <c r="F7" s="1083"/>
      <c r="G7" s="1083"/>
      <c r="H7" s="1084"/>
      <c r="I7" s="1122" t="s">
        <v>505</v>
      </c>
      <c r="J7" s="1123"/>
      <c r="K7" s="1123"/>
      <c r="L7" s="1123"/>
      <c r="M7" s="1123"/>
      <c r="N7" s="1123"/>
      <c r="O7" s="1123"/>
      <c r="P7" s="1123"/>
      <c r="Q7" s="1123"/>
      <c r="R7" s="1123"/>
      <c r="S7" s="1123"/>
      <c r="T7" s="1123"/>
      <c r="U7" s="1123"/>
      <c r="V7" s="1124"/>
      <c r="W7" s="336"/>
      <c r="X7" s="336"/>
      <c r="Y7" s="336"/>
      <c r="Z7" s="336"/>
      <c r="AA7" s="336"/>
      <c r="AB7" s="33"/>
      <c r="AC7" s="33"/>
    </row>
    <row r="8" spans="1:29" s="89" customFormat="1" ht="24" customHeight="1">
      <c r="A8" s="222"/>
      <c r="B8" s="1065"/>
      <c r="C8" s="1066"/>
      <c r="D8" s="1066"/>
      <c r="E8" s="1066"/>
      <c r="F8" s="1066"/>
      <c r="G8" s="1066"/>
      <c r="H8" s="1067"/>
      <c r="I8" s="1125" t="s">
        <v>533</v>
      </c>
      <c r="J8" s="1126"/>
      <c r="K8" s="1126"/>
      <c r="L8" s="1126"/>
      <c r="M8" s="1126"/>
      <c r="N8" s="1126"/>
      <c r="O8" s="1126"/>
      <c r="P8" s="1126"/>
      <c r="Q8" s="1126"/>
      <c r="R8" s="1126"/>
      <c r="S8" s="1126"/>
      <c r="T8" s="1126"/>
      <c r="U8" s="1126"/>
      <c r="V8" s="1127"/>
      <c r="W8" s="336"/>
      <c r="X8" s="336"/>
      <c r="Y8" s="336"/>
      <c r="Z8" s="336"/>
      <c r="AA8" s="336"/>
      <c r="AB8" s="33"/>
      <c r="AC8" s="33"/>
    </row>
    <row r="9" spans="1:29" s="89" customFormat="1" ht="24" customHeight="1">
      <c r="A9" s="222"/>
      <c r="B9" s="1062" t="s">
        <v>546</v>
      </c>
      <c r="C9" s="1063"/>
      <c r="D9" s="1063"/>
      <c r="E9" s="1063"/>
      <c r="F9" s="1063"/>
      <c r="G9" s="1063"/>
      <c r="H9" s="1064"/>
      <c r="I9" s="1096" t="s">
        <v>504</v>
      </c>
      <c r="J9" s="1097"/>
      <c r="K9" s="1097"/>
      <c r="L9" s="1097"/>
      <c r="M9" s="1097"/>
      <c r="N9" s="1097"/>
      <c r="O9" s="1097"/>
      <c r="P9" s="1097"/>
      <c r="Q9" s="1097"/>
      <c r="R9" s="1097"/>
      <c r="S9" s="1097"/>
      <c r="T9" s="1097"/>
      <c r="U9" s="1097"/>
      <c r="V9" s="1098"/>
      <c r="W9" s="336"/>
      <c r="X9" s="336"/>
      <c r="Y9" s="336"/>
      <c r="Z9" s="336"/>
      <c r="AA9" s="336"/>
      <c r="AB9" s="33"/>
      <c r="AC9" s="33"/>
    </row>
    <row r="10" spans="1:29" s="89" customFormat="1" ht="24" customHeight="1">
      <c r="A10" s="222"/>
      <c r="B10" s="1065"/>
      <c r="C10" s="1066"/>
      <c r="D10" s="1066"/>
      <c r="E10" s="1066"/>
      <c r="F10" s="1066"/>
      <c r="G10" s="1066"/>
      <c r="H10" s="1067"/>
      <c r="I10" s="1099" t="s">
        <v>505</v>
      </c>
      <c r="J10" s="1089"/>
      <c r="K10" s="1089"/>
      <c r="L10" s="1089"/>
      <c r="M10" s="1089"/>
      <c r="N10" s="1089"/>
      <c r="O10" s="1089"/>
      <c r="P10" s="1089"/>
      <c r="Q10" s="1089"/>
      <c r="R10" s="1089"/>
      <c r="S10" s="1089"/>
      <c r="T10" s="1089"/>
      <c r="U10" s="1089"/>
      <c r="V10" s="1100"/>
      <c r="W10" s="336"/>
      <c r="X10" s="336"/>
      <c r="Y10" s="336"/>
      <c r="Z10" s="336"/>
      <c r="AA10" s="336"/>
      <c r="AB10" s="33"/>
      <c r="AC10" s="33"/>
    </row>
    <row r="11" spans="1:29" s="89" customFormat="1" ht="30.75" customHeight="1">
      <c r="A11" s="222"/>
      <c r="B11" s="1110" t="s">
        <v>506</v>
      </c>
      <c r="C11" s="1111"/>
      <c r="D11" s="1111"/>
      <c r="E11" s="1111"/>
      <c r="F11" s="1111"/>
      <c r="G11" s="1111"/>
      <c r="H11" s="1112"/>
      <c r="I11" s="1113"/>
      <c r="J11" s="1114"/>
      <c r="K11" s="1114"/>
      <c r="L11" s="1114"/>
      <c r="M11" s="1114"/>
      <c r="N11" s="1114"/>
      <c r="O11" s="1114"/>
      <c r="P11" s="1114"/>
      <c r="Q11" s="1114"/>
      <c r="R11" s="1114"/>
      <c r="S11" s="1114"/>
      <c r="T11" s="1114"/>
      <c r="U11" s="1114"/>
      <c r="V11" s="1115"/>
      <c r="W11" s="336"/>
      <c r="X11" s="336"/>
      <c r="Y11" s="336"/>
      <c r="Z11" s="336"/>
      <c r="AA11" s="336"/>
      <c r="AB11" s="33"/>
      <c r="AC11" s="33"/>
    </row>
    <row r="12" spans="1:29" s="49" customFormat="1" ht="15.75" customHeight="1">
      <c r="A12" s="33"/>
      <c r="B12" s="1074" t="s">
        <v>690</v>
      </c>
      <c r="C12" s="1074"/>
      <c r="D12" s="1074"/>
      <c r="E12" s="1074"/>
      <c r="F12" s="1074"/>
      <c r="G12" s="1074"/>
      <c r="H12" s="1074"/>
      <c r="I12" s="1074"/>
      <c r="J12" s="1074"/>
      <c r="K12" s="1074"/>
      <c r="L12" s="1074"/>
      <c r="M12" s="1074"/>
      <c r="N12" s="1074"/>
      <c r="O12" s="1074"/>
      <c r="P12" s="1074"/>
      <c r="Q12" s="1074"/>
      <c r="R12" s="1074"/>
      <c r="S12" s="1074"/>
      <c r="T12" s="1074"/>
      <c r="U12" s="1074"/>
      <c r="V12" s="1074"/>
    </row>
    <row r="13" spans="1:29" s="49" customFormat="1" ht="15.75" customHeight="1">
      <c r="A13" s="33"/>
      <c r="B13" s="334"/>
      <c r="C13" s="334"/>
      <c r="D13" s="334"/>
      <c r="E13" s="334"/>
      <c r="F13" s="334"/>
      <c r="G13" s="334"/>
      <c r="H13" s="334"/>
      <c r="I13" s="334"/>
      <c r="J13" s="334"/>
      <c r="K13" s="334"/>
      <c r="L13" s="334"/>
      <c r="M13" s="334"/>
      <c r="N13" s="334"/>
      <c r="O13" s="334"/>
      <c r="P13" s="334"/>
      <c r="Q13" s="334"/>
      <c r="R13" s="334"/>
      <c r="S13" s="334"/>
      <c r="T13" s="334"/>
      <c r="U13" s="334"/>
      <c r="V13" s="334"/>
    </row>
    <row r="14" spans="1:29" s="33" customFormat="1" ht="21" customHeight="1">
      <c r="B14" s="1105" t="s">
        <v>547</v>
      </c>
      <c r="C14" s="1105"/>
      <c r="D14" s="1105"/>
      <c r="E14" s="1105"/>
      <c r="F14" s="1106" t="s">
        <v>23</v>
      </c>
      <c r="G14" s="1106"/>
      <c r="H14" s="1106"/>
      <c r="I14" s="1105" t="s">
        <v>548</v>
      </c>
      <c r="J14" s="1105"/>
      <c r="K14" s="1105"/>
      <c r="L14" s="1106"/>
      <c r="M14" s="1106"/>
      <c r="N14" s="1106"/>
      <c r="O14" s="1105" t="s">
        <v>549</v>
      </c>
      <c r="P14" s="1105"/>
      <c r="Q14" s="1105"/>
      <c r="R14" s="1109"/>
      <c r="S14" s="1109"/>
      <c r="T14" s="1109"/>
    </row>
    <row r="15" spans="1:29" s="33" customFormat="1" ht="21" customHeight="1">
      <c r="B15" s="1101" t="s">
        <v>550</v>
      </c>
      <c r="C15" s="1101"/>
      <c r="D15" s="1101"/>
      <c r="E15" s="1102"/>
      <c r="F15" s="1103"/>
      <c r="G15" s="1103"/>
      <c r="H15" s="1104"/>
      <c r="I15" s="1105" t="s">
        <v>551</v>
      </c>
      <c r="J15" s="1105"/>
      <c r="K15" s="1105"/>
      <c r="L15" s="1105"/>
      <c r="M15" s="1106"/>
      <c r="N15" s="1106"/>
      <c r="O15" s="1106"/>
      <c r="P15" s="1106"/>
      <c r="Q15" s="1106"/>
      <c r="R15" s="1106"/>
      <c r="S15" s="1106"/>
      <c r="T15" s="1106"/>
      <c r="U15" s="335"/>
      <c r="V15" s="335"/>
      <c r="W15" s="337"/>
      <c r="X15" s="337"/>
      <c r="Y15" s="337"/>
    </row>
    <row r="16" spans="1:29" s="33" customFormat="1" ht="21" customHeight="1">
      <c r="B16" s="1105" t="s">
        <v>552</v>
      </c>
      <c r="C16" s="1105"/>
      <c r="D16" s="1105"/>
      <c r="E16" s="1105" t="s">
        <v>553</v>
      </c>
      <c r="F16" s="1105"/>
      <c r="G16" s="1105"/>
      <c r="H16" s="1107" t="s">
        <v>554</v>
      </c>
      <c r="I16" s="1107"/>
      <c r="J16" s="1107"/>
      <c r="K16" s="1101" t="s">
        <v>555</v>
      </c>
      <c r="L16" s="1101"/>
      <c r="M16" s="1108"/>
      <c r="N16" s="1107" t="s">
        <v>554</v>
      </c>
      <c r="O16" s="1107"/>
      <c r="P16" s="1107"/>
      <c r="Q16" s="263"/>
      <c r="R16" s="263"/>
      <c r="S16" s="263"/>
      <c r="T16" s="263"/>
    </row>
    <row r="17" spans="1:29" s="49" customFormat="1" ht="20.25" customHeight="1">
      <c r="A17" s="33"/>
      <c r="B17" s="33"/>
      <c r="C17" s="33"/>
      <c r="D17" s="33"/>
      <c r="E17" s="33"/>
      <c r="F17" s="33"/>
      <c r="G17" s="33"/>
      <c r="H17" s="33"/>
      <c r="I17" s="33"/>
      <c r="J17" s="33"/>
      <c r="K17" s="33"/>
    </row>
    <row r="18" spans="1:29" s="33" customFormat="1" ht="21" customHeight="1">
      <c r="A18" s="1088" t="s">
        <v>507</v>
      </c>
      <c r="B18" s="1088"/>
      <c r="C18" s="1088"/>
      <c r="D18" s="1088"/>
      <c r="E18" s="1088"/>
      <c r="F18" s="1088"/>
      <c r="G18" s="1088"/>
      <c r="H18" s="1088"/>
      <c r="I18" s="1088"/>
      <c r="J18" s="1088"/>
      <c r="K18" s="1088"/>
      <c r="L18" s="1088"/>
      <c r="M18" s="1088"/>
      <c r="N18" s="1088"/>
      <c r="O18" s="1088"/>
      <c r="P18" s="1088"/>
      <c r="Q18" s="1088"/>
      <c r="R18" s="1088"/>
      <c r="S18" s="1088"/>
      <c r="T18" s="1088"/>
      <c r="U18" s="1088"/>
      <c r="V18" s="1088"/>
      <c r="W18" s="220"/>
      <c r="X18" s="220"/>
      <c r="Y18" s="220"/>
      <c r="Z18" s="220"/>
      <c r="AA18" s="220"/>
    </row>
    <row r="19" spans="1:29" s="33" customFormat="1" ht="15" customHeight="1">
      <c r="A19" s="262"/>
      <c r="B19" s="1088" t="s">
        <v>508</v>
      </c>
      <c r="C19" s="1088"/>
      <c r="D19" s="1088"/>
      <c r="E19" s="1088"/>
      <c r="F19" s="1088"/>
      <c r="G19" s="1088"/>
      <c r="H19" s="1088"/>
      <c r="I19" s="1088"/>
      <c r="J19" s="1088"/>
      <c r="K19" s="1088"/>
      <c r="L19" s="1088"/>
      <c r="M19" s="1088"/>
      <c r="N19" s="1088"/>
      <c r="O19" s="1088"/>
      <c r="P19" s="1088"/>
      <c r="Q19" s="1088"/>
      <c r="R19" s="1088"/>
      <c r="S19" s="1088"/>
      <c r="T19" s="1088"/>
      <c r="U19" s="1088"/>
      <c r="V19" s="1088"/>
      <c r="W19" s="220"/>
      <c r="X19" s="220"/>
      <c r="Y19" s="220"/>
      <c r="Z19" s="220"/>
      <c r="AA19" s="220"/>
    </row>
    <row r="20" spans="1:29" s="33" customFormat="1" ht="15" customHeight="1">
      <c r="A20" s="262"/>
      <c r="B20" s="1089" t="s">
        <v>509</v>
      </c>
      <c r="C20" s="1089"/>
      <c r="D20" s="1089"/>
      <c r="E20" s="1089"/>
      <c r="F20" s="1089"/>
      <c r="G20" s="1089"/>
      <c r="H20" s="1089"/>
      <c r="I20" s="1089"/>
      <c r="J20" s="1089"/>
      <c r="K20" s="1089"/>
      <c r="L20" s="1089"/>
      <c r="M20" s="1089"/>
      <c r="N20" s="1089"/>
      <c r="O20" s="1089"/>
      <c r="P20" s="1089"/>
      <c r="Q20" s="1089"/>
      <c r="R20" s="1089"/>
      <c r="S20" s="1089"/>
      <c r="T20" s="1089"/>
      <c r="U20" s="1089"/>
      <c r="V20" s="1089"/>
      <c r="W20" s="220"/>
      <c r="X20" s="220"/>
      <c r="Y20" s="220"/>
      <c r="Z20" s="220"/>
      <c r="AA20" s="220"/>
    </row>
    <row r="21" spans="1:29" s="89" customFormat="1" ht="23.1" customHeight="1">
      <c r="A21" s="221"/>
      <c r="B21" s="1090" t="s">
        <v>691</v>
      </c>
      <c r="C21" s="1091"/>
      <c r="D21" s="1091"/>
      <c r="E21" s="1091"/>
      <c r="F21" s="1091"/>
      <c r="G21" s="1091"/>
      <c r="H21" s="1092"/>
      <c r="I21" s="1096" t="s">
        <v>692</v>
      </c>
      <c r="J21" s="1097"/>
      <c r="K21" s="1097"/>
      <c r="L21" s="1097"/>
      <c r="M21" s="1097"/>
      <c r="N21" s="1097"/>
      <c r="O21" s="1097"/>
      <c r="P21" s="1097"/>
      <c r="Q21" s="1097"/>
      <c r="R21" s="1097"/>
      <c r="S21" s="1097"/>
      <c r="T21" s="1097"/>
      <c r="U21" s="1097"/>
      <c r="V21" s="1098"/>
      <c r="W21" s="336"/>
      <c r="X21" s="336"/>
      <c r="Y21" s="336"/>
      <c r="Z21" s="336"/>
      <c r="AA21" s="336"/>
      <c r="AB21" s="33"/>
      <c r="AC21" s="33"/>
    </row>
    <row r="22" spans="1:29" s="89" customFormat="1" ht="23.1" customHeight="1">
      <c r="A22" s="221"/>
      <c r="B22" s="1093"/>
      <c r="C22" s="1094"/>
      <c r="D22" s="1094"/>
      <c r="E22" s="1094"/>
      <c r="F22" s="1094"/>
      <c r="G22" s="1094"/>
      <c r="H22" s="1095"/>
      <c r="I22" s="1099" t="s">
        <v>693</v>
      </c>
      <c r="J22" s="1089"/>
      <c r="K22" s="1089"/>
      <c r="L22" s="1089"/>
      <c r="M22" s="1089"/>
      <c r="N22" s="1089"/>
      <c r="O22" s="1089"/>
      <c r="P22" s="1089"/>
      <c r="Q22" s="1089"/>
      <c r="R22" s="1089"/>
      <c r="S22" s="1089"/>
      <c r="T22" s="1089"/>
      <c r="U22" s="1089"/>
      <c r="V22" s="1100"/>
      <c r="W22" s="336"/>
      <c r="X22" s="336"/>
      <c r="Y22" s="336"/>
      <c r="Z22" s="336"/>
      <c r="AA22" s="336"/>
      <c r="AB22" s="33"/>
      <c r="AC22" s="33"/>
    </row>
    <row r="23" spans="1:29" s="89" customFormat="1" ht="23.25" customHeight="1">
      <c r="A23" s="225"/>
      <c r="B23" s="1076" t="s">
        <v>694</v>
      </c>
      <c r="C23" s="1077"/>
      <c r="D23" s="1077"/>
      <c r="E23" s="1077"/>
      <c r="F23" s="1077"/>
      <c r="G23" s="1077"/>
      <c r="H23" s="1078"/>
      <c r="I23" s="1079" t="s">
        <v>503</v>
      </c>
      <c r="J23" s="1080"/>
      <c r="K23" s="1080"/>
      <c r="L23" s="1080"/>
      <c r="M23" s="1080"/>
      <c r="N23" s="1080"/>
      <c r="O23" s="1080"/>
      <c r="P23" s="1080"/>
      <c r="Q23" s="1080"/>
      <c r="R23" s="1080"/>
      <c r="S23" s="1080"/>
      <c r="T23" s="1080"/>
      <c r="U23" s="1080"/>
      <c r="V23" s="1081"/>
      <c r="W23" s="338"/>
      <c r="X23" s="225"/>
    </row>
    <row r="24" spans="1:29" s="89" customFormat="1" ht="24" customHeight="1">
      <c r="A24" s="227"/>
      <c r="B24" s="1062" t="s">
        <v>695</v>
      </c>
      <c r="C24" s="1063"/>
      <c r="D24" s="1063"/>
      <c r="E24" s="1063"/>
      <c r="F24" s="1063"/>
      <c r="G24" s="1063"/>
      <c r="H24" s="1064"/>
      <c r="I24" s="1068" t="s">
        <v>504</v>
      </c>
      <c r="J24" s="1069"/>
      <c r="K24" s="1069"/>
      <c r="L24" s="1069"/>
      <c r="M24" s="1069"/>
      <c r="N24" s="1069"/>
      <c r="O24" s="1069"/>
      <c r="P24" s="1069"/>
      <c r="Q24" s="1069"/>
      <c r="R24" s="1069"/>
      <c r="S24" s="1069"/>
      <c r="T24" s="1069"/>
      <c r="U24" s="1069"/>
      <c r="V24" s="1070"/>
      <c r="W24" s="338"/>
      <c r="X24" s="225"/>
    </row>
    <row r="25" spans="1:29" s="89" customFormat="1" ht="24" customHeight="1">
      <c r="A25" s="227"/>
      <c r="B25" s="1082"/>
      <c r="C25" s="1083"/>
      <c r="D25" s="1083"/>
      <c r="E25" s="1083"/>
      <c r="F25" s="1083"/>
      <c r="G25" s="1083"/>
      <c r="H25" s="1084"/>
      <c r="I25" s="1085" t="s">
        <v>505</v>
      </c>
      <c r="J25" s="1086"/>
      <c r="K25" s="1086"/>
      <c r="L25" s="1086"/>
      <c r="M25" s="1086"/>
      <c r="N25" s="1086"/>
      <c r="O25" s="1086"/>
      <c r="P25" s="1086"/>
      <c r="Q25" s="1086"/>
      <c r="R25" s="1086"/>
      <c r="S25" s="1086"/>
      <c r="T25" s="1086"/>
      <c r="U25" s="1086"/>
      <c r="V25" s="1087"/>
      <c r="W25" s="338"/>
      <c r="X25" s="227"/>
    </row>
    <row r="26" spans="1:29" s="89" customFormat="1" ht="24" customHeight="1">
      <c r="A26" s="227"/>
      <c r="B26" s="1065"/>
      <c r="C26" s="1066"/>
      <c r="D26" s="1066"/>
      <c r="E26" s="1066"/>
      <c r="F26" s="1066"/>
      <c r="G26" s="1066"/>
      <c r="H26" s="1067"/>
      <c r="I26" s="1071" t="s">
        <v>533</v>
      </c>
      <c r="J26" s="1072"/>
      <c r="K26" s="1072"/>
      <c r="L26" s="1072"/>
      <c r="M26" s="1072"/>
      <c r="N26" s="1072"/>
      <c r="O26" s="1072"/>
      <c r="P26" s="1072"/>
      <c r="Q26" s="1072"/>
      <c r="R26" s="1072"/>
      <c r="S26" s="1072"/>
      <c r="T26" s="1072"/>
      <c r="U26" s="1072"/>
      <c r="V26" s="1073"/>
      <c r="W26" s="338"/>
      <c r="X26" s="227"/>
    </row>
    <row r="27" spans="1:29" s="89" customFormat="1" ht="24" customHeight="1">
      <c r="A27" s="227"/>
      <c r="B27" s="1062" t="s">
        <v>696</v>
      </c>
      <c r="C27" s="1063"/>
      <c r="D27" s="1063"/>
      <c r="E27" s="1063"/>
      <c r="F27" s="1063"/>
      <c r="G27" s="1063"/>
      <c r="H27" s="1064"/>
      <c r="I27" s="1068" t="s">
        <v>504</v>
      </c>
      <c r="J27" s="1069"/>
      <c r="K27" s="1069"/>
      <c r="L27" s="1069"/>
      <c r="M27" s="1069"/>
      <c r="N27" s="1069"/>
      <c r="O27" s="1069"/>
      <c r="P27" s="1069"/>
      <c r="Q27" s="1069"/>
      <c r="R27" s="1069"/>
      <c r="S27" s="1069"/>
      <c r="T27" s="1069"/>
      <c r="U27" s="1069"/>
      <c r="V27" s="1070"/>
      <c r="W27" s="338"/>
      <c r="X27" s="227"/>
    </row>
    <row r="28" spans="1:29" s="89" customFormat="1" ht="24" customHeight="1">
      <c r="A28" s="227"/>
      <c r="B28" s="1065"/>
      <c r="C28" s="1066"/>
      <c r="D28" s="1066"/>
      <c r="E28" s="1066"/>
      <c r="F28" s="1066"/>
      <c r="G28" s="1066"/>
      <c r="H28" s="1067"/>
      <c r="I28" s="1071" t="s">
        <v>505</v>
      </c>
      <c r="J28" s="1072"/>
      <c r="K28" s="1072"/>
      <c r="L28" s="1072"/>
      <c r="M28" s="1072"/>
      <c r="N28" s="1072"/>
      <c r="O28" s="1072"/>
      <c r="P28" s="1072"/>
      <c r="Q28" s="1072"/>
      <c r="R28" s="1072"/>
      <c r="S28" s="1072"/>
      <c r="T28" s="1072"/>
      <c r="U28" s="1072"/>
      <c r="V28" s="1073"/>
      <c r="W28" s="338"/>
      <c r="X28" s="227"/>
    </row>
    <row r="29" spans="1:29" s="49" customFormat="1" ht="15.75" customHeight="1">
      <c r="A29" s="33"/>
      <c r="B29" s="1074" t="s">
        <v>697</v>
      </c>
      <c r="C29" s="1074"/>
      <c r="D29" s="1074"/>
      <c r="E29" s="1074"/>
      <c r="F29" s="1074"/>
      <c r="G29" s="1074"/>
      <c r="H29" s="1074"/>
      <c r="I29" s="1074"/>
      <c r="J29" s="1074"/>
      <c r="K29" s="1074"/>
      <c r="L29" s="1074"/>
      <c r="M29" s="1074"/>
      <c r="N29" s="1074"/>
      <c r="O29" s="1074"/>
      <c r="P29" s="1074"/>
      <c r="Q29" s="1074"/>
      <c r="R29" s="1074"/>
      <c r="S29" s="1074"/>
      <c r="T29" s="1074"/>
      <c r="U29" s="1074"/>
      <c r="V29" s="1074"/>
      <c r="X29" s="227"/>
    </row>
    <row r="30" spans="1:29" s="49" customFormat="1" ht="19.5" customHeight="1">
      <c r="A30" s="33"/>
      <c r="B30" s="1075" t="s">
        <v>698</v>
      </c>
      <c r="C30" s="1075"/>
      <c r="D30" s="1075"/>
      <c r="E30" s="1075"/>
      <c r="F30" s="1075"/>
      <c r="G30" s="1075"/>
      <c r="H30" s="1075"/>
      <c r="I30" s="1075"/>
      <c r="J30" s="1075"/>
      <c r="K30" s="1075"/>
      <c r="L30" s="1075"/>
      <c r="M30" s="1075"/>
      <c r="N30" s="1075"/>
      <c r="O30" s="1075"/>
      <c r="P30" s="1075"/>
      <c r="Q30" s="1075"/>
      <c r="R30" s="1075"/>
      <c r="S30" s="1075"/>
      <c r="T30" s="1075"/>
      <c r="U30" s="1075"/>
      <c r="V30" s="1075"/>
      <c r="W30" s="33"/>
      <c r="X30" s="33"/>
    </row>
    <row r="31" spans="1:29" s="33" customFormat="1" ht="18" customHeight="1">
      <c r="A31" s="49"/>
      <c r="B31" s="1075"/>
      <c r="C31" s="1075"/>
      <c r="D31" s="1075"/>
      <c r="E31" s="1075"/>
      <c r="F31" s="1075"/>
      <c r="G31" s="1075"/>
      <c r="H31" s="1075"/>
      <c r="I31" s="1075"/>
      <c r="J31" s="1075"/>
      <c r="K31" s="1075"/>
      <c r="L31" s="1075"/>
      <c r="M31" s="1075"/>
      <c r="N31" s="1075"/>
      <c r="O31" s="1075"/>
      <c r="P31" s="1075"/>
      <c r="Q31" s="1075"/>
      <c r="R31" s="1075"/>
      <c r="S31" s="1075"/>
      <c r="T31" s="1075"/>
      <c r="U31" s="1075"/>
      <c r="V31" s="1075"/>
      <c r="W31" s="49"/>
    </row>
    <row r="32" spans="1:29" s="33" customFormat="1" ht="56.25" customHeight="1">
      <c r="A32" s="49"/>
      <c r="B32" s="1075"/>
      <c r="C32" s="1075"/>
      <c r="D32" s="1075"/>
      <c r="E32" s="1075"/>
      <c r="F32" s="1075"/>
      <c r="G32" s="1075"/>
      <c r="H32" s="1075"/>
      <c r="I32" s="1075"/>
      <c r="J32" s="1075"/>
      <c r="K32" s="1075"/>
      <c r="L32" s="1075"/>
      <c r="M32" s="1075"/>
      <c r="N32" s="1075"/>
      <c r="O32" s="1075"/>
      <c r="P32" s="1075"/>
      <c r="Q32" s="1075"/>
      <c r="R32" s="1075"/>
      <c r="S32" s="1075"/>
      <c r="T32" s="1075"/>
      <c r="U32" s="1075"/>
      <c r="V32" s="1075"/>
      <c r="W32" s="49"/>
      <c r="X32" s="49"/>
    </row>
    <row r="33" spans="1:23" ht="18" customHeight="1">
      <c r="A33" s="89"/>
      <c r="B33" s="89"/>
      <c r="C33" s="89"/>
      <c r="D33" s="89"/>
      <c r="E33" s="89"/>
      <c r="F33" s="89"/>
      <c r="G33" s="89"/>
      <c r="H33" s="89"/>
      <c r="I33" s="89"/>
      <c r="J33" s="89"/>
      <c r="K33" s="89"/>
      <c r="L33" s="89"/>
      <c r="M33" s="89"/>
      <c r="N33" s="89"/>
      <c r="O33" s="89"/>
      <c r="P33" s="89"/>
      <c r="Q33" s="89"/>
      <c r="R33" s="89"/>
      <c r="S33" s="89"/>
      <c r="T33" s="89"/>
      <c r="U33" s="89"/>
      <c r="V33" s="89"/>
      <c r="W33" s="89"/>
    </row>
    <row r="34" spans="1:23" ht="18" customHeight="1">
      <c r="A34" s="89"/>
      <c r="B34" s="89"/>
      <c r="C34" s="89"/>
      <c r="D34" s="89"/>
      <c r="E34" s="89"/>
      <c r="F34" s="89"/>
      <c r="G34" s="89"/>
      <c r="H34" s="89"/>
      <c r="I34" s="89"/>
      <c r="J34" s="89"/>
      <c r="K34" s="89"/>
      <c r="L34" s="89"/>
      <c r="M34" s="89"/>
      <c r="N34" s="89"/>
      <c r="O34" s="89"/>
      <c r="P34" s="89"/>
      <c r="Q34" s="89"/>
      <c r="R34" s="89"/>
      <c r="S34" s="89"/>
      <c r="T34" s="89"/>
      <c r="U34" s="89"/>
      <c r="V34" s="89"/>
      <c r="W34" s="89"/>
    </row>
    <row r="35" spans="1:23" ht="18" customHeight="1">
      <c r="A35" s="89"/>
      <c r="B35" s="89"/>
      <c r="C35" s="89"/>
      <c r="D35" s="89"/>
      <c r="E35" s="89"/>
      <c r="F35" s="89"/>
      <c r="G35" s="89"/>
      <c r="H35" s="89"/>
      <c r="I35" s="89"/>
      <c r="J35" s="89"/>
      <c r="K35" s="89"/>
      <c r="L35" s="89"/>
      <c r="M35" s="89"/>
      <c r="N35" s="89"/>
      <c r="O35" s="89"/>
      <c r="P35" s="89"/>
      <c r="Q35" s="89"/>
      <c r="R35" s="89"/>
      <c r="S35" s="89"/>
      <c r="T35" s="89"/>
      <c r="U35" s="89"/>
      <c r="V35" s="89"/>
      <c r="W35" s="89"/>
    </row>
    <row r="36" spans="1:23" ht="18" customHeight="1">
      <c r="A36" s="89"/>
      <c r="B36" s="89"/>
      <c r="C36" s="89"/>
      <c r="D36" s="89"/>
      <c r="E36" s="89"/>
      <c r="F36" s="89"/>
      <c r="G36" s="89"/>
      <c r="H36" s="89"/>
      <c r="I36" s="89"/>
      <c r="J36" s="89"/>
      <c r="K36" s="89"/>
      <c r="L36" s="89"/>
      <c r="M36" s="89"/>
      <c r="N36" s="89"/>
      <c r="O36" s="89"/>
      <c r="P36" s="89"/>
      <c r="Q36" s="89"/>
      <c r="R36" s="89"/>
      <c r="S36" s="89"/>
      <c r="T36" s="89"/>
      <c r="U36" s="89"/>
      <c r="V36" s="89"/>
      <c r="W36" s="89"/>
    </row>
    <row r="37" spans="1:23" ht="18" customHeight="1">
      <c r="A37" s="89"/>
      <c r="B37" s="89"/>
      <c r="C37" s="89"/>
      <c r="D37" s="89"/>
      <c r="E37" s="89"/>
      <c r="F37" s="89"/>
      <c r="G37" s="89"/>
      <c r="H37" s="89"/>
      <c r="I37" s="89"/>
      <c r="J37" s="89"/>
      <c r="K37" s="89"/>
      <c r="L37" s="89"/>
      <c r="M37" s="89"/>
      <c r="N37" s="89"/>
      <c r="O37" s="89"/>
      <c r="P37" s="89"/>
      <c r="Q37" s="89"/>
      <c r="R37" s="89"/>
      <c r="S37" s="89"/>
      <c r="T37" s="89"/>
      <c r="U37" s="89"/>
      <c r="V37" s="89"/>
      <c r="W37" s="89"/>
    </row>
    <row r="38" spans="1:23" ht="18" customHeight="1">
      <c r="A38" s="89"/>
      <c r="B38" s="89"/>
      <c r="C38" s="89"/>
      <c r="D38" s="89"/>
      <c r="E38" s="89"/>
      <c r="F38" s="89"/>
      <c r="G38" s="89"/>
      <c r="H38" s="89"/>
      <c r="I38" s="89"/>
      <c r="J38" s="89"/>
      <c r="K38" s="89"/>
      <c r="L38" s="89"/>
      <c r="M38" s="89"/>
      <c r="N38" s="89"/>
      <c r="O38" s="89"/>
      <c r="P38" s="89"/>
      <c r="Q38" s="89"/>
      <c r="R38" s="89"/>
      <c r="S38" s="89"/>
      <c r="T38" s="89"/>
      <c r="U38" s="89"/>
      <c r="V38" s="89"/>
      <c r="W38" s="89"/>
    </row>
    <row r="39" spans="1:23" ht="18" customHeight="1">
      <c r="A39" s="89"/>
      <c r="B39" s="89"/>
      <c r="C39" s="89"/>
      <c r="D39" s="89"/>
      <c r="E39" s="89"/>
      <c r="F39" s="89"/>
      <c r="G39" s="89"/>
      <c r="H39" s="89"/>
      <c r="I39" s="89"/>
      <c r="J39" s="89"/>
      <c r="K39" s="89"/>
      <c r="L39" s="89"/>
      <c r="M39" s="89"/>
      <c r="N39" s="89"/>
      <c r="O39" s="89"/>
      <c r="P39" s="89"/>
      <c r="Q39" s="89"/>
      <c r="R39" s="89"/>
      <c r="S39" s="89"/>
      <c r="T39" s="89"/>
      <c r="U39" s="89"/>
      <c r="V39" s="89"/>
      <c r="W39" s="89"/>
    </row>
    <row r="40" spans="1:23" ht="18" customHeight="1">
      <c r="A40" s="89"/>
      <c r="B40" s="89"/>
      <c r="C40" s="89"/>
      <c r="D40" s="89"/>
      <c r="E40" s="89"/>
      <c r="F40" s="89"/>
      <c r="G40" s="89"/>
      <c r="H40" s="89"/>
      <c r="I40" s="89"/>
      <c r="J40" s="89"/>
      <c r="K40" s="89"/>
      <c r="L40" s="89"/>
      <c r="M40" s="89"/>
      <c r="N40" s="89"/>
      <c r="O40" s="89"/>
      <c r="P40" s="89"/>
      <c r="Q40" s="89"/>
      <c r="R40" s="89"/>
      <c r="S40" s="89"/>
      <c r="T40" s="89"/>
      <c r="U40" s="89"/>
      <c r="V40" s="89"/>
      <c r="W40" s="89"/>
    </row>
    <row r="41" spans="1:23" ht="18" customHeight="1">
      <c r="A41" s="89"/>
      <c r="B41" s="89"/>
      <c r="C41" s="89"/>
      <c r="D41" s="89"/>
      <c r="E41" s="89"/>
      <c r="F41" s="89"/>
      <c r="G41" s="89"/>
      <c r="H41" s="89"/>
      <c r="I41" s="89"/>
      <c r="J41" s="89"/>
      <c r="K41" s="89"/>
      <c r="L41" s="89"/>
      <c r="M41" s="89"/>
      <c r="N41" s="89"/>
      <c r="O41" s="89"/>
      <c r="P41" s="89"/>
      <c r="Q41" s="89"/>
      <c r="R41" s="89"/>
      <c r="S41" s="89"/>
      <c r="T41" s="89"/>
      <c r="U41" s="89"/>
      <c r="V41" s="89"/>
      <c r="W41" s="89"/>
    </row>
    <row r="42" spans="1:23" ht="18" customHeight="1"/>
    <row r="43" spans="1:23" ht="18" customHeight="1"/>
    <row r="44" spans="1:23" ht="18" customHeight="1"/>
    <row r="45" spans="1:23" ht="18" customHeight="1"/>
    <row r="46" spans="1:23" ht="18" customHeight="1"/>
    <row r="47" spans="1:23" ht="18" customHeight="1"/>
    <row r="48" spans="1:23"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sheetData>
  <mergeCells count="50">
    <mergeCell ref="A1:V1"/>
    <mergeCell ref="B2:H2"/>
    <mergeCell ref="I2:V2"/>
    <mergeCell ref="B3:H4"/>
    <mergeCell ref="I3:V3"/>
    <mergeCell ref="I4:V4"/>
    <mergeCell ref="B5:H5"/>
    <mergeCell ref="I5:V5"/>
    <mergeCell ref="B6:H8"/>
    <mergeCell ref="I6:V6"/>
    <mergeCell ref="I7:V7"/>
    <mergeCell ref="I8:V8"/>
    <mergeCell ref="B9:H10"/>
    <mergeCell ref="I9:V9"/>
    <mergeCell ref="I10:V10"/>
    <mergeCell ref="B11:H11"/>
    <mergeCell ref="I11:V11"/>
    <mergeCell ref="B12:V12"/>
    <mergeCell ref="B14:E14"/>
    <mergeCell ref="F14:H14"/>
    <mergeCell ref="I14:K14"/>
    <mergeCell ref="L14:N14"/>
    <mergeCell ref="O14:Q14"/>
    <mergeCell ref="R14:T14"/>
    <mergeCell ref="B15:D15"/>
    <mergeCell ref="E15:H15"/>
    <mergeCell ref="I15:L15"/>
    <mergeCell ref="M15:T15"/>
    <mergeCell ref="B16:D16"/>
    <mergeCell ref="E16:G16"/>
    <mergeCell ref="H16:J16"/>
    <mergeCell ref="K16:M16"/>
    <mergeCell ref="N16:P16"/>
    <mergeCell ref="A18:V18"/>
    <mergeCell ref="B19:V19"/>
    <mergeCell ref="B20:V20"/>
    <mergeCell ref="B21:H22"/>
    <mergeCell ref="I21:V21"/>
    <mergeCell ref="I22:V22"/>
    <mergeCell ref="B23:H23"/>
    <mergeCell ref="I23:V23"/>
    <mergeCell ref="B24:H26"/>
    <mergeCell ref="I24:V24"/>
    <mergeCell ref="I25:V25"/>
    <mergeCell ref="I26:V26"/>
    <mergeCell ref="B27:H28"/>
    <mergeCell ref="I27:V27"/>
    <mergeCell ref="I28:V28"/>
    <mergeCell ref="B29:V29"/>
    <mergeCell ref="B30:V32"/>
  </mergeCells>
  <phoneticPr fontId="3"/>
  <pageMargins left="0.59055118110236227" right="0.39370078740157483" top="0.70866141732283472" bottom="0.70866141732283472" header="0.51181102362204722" footer="0.51181102362204722"/>
  <pageSetup paperSize="9" fitToHeight="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AC144"/>
  <sheetViews>
    <sheetView showGridLines="0" view="pageBreakPreview" zoomScaleNormal="100" zoomScaleSheetLayoutView="100" workbookViewId="0">
      <selection activeCell="A36" sqref="A36:U36"/>
    </sheetView>
  </sheetViews>
  <sheetFormatPr defaultColWidth="9" defaultRowHeight="12"/>
  <cols>
    <col min="1" max="1" width="4.5" style="33" customWidth="1"/>
    <col min="2" max="15" width="4.25" style="33" customWidth="1"/>
    <col min="16" max="16" width="4.5" style="33" customWidth="1"/>
    <col min="17" max="19" width="4.25" style="33" customWidth="1"/>
    <col min="20" max="20" width="4.75" style="33" customWidth="1"/>
    <col min="21" max="22" width="4.25" style="33" customWidth="1"/>
    <col min="23" max="23" width="6.625" style="33" customWidth="1"/>
    <col min="24" max="25" width="3.375" style="33" customWidth="1"/>
    <col min="26" max="30" width="4.25" style="33" customWidth="1"/>
    <col min="31" max="39" width="3.375" style="33" customWidth="1"/>
    <col min="40" max="16384" width="9" style="33"/>
  </cols>
  <sheetData>
    <row r="1" spans="1:29" ht="21" customHeight="1">
      <c r="A1" s="1161" t="s">
        <v>510</v>
      </c>
      <c r="B1" s="1161"/>
      <c r="C1" s="1161"/>
      <c r="D1" s="1161"/>
      <c r="E1" s="1161"/>
      <c r="F1" s="1161"/>
      <c r="G1" s="1161"/>
      <c r="H1" s="1161"/>
      <c r="I1" s="1161"/>
      <c r="J1" s="1161"/>
      <c r="K1" s="1161"/>
      <c r="L1" s="1161"/>
      <c r="M1" s="1161"/>
      <c r="N1" s="1161"/>
      <c r="O1" s="1161"/>
      <c r="P1" s="1161"/>
      <c r="Q1" s="1161"/>
      <c r="R1" s="1161"/>
      <c r="S1" s="1161"/>
      <c r="T1" s="1161"/>
      <c r="U1" s="1161"/>
      <c r="V1" s="1161"/>
      <c r="W1" s="224"/>
      <c r="X1" s="224"/>
      <c r="Y1" s="224"/>
      <c r="Z1" s="224"/>
      <c r="AA1" s="224"/>
    </row>
    <row r="2" spans="1:29" s="89" customFormat="1" ht="44.25" customHeight="1">
      <c r="A2" s="225"/>
      <c r="B2" s="1116" t="s">
        <v>556</v>
      </c>
      <c r="C2" s="1117"/>
      <c r="D2" s="1117"/>
      <c r="E2" s="1117"/>
      <c r="F2" s="1117"/>
      <c r="G2" s="1117"/>
      <c r="H2" s="1118"/>
      <c r="I2" s="1079" t="s">
        <v>503</v>
      </c>
      <c r="J2" s="1080"/>
      <c r="K2" s="1080"/>
      <c r="L2" s="1080"/>
      <c r="M2" s="1080"/>
      <c r="N2" s="1080"/>
      <c r="O2" s="1080"/>
      <c r="P2" s="1080"/>
      <c r="Q2" s="1080"/>
      <c r="R2" s="1080"/>
      <c r="S2" s="1080"/>
      <c r="T2" s="1080"/>
      <c r="U2" s="1080"/>
      <c r="V2" s="1081"/>
      <c r="W2" s="338"/>
      <c r="X2" s="338"/>
      <c r="Y2" s="338"/>
      <c r="Z2" s="338"/>
      <c r="AA2" s="338"/>
      <c r="AB2" s="33"/>
      <c r="AC2" s="33"/>
    </row>
    <row r="3" spans="1:29" s="89" customFormat="1" ht="24" customHeight="1">
      <c r="A3" s="225"/>
      <c r="B3" s="1128" t="s">
        <v>557</v>
      </c>
      <c r="C3" s="1129"/>
      <c r="D3" s="1129"/>
      <c r="E3" s="1129"/>
      <c r="F3" s="1129"/>
      <c r="G3" s="1129"/>
      <c r="H3" s="1130"/>
      <c r="I3" s="1068" t="s">
        <v>504</v>
      </c>
      <c r="J3" s="1069"/>
      <c r="K3" s="1069"/>
      <c r="L3" s="1069"/>
      <c r="M3" s="1069"/>
      <c r="N3" s="1069"/>
      <c r="O3" s="1069"/>
      <c r="P3" s="1069"/>
      <c r="Q3" s="1069"/>
      <c r="R3" s="1069"/>
      <c r="S3" s="1069"/>
      <c r="T3" s="1069"/>
      <c r="U3" s="1069"/>
      <c r="V3" s="1070"/>
      <c r="W3" s="338"/>
      <c r="X3" s="338"/>
      <c r="Y3" s="338"/>
      <c r="Z3" s="338"/>
      <c r="AA3" s="338"/>
      <c r="AB3" s="33"/>
      <c r="AC3" s="33"/>
    </row>
    <row r="4" spans="1:29" s="89" customFormat="1" ht="24" customHeight="1">
      <c r="A4" s="225"/>
      <c r="B4" s="1131"/>
      <c r="C4" s="1132"/>
      <c r="D4" s="1132"/>
      <c r="E4" s="1132"/>
      <c r="F4" s="1132"/>
      <c r="G4" s="1132"/>
      <c r="H4" s="1133"/>
      <c r="I4" s="1162" t="s">
        <v>505</v>
      </c>
      <c r="J4" s="1163"/>
      <c r="K4" s="1163"/>
      <c r="L4" s="1163"/>
      <c r="M4" s="1163"/>
      <c r="N4" s="1163"/>
      <c r="O4" s="1163"/>
      <c r="P4" s="1163"/>
      <c r="Q4" s="1163"/>
      <c r="R4" s="1163"/>
      <c r="S4" s="1163"/>
      <c r="T4" s="1163"/>
      <c r="U4" s="1163"/>
      <c r="V4" s="1164"/>
      <c r="W4" s="338"/>
      <c r="X4" s="338"/>
      <c r="Y4" s="338"/>
      <c r="Z4" s="338"/>
      <c r="AA4" s="338"/>
      <c r="AB4" s="33"/>
      <c r="AC4" s="33"/>
    </row>
    <row r="5" spans="1:29" s="89" customFormat="1" ht="30.75" customHeight="1">
      <c r="A5" s="225"/>
      <c r="B5" s="1116" t="s">
        <v>558</v>
      </c>
      <c r="C5" s="1117"/>
      <c r="D5" s="1117"/>
      <c r="E5" s="1117"/>
      <c r="F5" s="1117"/>
      <c r="G5" s="1117"/>
      <c r="H5" s="1118"/>
      <c r="I5" s="1079" t="s">
        <v>503</v>
      </c>
      <c r="J5" s="1080"/>
      <c r="K5" s="1080"/>
      <c r="L5" s="1080"/>
      <c r="M5" s="1080"/>
      <c r="N5" s="1080"/>
      <c r="O5" s="1080"/>
      <c r="P5" s="1080"/>
      <c r="Q5" s="1080"/>
      <c r="R5" s="1080"/>
      <c r="S5" s="1080"/>
      <c r="T5" s="1080"/>
      <c r="U5" s="1080"/>
      <c r="V5" s="1081"/>
      <c r="W5" s="338"/>
      <c r="X5" s="338"/>
      <c r="Y5" s="338"/>
      <c r="Z5" s="338"/>
      <c r="AA5" s="338"/>
      <c r="AB5" s="33"/>
      <c r="AC5" s="33"/>
    </row>
    <row r="6" spans="1:29" s="89" customFormat="1" ht="24" customHeight="1">
      <c r="A6" s="227"/>
      <c r="B6" s="1062" t="s">
        <v>559</v>
      </c>
      <c r="C6" s="1063"/>
      <c r="D6" s="1063"/>
      <c r="E6" s="1063"/>
      <c r="F6" s="1063"/>
      <c r="G6" s="1063"/>
      <c r="H6" s="1064"/>
      <c r="I6" s="1068" t="s">
        <v>504</v>
      </c>
      <c r="J6" s="1069"/>
      <c r="K6" s="1069"/>
      <c r="L6" s="1069"/>
      <c r="M6" s="1069"/>
      <c r="N6" s="1069"/>
      <c r="O6" s="1069"/>
      <c r="P6" s="1069"/>
      <c r="Q6" s="1069"/>
      <c r="R6" s="1069"/>
      <c r="S6" s="1069"/>
      <c r="T6" s="1069"/>
      <c r="U6" s="1069"/>
      <c r="V6" s="1070"/>
      <c r="W6" s="338"/>
      <c r="X6" s="338"/>
      <c r="Y6" s="338"/>
      <c r="Z6" s="338"/>
      <c r="AA6" s="338"/>
      <c r="AB6" s="33"/>
      <c r="AC6" s="33"/>
    </row>
    <row r="7" spans="1:29" s="89" customFormat="1" ht="24" customHeight="1">
      <c r="A7" s="227"/>
      <c r="B7" s="1082"/>
      <c r="C7" s="1083"/>
      <c r="D7" s="1083"/>
      <c r="E7" s="1083"/>
      <c r="F7" s="1083"/>
      <c r="G7" s="1083"/>
      <c r="H7" s="1084"/>
      <c r="I7" s="1085" t="s">
        <v>505</v>
      </c>
      <c r="J7" s="1086"/>
      <c r="K7" s="1086"/>
      <c r="L7" s="1086"/>
      <c r="M7" s="1086"/>
      <c r="N7" s="1086"/>
      <c r="O7" s="1086"/>
      <c r="P7" s="1086"/>
      <c r="Q7" s="1086"/>
      <c r="R7" s="1086"/>
      <c r="S7" s="1086"/>
      <c r="T7" s="1086"/>
      <c r="U7" s="1086"/>
      <c r="V7" s="1087"/>
      <c r="W7" s="338"/>
      <c r="X7" s="338"/>
      <c r="Y7" s="338"/>
      <c r="Z7" s="338"/>
      <c r="AA7" s="338"/>
      <c r="AB7" s="33"/>
      <c r="AC7" s="33"/>
    </row>
    <row r="8" spans="1:29" s="89" customFormat="1" ht="24" customHeight="1">
      <c r="A8" s="227"/>
      <c r="B8" s="1065"/>
      <c r="C8" s="1066"/>
      <c r="D8" s="1066"/>
      <c r="E8" s="1066"/>
      <c r="F8" s="1066"/>
      <c r="G8" s="1066"/>
      <c r="H8" s="1067"/>
      <c r="I8" s="1071" t="s">
        <v>533</v>
      </c>
      <c r="J8" s="1072"/>
      <c r="K8" s="1072"/>
      <c r="L8" s="1072"/>
      <c r="M8" s="1072"/>
      <c r="N8" s="1072"/>
      <c r="O8" s="1072"/>
      <c r="P8" s="1072"/>
      <c r="Q8" s="1072"/>
      <c r="R8" s="1072"/>
      <c r="S8" s="1072"/>
      <c r="T8" s="1072"/>
      <c r="U8" s="1072"/>
      <c r="V8" s="1073"/>
      <c r="W8" s="338"/>
      <c r="X8" s="338"/>
      <c r="Y8" s="338"/>
      <c r="Z8" s="338"/>
      <c r="AA8" s="338"/>
      <c r="AB8" s="33"/>
      <c r="AC8" s="33"/>
    </row>
    <row r="9" spans="1:29" s="89" customFormat="1" ht="30.75" customHeight="1">
      <c r="A9" s="227"/>
      <c r="B9" s="1110" t="s">
        <v>511</v>
      </c>
      <c r="C9" s="1111"/>
      <c r="D9" s="1111"/>
      <c r="E9" s="1111"/>
      <c r="F9" s="1111"/>
      <c r="G9" s="1111"/>
      <c r="H9" s="1112"/>
      <c r="I9" s="1158"/>
      <c r="J9" s="1114"/>
      <c r="K9" s="1114"/>
      <c r="L9" s="1114"/>
      <c r="M9" s="1114"/>
      <c r="N9" s="1114"/>
      <c r="O9" s="1114"/>
      <c r="P9" s="1114"/>
      <c r="Q9" s="1114"/>
      <c r="R9" s="1114"/>
      <c r="S9" s="1114"/>
      <c r="T9" s="1114"/>
      <c r="U9" s="1114"/>
      <c r="V9" s="1115"/>
      <c r="W9" s="338"/>
      <c r="X9" s="338"/>
      <c r="Y9" s="338"/>
      <c r="Z9" s="338"/>
      <c r="AA9" s="338"/>
      <c r="AB9" s="33"/>
      <c r="AC9" s="33"/>
    </row>
    <row r="10" spans="1:29" s="49" customFormat="1" ht="15.75" customHeight="1">
      <c r="A10" s="33"/>
      <c r="B10" s="1159" t="s">
        <v>699</v>
      </c>
      <c r="C10" s="1159"/>
      <c r="D10" s="1159"/>
      <c r="E10" s="1159"/>
      <c r="F10" s="1159"/>
      <c r="G10" s="1159"/>
      <c r="H10" s="1159"/>
      <c r="I10" s="1159"/>
      <c r="J10" s="1159"/>
      <c r="K10" s="1159"/>
      <c r="L10" s="1159"/>
      <c r="M10" s="1159"/>
      <c r="N10" s="1159"/>
      <c r="O10" s="1159"/>
      <c r="P10" s="1159"/>
      <c r="Q10" s="1159"/>
      <c r="R10" s="1159"/>
      <c r="S10" s="1159"/>
      <c r="T10" s="1159"/>
      <c r="U10" s="1159"/>
      <c r="V10" s="1159"/>
    </row>
    <row r="11" spans="1:29" s="49" customFormat="1" ht="16.5" customHeight="1">
      <c r="A11" s="37"/>
      <c r="B11" s="37"/>
      <c r="C11" s="37"/>
      <c r="D11" s="37"/>
      <c r="E11" s="37"/>
      <c r="F11" s="37"/>
      <c r="G11" s="37"/>
      <c r="H11" s="37"/>
      <c r="I11" s="37"/>
      <c r="J11" s="37"/>
      <c r="K11" s="37"/>
      <c r="L11" s="37"/>
      <c r="M11" s="37"/>
      <c r="N11" s="37"/>
      <c r="O11" s="37"/>
      <c r="P11" s="37"/>
      <c r="Q11" s="37"/>
      <c r="R11" s="37"/>
      <c r="S11" s="37"/>
      <c r="T11" s="37"/>
      <c r="U11" s="37"/>
      <c r="V11" s="37"/>
      <c r="W11" s="33"/>
    </row>
    <row r="12" spans="1:29" s="44" customFormat="1" ht="16.5" customHeight="1">
      <c r="A12" s="49"/>
      <c r="B12" s="49" t="s">
        <v>512</v>
      </c>
      <c r="C12" s="49" t="s">
        <v>91</v>
      </c>
      <c r="D12" s="49"/>
      <c r="E12" s="49"/>
      <c r="F12" s="49"/>
      <c r="G12" s="49"/>
      <c r="H12" s="49"/>
      <c r="I12" s="49"/>
      <c r="J12" s="49"/>
      <c r="K12" s="49"/>
      <c r="L12" s="49"/>
      <c r="M12" s="49"/>
      <c r="S12" s="49"/>
      <c r="T12" s="49"/>
    </row>
    <row r="13" spans="1:29" s="44" customFormat="1">
      <c r="A13" s="49"/>
      <c r="B13" s="49"/>
      <c r="C13" s="49"/>
      <c r="D13" s="49"/>
      <c r="E13" s="49"/>
      <c r="F13" s="49"/>
      <c r="G13" s="49"/>
      <c r="H13" s="49"/>
      <c r="I13" s="49"/>
      <c r="J13" s="49"/>
      <c r="K13" s="49"/>
      <c r="L13" s="49"/>
      <c r="M13" s="49"/>
      <c r="N13" s="49"/>
      <c r="O13" s="49"/>
      <c r="P13" s="49"/>
      <c r="Q13" s="49"/>
      <c r="R13" s="49"/>
      <c r="S13" s="49"/>
      <c r="T13" s="49"/>
    </row>
    <row r="14" spans="1:29" s="44" customFormat="1" ht="16.5" customHeight="1">
      <c r="A14" s="49"/>
      <c r="B14" s="49"/>
      <c r="C14" s="49" t="s">
        <v>329</v>
      </c>
      <c r="D14" s="49" t="s">
        <v>92</v>
      </c>
      <c r="E14" s="49"/>
      <c r="F14" s="49"/>
      <c r="G14" s="49"/>
      <c r="H14" s="49"/>
      <c r="I14" s="49"/>
      <c r="M14" s="1145" t="s">
        <v>93</v>
      </c>
      <c r="N14" s="1145"/>
      <c r="O14" s="1145"/>
      <c r="P14" s="1145"/>
      <c r="Q14" s="1145"/>
    </row>
    <row r="15" spans="1:29" s="44" customFormat="1" ht="16.5" customHeight="1">
      <c r="A15" s="49"/>
      <c r="B15" s="49"/>
      <c r="C15" s="49" t="s">
        <v>9</v>
      </c>
      <c r="D15" s="1160" t="s">
        <v>513</v>
      </c>
      <c r="E15" s="1160"/>
      <c r="F15" s="1160"/>
      <c r="G15" s="1160"/>
      <c r="H15" s="1160"/>
      <c r="I15" s="1160"/>
      <c r="J15" s="1160"/>
      <c r="K15" s="1160"/>
      <c r="L15" s="1160"/>
      <c r="M15" s="1160"/>
      <c r="N15" s="1160"/>
      <c r="O15" s="1160"/>
      <c r="P15" s="1160"/>
      <c r="Q15" s="1160"/>
      <c r="R15" s="1160"/>
      <c r="S15" s="49"/>
      <c r="T15" s="49"/>
    </row>
    <row r="16" spans="1:29" s="44" customFormat="1" ht="16.5" customHeight="1">
      <c r="A16" s="49"/>
      <c r="B16" s="49"/>
      <c r="C16" s="49" t="s">
        <v>10</v>
      </c>
      <c r="D16" s="49" t="s">
        <v>94</v>
      </c>
      <c r="E16" s="49"/>
      <c r="F16" s="49"/>
      <c r="G16" s="49"/>
      <c r="H16" s="49"/>
      <c r="I16" s="49"/>
      <c r="J16" s="49"/>
      <c r="K16" s="49"/>
      <c r="L16" s="49"/>
      <c r="M16" s="49"/>
      <c r="N16" s="49"/>
      <c r="O16" s="49"/>
      <c r="P16" s="49"/>
      <c r="Q16" s="49"/>
      <c r="R16" s="49"/>
      <c r="S16" s="49"/>
      <c r="T16" s="49"/>
    </row>
    <row r="17" spans="1:20" s="44" customFormat="1" ht="16.5" customHeight="1">
      <c r="A17" s="49"/>
      <c r="B17" s="49"/>
      <c r="C17" s="49"/>
      <c r="D17" s="49"/>
      <c r="E17" s="49"/>
      <c r="F17" s="49"/>
      <c r="G17" s="49"/>
      <c r="H17" s="49"/>
      <c r="I17" s="49"/>
      <c r="M17" s="1145" t="s">
        <v>93</v>
      </c>
      <c r="N17" s="1145"/>
      <c r="O17" s="1145"/>
      <c r="P17" s="1145"/>
      <c r="Q17" s="1145"/>
      <c r="T17" s="49"/>
    </row>
    <row r="18" spans="1:20" s="44" customFormat="1" ht="16.5" customHeight="1">
      <c r="A18" s="49"/>
      <c r="B18" s="49"/>
      <c r="C18" s="49" t="s">
        <v>11</v>
      </c>
      <c r="D18" s="49" t="s">
        <v>95</v>
      </c>
      <c r="E18" s="49"/>
      <c r="F18" s="49"/>
      <c r="G18" s="49"/>
      <c r="H18" s="49"/>
      <c r="I18" s="49"/>
      <c r="J18" s="49"/>
      <c r="K18" s="49"/>
      <c r="L18" s="49"/>
      <c r="M18" s="49"/>
      <c r="N18" s="49"/>
      <c r="O18" s="49"/>
      <c r="P18" s="49"/>
      <c r="Q18" s="49"/>
      <c r="R18" s="49"/>
      <c r="S18" s="49"/>
      <c r="T18" s="49"/>
    </row>
    <row r="19" spans="1:20" s="44" customFormat="1" ht="16.5" customHeight="1">
      <c r="A19" s="49"/>
      <c r="B19" s="49"/>
      <c r="C19" s="49"/>
      <c r="D19" s="49" t="s">
        <v>514</v>
      </c>
      <c r="E19" s="49"/>
      <c r="F19" s="49"/>
      <c r="G19" s="49"/>
      <c r="H19" s="49"/>
      <c r="I19" s="49"/>
      <c r="J19" s="49"/>
      <c r="K19" s="49"/>
      <c r="L19" s="49"/>
      <c r="M19" s="49"/>
      <c r="S19" s="49"/>
      <c r="T19" s="49"/>
    </row>
    <row r="20" spans="1:20" s="44" customFormat="1" ht="9" customHeight="1">
      <c r="A20" s="49"/>
      <c r="B20" s="49"/>
      <c r="C20" s="49"/>
      <c r="D20" s="49"/>
      <c r="E20" s="49"/>
      <c r="F20" s="49"/>
      <c r="G20" s="49"/>
      <c r="H20" s="49"/>
      <c r="I20" s="49"/>
      <c r="J20" s="49"/>
      <c r="K20" s="49"/>
      <c r="L20" s="49"/>
      <c r="M20" s="49"/>
      <c r="N20" s="49"/>
      <c r="O20" s="49"/>
      <c r="P20" s="49"/>
      <c r="Q20" s="49"/>
      <c r="R20" s="49"/>
      <c r="S20" s="49"/>
      <c r="T20" s="49"/>
    </row>
    <row r="21" spans="1:20" s="44" customFormat="1">
      <c r="A21" s="49"/>
      <c r="B21" s="49"/>
      <c r="C21" s="49"/>
      <c r="D21" s="49" t="s">
        <v>96</v>
      </c>
      <c r="E21" s="49"/>
      <c r="F21" s="1146"/>
      <c r="G21" s="1147"/>
      <c r="H21" s="1147"/>
      <c r="I21" s="1147"/>
      <c r="J21" s="1147"/>
      <c r="K21" s="1147"/>
      <c r="L21" s="1147"/>
      <c r="M21" s="1147"/>
      <c r="N21" s="1147"/>
      <c r="O21" s="1147"/>
      <c r="P21" s="1147"/>
      <c r="Q21" s="1147"/>
      <c r="R21" s="1148"/>
      <c r="S21" s="49"/>
      <c r="T21" s="49"/>
    </row>
    <row r="22" spans="1:20" s="44" customFormat="1">
      <c r="A22" s="49"/>
      <c r="B22" s="49"/>
      <c r="C22" s="49"/>
      <c r="D22" s="49"/>
      <c r="E22" s="49"/>
      <c r="F22" s="1149"/>
      <c r="G22" s="1150"/>
      <c r="H22" s="1150"/>
      <c r="I22" s="1150"/>
      <c r="J22" s="1150"/>
      <c r="K22" s="1150"/>
      <c r="L22" s="1150"/>
      <c r="M22" s="1150"/>
      <c r="N22" s="1150"/>
      <c r="O22" s="1150"/>
      <c r="P22" s="1150"/>
      <c r="Q22" s="1150"/>
      <c r="R22" s="1151"/>
      <c r="S22" s="49"/>
      <c r="T22" s="49"/>
    </row>
    <row r="23" spans="1:20" s="44" customFormat="1" ht="21" customHeight="1">
      <c r="A23" s="49"/>
      <c r="B23" s="49"/>
      <c r="C23" s="49"/>
      <c r="D23" s="49"/>
      <c r="E23" s="49"/>
      <c r="F23" s="1152"/>
      <c r="G23" s="1153"/>
      <c r="H23" s="1153"/>
      <c r="I23" s="1153"/>
      <c r="J23" s="1153"/>
      <c r="K23" s="1153"/>
      <c r="L23" s="1153"/>
      <c r="M23" s="1153"/>
      <c r="N23" s="1153"/>
      <c r="O23" s="1153"/>
      <c r="P23" s="1153"/>
      <c r="Q23" s="1153"/>
      <c r="R23" s="1154"/>
      <c r="S23" s="49"/>
      <c r="T23" s="49"/>
    </row>
    <row r="24" spans="1:20" s="44" customFormat="1" ht="15" customHeight="1">
      <c r="A24" s="49"/>
      <c r="B24" s="49"/>
      <c r="C24" s="49"/>
      <c r="D24" s="49"/>
      <c r="E24" s="49"/>
      <c r="F24" s="49"/>
      <c r="G24" s="49"/>
      <c r="H24" s="49"/>
      <c r="I24" s="49"/>
      <c r="J24" s="49"/>
      <c r="K24" s="49"/>
      <c r="L24" s="49"/>
      <c r="M24" s="49"/>
      <c r="N24" s="49"/>
      <c r="O24" s="49"/>
      <c r="P24" s="49"/>
      <c r="Q24" s="49"/>
      <c r="R24" s="49"/>
      <c r="S24" s="49"/>
      <c r="T24" s="49"/>
    </row>
    <row r="25" spans="1:20" s="44" customFormat="1">
      <c r="A25" s="49"/>
      <c r="B25" s="49"/>
      <c r="C25" s="49"/>
      <c r="D25" s="49" t="s">
        <v>97</v>
      </c>
      <c r="E25" s="49"/>
      <c r="F25" s="49"/>
      <c r="G25" s="49"/>
      <c r="H25" s="49"/>
      <c r="I25" s="49"/>
      <c r="J25" s="49"/>
      <c r="K25" s="49"/>
      <c r="L25" s="49"/>
      <c r="M25" s="49"/>
      <c r="N25" s="49"/>
      <c r="O25" s="49"/>
      <c r="P25" s="49"/>
      <c r="Q25" s="49"/>
      <c r="R25" s="49"/>
      <c r="S25" s="49"/>
      <c r="T25" s="49"/>
    </row>
    <row r="26" spans="1:20" s="44" customFormat="1" ht="9" customHeight="1">
      <c r="A26" s="49"/>
      <c r="B26" s="49"/>
      <c r="C26" s="49"/>
      <c r="D26" s="49"/>
      <c r="E26" s="49"/>
      <c r="F26" s="49"/>
      <c r="G26" s="49"/>
      <c r="H26" s="49"/>
      <c r="I26" s="49"/>
      <c r="J26" s="49"/>
      <c r="K26" s="49"/>
      <c r="L26" s="49"/>
      <c r="M26" s="49"/>
      <c r="N26" s="49"/>
      <c r="O26" s="49"/>
      <c r="P26" s="49"/>
      <c r="Q26" s="49"/>
      <c r="R26" s="49"/>
      <c r="S26" s="49"/>
      <c r="T26" s="49"/>
    </row>
    <row r="27" spans="1:20" s="44" customFormat="1">
      <c r="A27" s="49"/>
      <c r="B27" s="49"/>
      <c r="C27" s="49"/>
      <c r="D27" s="49" t="s">
        <v>98</v>
      </c>
      <c r="E27" s="49"/>
      <c r="F27" s="49"/>
      <c r="G27" s="49"/>
      <c r="H27" s="49"/>
      <c r="I27" s="49"/>
      <c r="J27" s="49"/>
      <c r="K27" s="49"/>
      <c r="L27" s="49"/>
      <c r="M27" s="49"/>
      <c r="N27" s="49"/>
      <c r="O27" s="49"/>
      <c r="P27" s="49"/>
      <c r="Q27" s="49"/>
      <c r="R27" s="49"/>
      <c r="S27" s="49"/>
      <c r="T27" s="49"/>
    </row>
    <row r="28" spans="1:20" s="44" customFormat="1" ht="9" customHeight="1">
      <c r="A28" s="49"/>
      <c r="B28" s="49"/>
      <c r="C28" s="49"/>
      <c r="D28" s="49"/>
      <c r="E28" s="49"/>
      <c r="F28" s="49"/>
      <c r="G28" s="49"/>
      <c r="H28" s="49"/>
      <c r="I28" s="49"/>
      <c r="J28" s="49"/>
      <c r="K28" s="49"/>
      <c r="L28" s="49"/>
      <c r="M28" s="49"/>
      <c r="N28" s="49"/>
      <c r="O28" s="49"/>
      <c r="P28" s="49"/>
      <c r="Q28" s="49"/>
      <c r="R28" s="49"/>
      <c r="S28" s="49"/>
      <c r="T28" s="49"/>
    </row>
    <row r="29" spans="1:20" s="44" customFormat="1">
      <c r="A29" s="49"/>
      <c r="B29" s="49"/>
      <c r="C29" s="49"/>
      <c r="D29" s="49"/>
      <c r="E29" s="49"/>
      <c r="F29" s="1146"/>
      <c r="G29" s="1147"/>
      <c r="H29" s="1147"/>
      <c r="I29" s="1147"/>
      <c r="J29" s="1147"/>
      <c r="K29" s="1147"/>
      <c r="L29" s="1147"/>
      <c r="M29" s="1147"/>
      <c r="N29" s="1147"/>
      <c r="O29" s="1147"/>
      <c r="P29" s="1147"/>
      <c r="Q29" s="1147"/>
      <c r="R29" s="1148"/>
      <c r="S29" s="49"/>
      <c r="T29" s="49"/>
    </row>
    <row r="30" spans="1:20" s="44" customFormat="1">
      <c r="A30" s="49"/>
      <c r="B30" s="49"/>
      <c r="C30" s="49"/>
      <c r="D30" s="49"/>
      <c r="E30" s="49"/>
      <c r="F30" s="1149"/>
      <c r="G30" s="1150"/>
      <c r="H30" s="1150"/>
      <c r="I30" s="1150"/>
      <c r="J30" s="1150"/>
      <c r="K30" s="1150"/>
      <c r="L30" s="1150"/>
      <c r="M30" s="1150"/>
      <c r="N30" s="1150"/>
      <c r="O30" s="1150"/>
      <c r="P30" s="1150"/>
      <c r="Q30" s="1150"/>
      <c r="R30" s="1151"/>
      <c r="S30" s="49"/>
      <c r="T30" s="49"/>
    </row>
    <row r="31" spans="1:20" s="44" customFormat="1" ht="21" customHeight="1">
      <c r="A31" s="49"/>
      <c r="B31" s="49"/>
      <c r="C31" s="49"/>
      <c r="D31" s="49"/>
      <c r="E31" s="49"/>
      <c r="F31" s="1152"/>
      <c r="G31" s="1153"/>
      <c r="H31" s="1153"/>
      <c r="I31" s="1153"/>
      <c r="J31" s="1153"/>
      <c r="K31" s="1153"/>
      <c r="L31" s="1153"/>
      <c r="M31" s="1153"/>
      <c r="N31" s="1153"/>
      <c r="O31" s="1153"/>
      <c r="P31" s="1153"/>
      <c r="Q31" s="1153"/>
      <c r="R31" s="1154"/>
      <c r="S31" s="49"/>
      <c r="T31" s="49"/>
    </row>
    <row r="32" spans="1:20" s="44" customFormat="1" ht="12.75" thickBot="1">
      <c r="A32" s="49"/>
      <c r="B32" s="49"/>
      <c r="C32" s="49"/>
      <c r="D32" s="49"/>
      <c r="E32" s="49"/>
      <c r="F32" s="49"/>
      <c r="G32" s="49"/>
      <c r="H32" s="49"/>
      <c r="I32" s="49"/>
      <c r="J32" s="49"/>
      <c r="K32" s="49"/>
      <c r="L32" s="49"/>
      <c r="M32" s="49"/>
      <c r="N32" s="49"/>
      <c r="O32" s="49"/>
      <c r="P32" s="49"/>
      <c r="Q32" s="49"/>
      <c r="R32" s="49"/>
      <c r="S32" s="49"/>
      <c r="T32" s="49"/>
    </row>
    <row r="33" spans="1:20" s="44" customFormat="1" ht="15" customHeight="1">
      <c r="A33" s="49"/>
      <c r="B33" s="49"/>
      <c r="C33" s="1155" t="s">
        <v>99</v>
      </c>
      <c r="D33" s="1156"/>
      <c r="E33" s="1156"/>
      <c r="F33" s="1156"/>
      <c r="G33" s="1156"/>
      <c r="H33" s="1156"/>
      <c r="I33" s="1156"/>
      <c r="J33" s="1156"/>
      <c r="K33" s="1156"/>
      <c r="L33" s="1156"/>
      <c r="M33" s="1156"/>
      <c r="N33" s="1156"/>
      <c r="O33" s="1156"/>
      <c r="P33" s="1156"/>
      <c r="Q33" s="1156"/>
      <c r="R33" s="1156"/>
      <c r="S33" s="1156"/>
      <c r="T33" s="1157"/>
    </row>
    <row r="34" spans="1:20" s="44" customFormat="1" ht="15" customHeight="1">
      <c r="A34" s="49"/>
      <c r="B34" s="49"/>
      <c r="C34" s="70" t="s">
        <v>12</v>
      </c>
      <c r="D34" s="1134" t="s">
        <v>100</v>
      </c>
      <c r="E34" s="1134"/>
      <c r="F34" s="1134"/>
      <c r="G34" s="1134"/>
      <c r="H34" s="1134"/>
      <c r="I34" s="1134"/>
      <c r="J34" s="1134"/>
      <c r="K34" s="1134"/>
      <c r="L34" s="1134"/>
      <c r="M34" s="1134"/>
      <c r="N34" s="1134"/>
      <c r="O34" s="1134"/>
      <c r="P34" s="1134"/>
      <c r="Q34" s="1134"/>
      <c r="R34" s="1135"/>
      <c r="S34" s="40"/>
      <c r="T34" s="50" t="s">
        <v>141</v>
      </c>
    </row>
    <row r="35" spans="1:20" s="44" customFormat="1" ht="15" customHeight="1">
      <c r="A35" s="49"/>
      <c r="B35" s="49"/>
      <c r="C35" s="70" t="s">
        <v>13</v>
      </c>
      <c r="D35" s="1134" t="s">
        <v>101</v>
      </c>
      <c r="E35" s="1134"/>
      <c r="F35" s="1134"/>
      <c r="G35" s="1134"/>
      <c r="H35" s="1134"/>
      <c r="I35" s="1134"/>
      <c r="J35" s="1134"/>
      <c r="K35" s="1134"/>
      <c r="L35" s="1134"/>
      <c r="M35" s="1134"/>
      <c r="N35" s="1134"/>
      <c r="O35" s="1134"/>
      <c r="P35" s="1134"/>
      <c r="Q35" s="1134"/>
      <c r="R35" s="1135"/>
      <c r="S35" s="40"/>
      <c r="T35" s="51" t="s">
        <v>141</v>
      </c>
    </row>
    <row r="36" spans="1:20" s="44" customFormat="1" ht="15" customHeight="1">
      <c r="A36" s="49"/>
      <c r="B36" s="49"/>
      <c r="C36" s="70" t="s">
        <v>14</v>
      </c>
      <c r="D36" s="1134" t="s">
        <v>102</v>
      </c>
      <c r="E36" s="1134"/>
      <c r="F36" s="1134"/>
      <c r="G36" s="1134"/>
      <c r="H36" s="1134"/>
      <c r="I36" s="1134"/>
      <c r="J36" s="1134"/>
      <c r="K36" s="1134"/>
      <c r="L36" s="1134"/>
      <c r="M36" s="1134"/>
      <c r="N36" s="1134"/>
      <c r="O36" s="1134"/>
      <c r="P36" s="1134"/>
      <c r="Q36" s="1134"/>
      <c r="R36" s="1135"/>
      <c r="S36" s="40"/>
      <c r="T36" s="50" t="s">
        <v>141</v>
      </c>
    </row>
    <row r="37" spans="1:20" s="44" customFormat="1" ht="15" customHeight="1">
      <c r="A37" s="49"/>
      <c r="B37" s="49"/>
      <c r="C37" s="70" t="s">
        <v>15</v>
      </c>
      <c r="D37" s="1134" t="s">
        <v>103</v>
      </c>
      <c r="E37" s="1134"/>
      <c r="F37" s="1134"/>
      <c r="G37" s="1134"/>
      <c r="H37" s="1134"/>
      <c r="I37" s="1134"/>
      <c r="J37" s="1134"/>
      <c r="K37" s="1134"/>
      <c r="L37" s="1134"/>
      <c r="M37" s="1134"/>
      <c r="N37" s="1134"/>
      <c r="O37" s="1134"/>
      <c r="P37" s="1134"/>
      <c r="Q37" s="1134"/>
      <c r="R37" s="1135"/>
      <c r="S37" s="40"/>
      <c r="T37" s="50" t="s">
        <v>141</v>
      </c>
    </row>
    <row r="38" spans="1:20" s="44" customFormat="1" ht="15" customHeight="1">
      <c r="A38" s="49"/>
      <c r="B38" s="49"/>
      <c r="C38" s="71" t="s">
        <v>16</v>
      </c>
      <c r="D38" s="1139" t="s">
        <v>104</v>
      </c>
      <c r="E38" s="1139"/>
      <c r="F38" s="1139"/>
      <c r="G38" s="1139"/>
      <c r="H38" s="1139"/>
      <c r="I38" s="1139"/>
      <c r="J38" s="1139"/>
      <c r="K38" s="1139"/>
      <c r="L38" s="1139"/>
      <c r="M38" s="1139"/>
      <c r="N38" s="1139"/>
      <c r="O38" s="1139"/>
      <c r="P38" s="1139"/>
      <c r="Q38" s="1139"/>
      <c r="R38" s="1140"/>
      <c r="S38" s="41"/>
      <c r="T38" s="1141" t="s">
        <v>141</v>
      </c>
    </row>
    <row r="39" spans="1:20" s="44" customFormat="1" ht="15" customHeight="1">
      <c r="A39" s="49"/>
      <c r="B39" s="49"/>
      <c r="C39" s="72"/>
      <c r="D39" s="1143" t="s">
        <v>105</v>
      </c>
      <c r="E39" s="1143"/>
      <c r="F39" s="1143"/>
      <c r="G39" s="1143"/>
      <c r="H39" s="1143"/>
      <c r="I39" s="1143"/>
      <c r="J39" s="1143"/>
      <c r="K39" s="1143"/>
      <c r="L39" s="1143"/>
      <c r="M39" s="1143"/>
      <c r="N39" s="1143"/>
      <c r="O39" s="1143"/>
      <c r="P39" s="1143"/>
      <c r="Q39" s="1143"/>
      <c r="R39" s="1144"/>
      <c r="S39" s="261"/>
      <c r="T39" s="1142"/>
    </row>
    <row r="40" spans="1:20" s="44" customFormat="1" ht="15" customHeight="1">
      <c r="A40" s="49"/>
      <c r="B40" s="49"/>
      <c r="C40" s="71" t="s">
        <v>17</v>
      </c>
      <c r="D40" s="1139" t="s">
        <v>106</v>
      </c>
      <c r="E40" s="1139"/>
      <c r="F40" s="1139"/>
      <c r="G40" s="1139"/>
      <c r="H40" s="1139"/>
      <c r="I40" s="1139"/>
      <c r="J40" s="1139"/>
      <c r="K40" s="1139"/>
      <c r="L40" s="1139"/>
      <c r="M40" s="1139"/>
      <c r="N40" s="1139"/>
      <c r="O40" s="1139"/>
      <c r="P40" s="1139"/>
      <c r="Q40" s="1139"/>
      <c r="R40" s="1140"/>
      <c r="S40" s="41"/>
      <c r="T40" s="1141" t="s">
        <v>141</v>
      </c>
    </row>
    <row r="41" spans="1:20" s="44" customFormat="1" ht="15" customHeight="1">
      <c r="A41" s="49"/>
      <c r="B41" s="49"/>
      <c r="C41" s="72"/>
      <c r="D41" s="1143" t="s">
        <v>107</v>
      </c>
      <c r="E41" s="1143"/>
      <c r="F41" s="1143"/>
      <c r="G41" s="1143"/>
      <c r="H41" s="1143"/>
      <c r="I41" s="1143"/>
      <c r="J41" s="1143"/>
      <c r="K41" s="1143"/>
      <c r="L41" s="1143"/>
      <c r="M41" s="1143"/>
      <c r="N41" s="1143"/>
      <c r="O41" s="1143"/>
      <c r="P41" s="1143"/>
      <c r="Q41" s="1143"/>
      <c r="R41" s="1144"/>
      <c r="S41" s="261"/>
      <c r="T41" s="1142"/>
    </row>
    <row r="42" spans="1:20" s="44" customFormat="1" ht="15" customHeight="1">
      <c r="A42" s="49"/>
      <c r="B42" s="49"/>
      <c r="C42" s="70" t="s">
        <v>18</v>
      </c>
      <c r="D42" s="1134" t="s">
        <v>108</v>
      </c>
      <c r="E42" s="1134"/>
      <c r="F42" s="1134"/>
      <c r="G42" s="1134"/>
      <c r="H42" s="1134"/>
      <c r="I42" s="1134"/>
      <c r="J42" s="1134"/>
      <c r="K42" s="1134"/>
      <c r="L42" s="1134"/>
      <c r="M42" s="1134"/>
      <c r="N42" s="1134"/>
      <c r="O42" s="1134"/>
      <c r="P42" s="1134"/>
      <c r="Q42" s="1134"/>
      <c r="R42" s="1135"/>
      <c r="S42" s="40"/>
      <c r="T42" s="50" t="s">
        <v>141</v>
      </c>
    </row>
    <row r="43" spans="1:20" s="44" customFormat="1" ht="15" customHeight="1">
      <c r="A43" s="49"/>
      <c r="B43" s="49"/>
      <c r="C43" s="70" t="s">
        <v>19</v>
      </c>
      <c r="D43" s="1134" t="s">
        <v>109</v>
      </c>
      <c r="E43" s="1134"/>
      <c r="F43" s="1134"/>
      <c r="G43" s="1134"/>
      <c r="H43" s="1134"/>
      <c r="I43" s="1134"/>
      <c r="J43" s="1134"/>
      <c r="K43" s="1134"/>
      <c r="L43" s="1134"/>
      <c r="M43" s="1134"/>
      <c r="N43" s="1134"/>
      <c r="O43" s="1134"/>
      <c r="P43" s="1134"/>
      <c r="Q43" s="1134"/>
      <c r="R43" s="1135"/>
      <c r="S43" s="40"/>
      <c r="T43" s="50" t="s">
        <v>141</v>
      </c>
    </row>
    <row r="44" spans="1:20" s="44" customFormat="1" ht="15" customHeight="1">
      <c r="A44" s="49"/>
      <c r="B44" s="49"/>
      <c r="C44" s="70" t="s">
        <v>20</v>
      </c>
      <c r="D44" s="1134" t="s">
        <v>110</v>
      </c>
      <c r="E44" s="1134"/>
      <c r="F44" s="1134"/>
      <c r="G44" s="1134"/>
      <c r="H44" s="1134"/>
      <c r="I44" s="1134"/>
      <c r="J44" s="1134"/>
      <c r="K44" s="1134"/>
      <c r="L44" s="1134"/>
      <c r="M44" s="1134"/>
      <c r="N44" s="1134"/>
      <c r="O44" s="1134"/>
      <c r="P44" s="1134"/>
      <c r="Q44" s="1134"/>
      <c r="R44" s="1135"/>
      <c r="S44" s="40"/>
      <c r="T44" s="50" t="s">
        <v>141</v>
      </c>
    </row>
    <row r="45" spans="1:20" s="44" customFormat="1" ht="15" customHeight="1" thickBot="1">
      <c r="A45" s="49"/>
      <c r="B45" s="49"/>
      <c r="C45" s="73" t="s">
        <v>21</v>
      </c>
      <c r="D45" s="1136" t="s">
        <v>111</v>
      </c>
      <c r="E45" s="1136"/>
      <c r="F45" s="1136"/>
      <c r="G45" s="1136"/>
      <c r="H45" s="1136"/>
      <c r="I45" s="1136"/>
      <c r="J45" s="1136"/>
      <c r="K45" s="1136"/>
      <c r="L45" s="1136"/>
      <c r="M45" s="1136"/>
      <c r="N45" s="1136"/>
      <c r="O45" s="1136"/>
      <c r="P45" s="1136"/>
      <c r="Q45" s="1136"/>
      <c r="R45" s="1137"/>
      <c r="S45" s="53"/>
      <c r="T45" s="52" t="s">
        <v>141</v>
      </c>
    </row>
    <row r="46" spans="1:20" s="44" customFormat="1">
      <c r="A46" s="49"/>
      <c r="B46" s="49"/>
      <c r="C46" s="49"/>
      <c r="D46" s="49"/>
      <c r="E46" s="49"/>
      <c r="F46" s="49"/>
      <c r="G46" s="49"/>
      <c r="H46" s="49"/>
      <c r="I46" s="49"/>
      <c r="J46" s="49"/>
      <c r="K46" s="49"/>
      <c r="L46" s="49"/>
      <c r="M46" s="49"/>
      <c r="N46" s="49"/>
      <c r="O46" s="49"/>
      <c r="P46" s="49"/>
      <c r="Q46" s="49"/>
      <c r="R46" s="49"/>
      <c r="S46" s="49"/>
      <c r="T46" s="49"/>
    </row>
    <row r="47" spans="1:20" s="44" customFormat="1" ht="16.5" customHeight="1">
      <c r="A47" s="49"/>
      <c r="B47" s="228" t="s">
        <v>515</v>
      </c>
      <c r="C47" s="49" t="s">
        <v>516</v>
      </c>
      <c r="D47" s="49"/>
      <c r="E47" s="49"/>
      <c r="F47" s="49"/>
      <c r="G47" s="49"/>
      <c r="H47" s="49"/>
      <c r="I47" s="49"/>
      <c r="J47" s="49"/>
      <c r="K47" s="49"/>
      <c r="L47" s="49"/>
      <c r="M47" s="49"/>
      <c r="N47" s="49"/>
      <c r="O47" s="49"/>
      <c r="P47" s="49"/>
      <c r="Q47" s="49"/>
      <c r="R47" s="49"/>
      <c r="S47" s="49"/>
      <c r="T47" s="49"/>
    </row>
    <row r="48" spans="1:20" s="44" customFormat="1">
      <c r="A48" s="49"/>
      <c r="B48" s="49"/>
      <c r="C48" s="49"/>
      <c r="D48" s="49"/>
      <c r="E48" s="49"/>
      <c r="F48" s="49"/>
      <c r="G48" s="49"/>
      <c r="H48" s="49"/>
      <c r="I48" s="49"/>
      <c r="J48" s="49"/>
      <c r="K48" s="49"/>
      <c r="L48" s="49"/>
      <c r="M48" s="49"/>
      <c r="N48" s="49"/>
      <c r="O48" s="49"/>
      <c r="P48" s="49"/>
      <c r="Q48" s="49"/>
      <c r="R48" s="49"/>
      <c r="S48" s="49"/>
      <c r="T48" s="49"/>
    </row>
    <row r="49" spans="1:20" s="44" customFormat="1" ht="16.5" customHeight="1">
      <c r="A49" s="49"/>
      <c r="B49" s="49"/>
      <c r="C49" s="49" t="s">
        <v>329</v>
      </c>
      <c r="D49" s="49" t="s">
        <v>112</v>
      </c>
      <c r="E49" s="49"/>
      <c r="F49" s="49"/>
      <c r="G49" s="49"/>
      <c r="H49" s="49"/>
      <c r="I49" s="49"/>
      <c r="J49" s="49"/>
      <c r="K49" s="49"/>
      <c r="L49" s="49"/>
      <c r="M49" s="49"/>
      <c r="N49" s="49"/>
      <c r="O49" s="49"/>
      <c r="P49" s="49"/>
      <c r="Q49" s="49"/>
      <c r="R49" s="49"/>
      <c r="S49" s="49"/>
      <c r="T49" s="49"/>
    </row>
    <row r="50" spans="1:20" s="44" customFormat="1" ht="16.5" customHeight="1">
      <c r="A50" s="49"/>
      <c r="B50" s="49"/>
      <c r="C50" s="49"/>
      <c r="D50" s="49" t="s">
        <v>370</v>
      </c>
      <c r="E50" s="49"/>
      <c r="F50" s="49"/>
      <c r="G50" s="49"/>
      <c r="H50" s="49"/>
      <c r="I50" s="49"/>
      <c r="J50" s="49"/>
      <c r="K50" s="49"/>
      <c r="L50" s="49"/>
      <c r="M50" s="49"/>
      <c r="N50" s="49"/>
      <c r="O50" s="49"/>
      <c r="P50" s="49"/>
      <c r="Q50" s="49"/>
      <c r="R50" s="49"/>
      <c r="S50" s="49"/>
      <c r="T50" s="49"/>
    </row>
    <row r="51" spans="1:20" s="44" customFormat="1" ht="16.5" customHeight="1">
      <c r="A51" s="49"/>
      <c r="B51" s="49"/>
      <c r="C51" s="49" t="s">
        <v>9</v>
      </c>
      <c r="D51" s="49" t="s">
        <v>113</v>
      </c>
      <c r="E51" s="49"/>
      <c r="F51" s="49"/>
      <c r="G51" s="49"/>
      <c r="H51" s="49"/>
      <c r="I51" s="49"/>
      <c r="J51" s="49"/>
      <c r="K51" s="49"/>
      <c r="L51" s="49"/>
      <c r="M51" s="49"/>
      <c r="N51" s="49"/>
      <c r="O51" s="49"/>
      <c r="P51" s="49"/>
      <c r="Q51" s="49"/>
      <c r="R51" s="49"/>
      <c r="S51" s="49"/>
      <c r="T51" s="49"/>
    </row>
    <row r="52" spans="1:20" s="44" customFormat="1" ht="16.5" customHeight="1">
      <c r="A52" s="49"/>
      <c r="B52" s="49"/>
      <c r="C52" s="49"/>
      <c r="D52" s="49" t="s">
        <v>371</v>
      </c>
      <c r="E52" s="49"/>
      <c r="F52" s="49"/>
      <c r="G52" s="49"/>
      <c r="H52" s="49"/>
      <c r="I52" s="49"/>
      <c r="J52" s="49"/>
      <c r="K52" s="49"/>
      <c r="L52" s="49"/>
      <c r="M52" s="49"/>
      <c r="N52" s="49"/>
      <c r="O52" s="49"/>
      <c r="P52" s="49"/>
      <c r="Q52" s="49"/>
      <c r="R52" s="49"/>
      <c r="S52" s="49"/>
      <c r="T52" s="49"/>
    </row>
    <row r="53" spans="1:20" s="44" customFormat="1" ht="16.5" customHeight="1">
      <c r="A53" s="49"/>
      <c r="B53" s="49"/>
      <c r="C53" s="49" t="s">
        <v>10</v>
      </c>
      <c r="D53" s="49" t="s">
        <v>114</v>
      </c>
      <c r="E53" s="49"/>
      <c r="F53" s="49"/>
      <c r="G53" s="49"/>
      <c r="H53" s="49"/>
      <c r="I53" s="49"/>
      <c r="J53" s="49"/>
      <c r="K53" s="49"/>
      <c r="L53" s="49"/>
      <c r="M53" s="49"/>
      <c r="N53" s="49"/>
      <c r="O53" s="49"/>
      <c r="P53" s="49"/>
      <c r="Q53" s="49"/>
      <c r="R53" s="49"/>
      <c r="S53" s="49"/>
      <c r="T53" s="49"/>
    </row>
    <row r="54" spans="1:20" s="44" customFormat="1" ht="16.5" customHeight="1">
      <c r="A54" s="49"/>
      <c r="B54" s="49"/>
      <c r="C54" s="49"/>
      <c r="D54" s="49" t="s">
        <v>372</v>
      </c>
      <c r="E54" s="49"/>
      <c r="F54" s="49"/>
      <c r="G54" s="49"/>
      <c r="H54" s="49"/>
      <c r="I54" s="49"/>
      <c r="J54" s="49"/>
      <c r="K54" s="49"/>
      <c r="L54" s="49"/>
      <c r="M54" s="49"/>
      <c r="N54" s="49"/>
      <c r="O54" s="49"/>
      <c r="P54" s="49"/>
      <c r="Q54" s="49"/>
      <c r="R54" s="49"/>
      <c r="S54" s="49"/>
      <c r="T54" s="49"/>
    </row>
    <row r="55" spans="1:20" s="44" customFormat="1">
      <c r="A55" s="49"/>
      <c r="B55" s="49"/>
      <c r="C55" s="49"/>
      <c r="D55" s="49"/>
      <c r="E55" s="49"/>
      <c r="F55" s="49"/>
      <c r="G55" s="49"/>
      <c r="H55" s="49"/>
      <c r="I55" s="49"/>
      <c r="J55" s="49"/>
      <c r="K55" s="49"/>
      <c r="L55" s="49"/>
      <c r="M55" s="49"/>
      <c r="N55" s="49"/>
      <c r="O55" s="49"/>
      <c r="P55" s="49"/>
      <c r="Q55" s="49"/>
      <c r="R55" s="49"/>
      <c r="S55" s="49"/>
      <c r="T55" s="49"/>
    </row>
    <row r="56" spans="1:20" s="44" customFormat="1" ht="16.5" customHeight="1">
      <c r="A56" s="49"/>
      <c r="B56" s="258" t="s">
        <v>517</v>
      </c>
      <c r="C56" s="1138" t="s">
        <v>115</v>
      </c>
      <c r="D56" s="1138"/>
      <c r="E56" s="1138"/>
      <c r="F56" s="1138"/>
      <c r="G56" s="1138"/>
      <c r="H56" s="1138"/>
      <c r="I56" s="229" t="s">
        <v>5</v>
      </c>
      <c r="J56" s="49"/>
      <c r="K56" s="258" t="s">
        <v>116</v>
      </c>
      <c r="L56" s="33" t="s">
        <v>560</v>
      </c>
      <c r="M56" s="33"/>
      <c r="N56" s="33"/>
      <c r="O56" s="49"/>
      <c r="P56" s="49"/>
      <c r="Q56" s="49"/>
      <c r="R56" s="49"/>
      <c r="S56" s="49"/>
      <c r="T56" s="49"/>
    </row>
    <row r="57" spans="1:20" s="44" customFormat="1" ht="15" customHeight="1">
      <c r="A57" s="49"/>
      <c r="B57" s="49"/>
      <c r="C57" s="49"/>
      <c r="D57" s="49"/>
      <c r="E57" s="49"/>
      <c r="F57" s="49"/>
      <c r="G57" s="49"/>
      <c r="H57" s="49"/>
      <c r="I57" s="49"/>
      <c r="J57" s="49"/>
      <c r="K57" s="49"/>
      <c r="L57" s="49"/>
      <c r="M57" s="49"/>
      <c r="N57" s="49"/>
      <c r="O57" s="49"/>
      <c r="P57" s="49"/>
      <c r="Q57" s="49"/>
      <c r="R57" s="49"/>
      <c r="S57" s="49"/>
      <c r="T57" s="49"/>
    </row>
    <row r="58" spans="1:20" ht="18" customHeight="1"/>
    <row r="59" spans="1:20" ht="18" customHeight="1"/>
    <row r="60" spans="1:20" ht="18" customHeight="1"/>
    <row r="61" spans="1:20" ht="18" customHeight="1"/>
    <row r="62" spans="1:20" ht="18" customHeight="1"/>
    <row r="63" spans="1:20" ht="18" customHeight="1"/>
    <row r="64" spans="1:20"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sheetData>
  <mergeCells count="36">
    <mergeCell ref="A1:V1"/>
    <mergeCell ref="B2:H2"/>
    <mergeCell ref="I2:V2"/>
    <mergeCell ref="B3:H4"/>
    <mergeCell ref="I3:V3"/>
    <mergeCell ref="I4:V4"/>
    <mergeCell ref="B5:H5"/>
    <mergeCell ref="I5:V5"/>
    <mergeCell ref="B6:H8"/>
    <mergeCell ref="I6:V6"/>
    <mergeCell ref="I7:V7"/>
    <mergeCell ref="I8:V8"/>
    <mergeCell ref="B9:H9"/>
    <mergeCell ref="I9:V9"/>
    <mergeCell ref="B10:V10"/>
    <mergeCell ref="M14:Q14"/>
    <mergeCell ref="D15:R15"/>
    <mergeCell ref="M17:Q17"/>
    <mergeCell ref="F21:R23"/>
    <mergeCell ref="F29:R31"/>
    <mergeCell ref="C33:T33"/>
    <mergeCell ref="D34:R34"/>
    <mergeCell ref="D35:R35"/>
    <mergeCell ref="D36:R36"/>
    <mergeCell ref="D37:R37"/>
    <mergeCell ref="D38:R38"/>
    <mergeCell ref="T38:T39"/>
    <mergeCell ref="D39:R39"/>
    <mergeCell ref="D44:R44"/>
    <mergeCell ref="D45:R45"/>
    <mergeCell ref="C56:H56"/>
    <mergeCell ref="D40:R40"/>
    <mergeCell ref="T40:T41"/>
    <mergeCell ref="D41:R41"/>
    <mergeCell ref="D42:R42"/>
    <mergeCell ref="D43:R43"/>
  </mergeCells>
  <phoneticPr fontId="3"/>
  <pageMargins left="0.23622047244094491" right="0.23622047244094491" top="0.23622047244094491" bottom="0.19685039370078741" header="0.19685039370078741" footer="0.19685039370078741"/>
  <pageSetup paperSize="9" scale="9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AC85"/>
  <sheetViews>
    <sheetView showGridLines="0" view="pageBreakPreview" zoomScaleNormal="100" zoomScaleSheetLayoutView="100" workbookViewId="0">
      <selection activeCell="A36" sqref="A36:U36"/>
    </sheetView>
  </sheetViews>
  <sheetFormatPr defaultColWidth="9" defaultRowHeight="12"/>
  <cols>
    <col min="1" max="1" width="4.5" style="33" customWidth="1"/>
    <col min="2" max="15" width="4.25" style="33" customWidth="1"/>
    <col min="16" max="16" width="4.5" style="33" customWidth="1"/>
    <col min="17" max="19" width="4.25" style="33" customWidth="1"/>
    <col min="20" max="20" width="4.75" style="33" customWidth="1"/>
    <col min="21" max="22" width="4.25" style="33" customWidth="1"/>
    <col min="23" max="23" width="6.625" style="33" customWidth="1"/>
    <col min="24" max="25" width="3.375" style="33" customWidth="1"/>
    <col min="26" max="30" width="4.25" style="33" customWidth="1"/>
    <col min="31" max="39" width="3.375" style="33" customWidth="1"/>
    <col min="40" max="16384" width="9" style="33"/>
  </cols>
  <sheetData>
    <row r="1" spans="1:29" ht="21" customHeight="1">
      <c r="A1" s="1161" t="s">
        <v>518</v>
      </c>
      <c r="B1" s="1161"/>
      <c r="C1" s="1161"/>
      <c r="D1" s="1161"/>
      <c r="E1" s="1161"/>
      <c r="F1" s="1161"/>
      <c r="G1" s="1161"/>
      <c r="H1" s="1161"/>
      <c r="I1" s="1161"/>
      <c r="J1" s="1161"/>
      <c r="K1" s="1161"/>
      <c r="L1" s="1161"/>
      <c r="M1" s="1161"/>
      <c r="N1" s="1161"/>
      <c r="O1" s="1161"/>
      <c r="P1" s="1161"/>
      <c r="Q1" s="1161"/>
      <c r="R1" s="1161"/>
      <c r="S1" s="1161"/>
      <c r="T1" s="1161"/>
      <c r="U1" s="1161"/>
      <c r="V1" s="1161"/>
      <c r="W1" s="224"/>
      <c r="X1" s="224"/>
      <c r="Y1" s="224"/>
      <c r="Z1" s="224"/>
      <c r="AA1" s="224"/>
    </row>
    <row r="2" spans="1:29" s="89" customFormat="1" ht="44.25" customHeight="1">
      <c r="A2" s="225"/>
      <c r="B2" s="1116" t="s">
        <v>561</v>
      </c>
      <c r="C2" s="1117"/>
      <c r="D2" s="1117"/>
      <c r="E2" s="1117"/>
      <c r="F2" s="1117"/>
      <c r="G2" s="1117"/>
      <c r="H2" s="1118"/>
      <c r="I2" s="1079" t="s">
        <v>503</v>
      </c>
      <c r="J2" s="1080"/>
      <c r="K2" s="1080"/>
      <c r="L2" s="1080"/>
      <c r="M2" s="1080"/>
      <c r="N2" s="1080"/>
      <c r="O2" s="1080"/>
      <c r="P2" s="1080"/>
      <c r="Q2" s="1080"/>
      <c r="R2" s="1080"/>
      <c r="S2" s="1080"/>
      <c r="T2" s="1080"/>
      <c r="U2" s="1080"/>
      <c r="V2" s="1081"/>
      <c r="W2" s="226"/>
      <c r="X2" s="226"/>
      <c r="Y2" s="226"/>
      <c r="Z2" s="226"/>
      <c r="AA2" s="226"/>
      <c r="AB2" s="37"/>
      <c r="AC2" s="33"/>
    </row>
    <row r="3" spans="1:29" s="89" customFormat="1" ht="24" customHeight="1">
      <c r="A3" s="225"/>
      <c r="B3" s="1128" t="s">
        <v>557</v>
      </c>
      <c r="C3" s="1129"/>
      <c r="D3" s="1129"/>
      <c r="E3" s="1129"/>
      <c r="F3" s="1129"/>
      <c r="G3" s="1129"/>
      <c r="H3" s="1130"/>
      <c r="I3" s="1068" t="s">
        <v>504</v>
      </c>
      <c r="J3" s="1069"/>
      <c r="K3" s="1069"/>
      <c r="L3" s="1069"/>
      <c r="M3" s="1069"/>
      <c r="N3" s="1069"/>
      <c r="O3" s="1069"/>
      <c r="P3" s="1069"/>
      <c r="Q3" s="1069"/>
      <c r="R3" s="1069"/>
      <c r="S3" s="1069"/>
      <c r="T3" s="1069"/>
      <c r="U3" s="1069"/>
      <c r="V3" s="1070"/>
      <c r="W3" s="226"/>
      <c r="X3" s="226"/>
      <c r="Y3" s="226"/>
      <c r="Z3" s="226"/>
      <c r="AA3" s="226"/>
      <c r="AB3" s="37"/>
      <c r="AC3" s="33"/>
    </row>
    <row r="4" spans="1:29" s="89" customFormat="1" ht="24" customHeight="1">
      <c r="A4" s="225"/>
      <c r="B4" s="1131"/>
      <c r="C4" s="1132"/>
      <c r="D4" s="1132"/>
      <c r="E4" s="1132"/>
      <c r="F4" s="1132"/>
      <c r="G4" s="1132"/>
      <c r="H4" s="1133"/>
      <c r="I4" s="1162" t="s">
        <v>505</v>
      </c>
      <c r="J4" s="1163"/>
      <c r="K4" s="1163"/>
      <c r="L4" s="1163"/>
      <c r="M4" s="1163"/>
      <c r="N4" s="1163"/>
      <c r="O4" s="1163"/>
      <c r="P4" s="1163"/>
      <c r="Q4" s="1163"/>
      <c r="R4" s="1163"/>
      <c r="S4" s="1163"/>
      <c r="T4" s="1163"/>
      <c r="U4" s="1163"/>
      <c r="V4" s="1164"/>
      <c r="W4" s="226"/>
      <c r="X4" s="226"/>
      <c r="Y4" s="226"/>
      <c r="Z4" s="226"/>
      <c r="AA4" s="226"/>
      <c r="AB4" s="37"/>
      <c r="AC4" s="33"/>
    </row>
    <row r="5" spans="1:29" s="89" customFormat="1" ht="24" customHeight="1">
      <c r="A5" s="227"/>
      <c r="B5" s="1062" t="s">
        <v>562</v>
      </c>
      <c r="C5" s="1063"/>
      <c r="D5" s="1063"/>
      <c r="E5" s="1063"/>
      <c r="F5" s="1063"/>
      <c r="G5" s="1063"/>
      <c r="H5" s="1064"/>
      <c r="I5" s="1096" t="s">
        <v>504</v>
      </c>
      <c r="J5" s="1097"/>
      <c r="K5" s="1097"/>
      <c r="L5" s="1097"/>
      <c r="M5" s="1097"/>
      <c r="N5" s="1097"/>
      <c r="O5" s="1097"/>
      <c r="P5" s="1097"/>
      <c r="Q5" s="1097"/>
      <c r="R5" s="1097"/>
      <c r="S5" s="1097"/>
      <c r="T5" s="1097"/>
      <c r="U5" s="1097"/>
      <c r="V5" s="1098"/>
      <c r="W5" s="226"/>
      <c r="X5" s="226"/>
      <c r="Y5" s="226"/>
      <c r="Z5" s="226"/>
      <c r="AA5" s="226"/>
      <c r="AB5" s="37"/>
      <c r="AC5" s="33"/>
    </row>
    <row r="6" spans="1:29" s="89" customFormat="1" ht="24" customHeight="1">
      <c r="A6" s="227"/>
      <c r="B6" s="1082"/>
      <c r="C6" s="1166"/>
      <c r="D6" s="1166"/>
      <c r="E6" s="1166"/>
      <c r="F6" s="1166"/>
      <c r="G6" s="1166"/>
      <c r="H6" s="1084"/>
      <c r="I6" s="1122" t="s">
        <v>505</v>
      </c>
      <c r="J6" s="1123"/>
      <c r="K6" s="1123"/>
      <c r="L6" s="1123"/>
      <c r="M6" s="1123"/>
      <c r="N6" s="1123"/>
      <c r="O6" s="1123"/>
      <c r="P6" s="1123"/>
      <c r="Q6" s="1123"/>
      <c r="R6" s="1123"/>
      <c r="S6" s="1123"/>
      <c r="T6" s="1123"/>
      <c r="U6" s="1123"/>
      <c r="V6" s="1124"/>
      <c r="W6" s="226"/>
      <c r="X6" s="226"/>
      <c r="Y6" s="226"/>
      <c r="Z6" s="226"/>
      <c r="AA6" s="226"/>
      <c r="AB6" s="37"/>
      <c r="AC6" s="33"/>
    </row>
    <row r="7" spans="1:29" s="89" customFormat="1" ht="24" customHeight="1">
      <c r="A7" s="227"/>
      <c r="B7" s="1065"/>
      <c r="C7" s="1066"/>
      <c r="D7" s="1066"/>
      <c r="E7" s="1066"/>
      <c r="F7" s="1066"/>
      <c r="G7" s="1066"/>
      <c r="H7" s="1067"/>
      <c r="I7" s="1125" t="s">
        <v>533</v>
      </c>
      <c r="J7" s="1126"/>
      <c r="K7" s="1126"/>
      <c r="L7" s="1126"/>
      <c r="M7" s="1126"/>
      <c r="N7" s="1126"/>
      <c r="O7" s="1126"/>
      <c r="P7" s="1126"/>
      <c r="Q7" s="1126"/>
      <c r="R7" s="1126"/>
      <c r="S7" s="1126"/>
      <c r="T7" s="1126"/>
      <c r="U7" s="1126"/>
      <c r="V7" s="1127"/>
      <c r="W7" s="226"/>
      <c r="X7" s="226"/>
      <c r="Y7" s="226"/>
      <c r="Z7" s="226"/>
      <c r="AA7" s="226"/>
      <c r="AB7" s="37"/>
      <c r="AC7" s="33"/>
    </row>
    <row r="8" spans="1:29" s="89" customFormat="1" ht="34.5" customHeight="1">
      <c r="A8" s="227"/>
      <c r="B8" s="1110" t="s">
        <v>563</v>
      </c>
      <c r="C8" s="1111"/>
      <c r="D8" s="1111"/>
      <c r="E8" s="1111"/>
      <c r="F8" s="1111"/>
      <c r="G8" s="1111"/>
      <c r="H8" s="1112"/>
      <c r="I8" s="1079" t="s">
        <v>503</v>
      </c>
      <c r="J8" s="1080"/>
      <c r="K8" s="1080"/>
      <c r="L8" s="1080"/>
      <c r="M8" s="1080"/>
      <c r="N8" s="1080"/>
      <c r="O8" s="1080"/>
      <c r="P8" s="1080"/>
      <c r="Q8" s="1080"/>
      <c r="R8" s="1080"/>
      <c r="S8" s="1080"/>
      <c r="T8" s="1080"/>
      <c r="U8" s="1080"/>
      <c r="V8" s="1081"/>
      <c r="W8" s="226"/>
      <c r="X8" s="226"/>
      <c r="Y8" s="226"/>
      <c r="Z8" s="226"/>
      <c r="AA8" s="226"/>
      <c r="AB8" s="37"/>
      <c r="AC8" s="33"/>
    </row>
    <row r="9" spans="1:29" s="89" customFormat="1" ht="30.75" customHeight="1">
      <c r="A9" s="227"/>
      <c r="B9" s="1110" t="s">
        <v>511</v>
      </c>
      <c r="C9" s="1111"/>
      <c r="D9" s="1111"/>
      <c r="E9" s="1111"/>
      <c r="F9" s="1111"/>
      <c r="G9" s="1111"/>
      <c r="H9" s="1112"/>
      <c r="I9" s="1165"/>
      <c r="J9" s="1114"/>
      <c r="K9" s="1114"/>
      <c r="L9" s="1114"/>
      <c r="M9" s="1114"/>
      <c r="N9" s="1114"/>
      <c r="O9" s="1114"/>
      <c r="P9" s="1114"/>
      <c r="Q9" s="1114"/>
      <c r="R9" s="1114"/>
      <c r="S9" s="1114"/>
      <c r="T9" s="1114"/>
      <c r="U9" s="1114"/>
      <c r="V9" s="1115"/>
      <c r="W9" s="226"/>
      <c r="X9" s="226"/>
      <c r="Y9" s="226"/>
      <c r="Z9" s="226"/>
      <c r="AA9" s="226"/>
      <c r="AB9" s="37"/>
      <c r="AC9" s="33"/>
    </row>
    <row r="10" spans="1:29" s="49" customFormat="1" ht="16.5" customHeight="1">
      <c r="A10" s="33"/>
      <c r="B10" s="1159" t="s">
        <v>700</v>
      </c>
      <c r="C10" s="1159"/>
      <c r="D10" s="1159"/>
      <c r="E10" s="1159"/>
      <c r="F10" s="1159"/>
      <c r="G10" s="1159"/>
      <c r="H10" s="1159"/>
      <c r="I10" s="1159"/>
      <c r="J10" s="1159"/>
      <c r="K10" s="1159"/>
      <c r="L10" s="1159"/>
      <c r="M10" s="1159"/>
      <c r="N10" s="1159"/>
      <c r="O10" s="1159"/>
      <c r="P10" s="1159"/>
      <c r="Q10" s="1159"/>
      <c r="R10" s="1159"/>
      <c r="S10" s="1159"/>
      <c r="T10" s="1159"/>
      <c r="U10" s="1159"/>
      <c r="V10" s="1159"/>
      <c r="W10" s="33"/>
    </row>
    <row r="11" spans="1:29" s="49" customFormat="1" ht="16.5" customHeight="1">
      <c r="A11" s="37"/>
      <c r="B11" s="37"/>
      <c r="C11" s="37"/>
      <c r="D11" s="37"/>
      <c r="E11" s="37"/>
      <c r="F11" s="37"/>
      <c r="G11" s="37"/>
      <c r="H11" s="37"/>
      <c r="I11" s="37"/>
      <c r="J11" s="37"/>
      <c r="K11" s="37"/>
      <c r="L11" s="37"/>
      <c r="M11" s="37"/>
      <c r="N11" s="37"/>
      <c r="O11" s="37"/>
      <c r="P11" s="37"/>
      <c r="Q11" s="37"/>
      <c r="R11" s="37"/>
      <c r="S11" s="37"/>
      <c r="T11" s="37"/>
      <c r="U11" s="37"/>
      <c r="V11" s="37"/>
      <c r="W11" s="33"/>
    </row>
    <row r="12" spans="1:29" ht="21" customHeight="1">
      <c r="A12" s="1161" t="s">
        <v>519</v>
      </c>
      <c r="B12" s="1161"/>
      <c r="C12" s="1161"/>
      <c r="D12" s="1161"/>
      <c r="E12" s="1161"/>
      <c r="F12" s="1161"/>
      <c r="G12" s="1161"/>
      <c r="H12" s="1161"/>
      <c r="I12" s="1161"/>
      <c r="J12" s="1161"/>
      <c r="K12" s="1161"/>
      <c r="L12" s="1161"/>
      <c r="M12" s="1161"/>
      <c r="N12" s="1161"/>
      <c r="O12" s="1161"/>
      <c r="P12" s="1161"/>
      <c r="Q12" s="1161"/>
      <c r="R12" s="1161"/>
      <c r="S12" s="1161"/>
      <c r="T12" s="1161"/>
      <c r="U12" s="1161"/>
      <c r="V12" s="1161"/>
      <c r="W12" s="224"/>
      <c r="X12" s="224"/>
      <c r="Y12" s="224"/>
      <c r="Z12" s="224"/>
      <c r="AA12" s="224"/>
    </row>
    <row r="13" spans="1:29" s="89" customFormat="1" ht="61.5" customHeight="1">
      <c r="A13" s="225"/>
      <c r="B13" s="1116" t="s">
        <v>520</v>
      </c>
      <c r="C13" s="1117"/>
      <c r="D13" s="1117"/>
      <c r="E13" s="1117"/>
      <c r="F13" s="1117"/>
      <c r="G13" s="1117"/>
      <c r="H13" s="1118"/>
      <c r="I13" s="1079" t="s">
        <v>503</v>
      </c>
      <c r="J13" s="1080"/>
      <c r="K13" s="1080"/>
      <c r="L13" s="1080"/>
      <c r="M13" s="1080"/>
      <c r="N13" s="1080"/>
      <c r="O13" s="1080"/>
      <c r="P13" s="1080"/>
      <c r="Q13" s="1080"/>
      <c r="R13" s="1080"/>
      <c r="S13" s="1080"/>
      <c r="T13" s="1080"/>
      <c r="U13" s="1080"/>
      <c r="V13" s="1081"/>
      <c r="W13" s="226"/>
      <c r="X13" s="226"/>
      <c r="Y13" s="226"/>
      <c r="Z13" s="226"/>
      <c r="AA13" s="226"/>
      <c r="AB13" s="37"/>
      <c r="AC13" s="33"/>
    </row>
    <row r="14" spans="1:29" s="89" customFormat="1" ht="39" customHeight="1">
      <c r="A14" s="227"/>
      <c r="B14" s="1110" t="s">
        <v>521</v>
      </c>
      <c r="C14" s="1111"/>
      <c r="D14" s="1111"/>
      <c r="E14" s="1111"/>
      <c r="F14" s="1111"/>
      <c r="G14" s="1111"/>
      <c r="H14" s="1112"/>
      <c r="I14" s="1165"/>
      <c r="J14" s="1114"/>
      <c r="K14" s="1114"/>
      <c r="L14" s="1114"/>
      <c r="M14" s="1114"/>
      <c r="N14" s="1114"/>
      <c r="O14" s="1114"/>
      <c r="P14" s="1114"/>
      <c r="Q14" s="1114"/>
      <c r="R14" s="1114"/>
      <c r="S14" s="1114"/>
      <c r="T14" s="1114"/>
      <c r="U14" s="1114"/>
      <c r="V14" s="1115"/>
      <c r="W14" s="226"/>
      <c r="X14" s="226"/>
      <c r="Y14" s="226"/>
      <c r="Z14" s="226"/>
      <c r="AA14" s="226"/>
      <c r="AB14" s="37"/>
      <c r="AC14" s="33"/>
    </row>
    <row r="15" spans="1:29" ht="18" customHeight="1"/>
    <row r="16" spans="1:29" ht="18" customHeight="1"/>
    <row r="17" ht="18" customHeight="1"/>
    <row r="18" ht="18" customHeight="1"/>
    <row r="19" ht="18" customHeight="1"/>
    <row r="20" ht="18" customHeight="1"/>
    <row r="21" ht="18" customHeight="1"/>
    <row r="22" ht="18" customHeight="1"/>
    <row r="23" ht="18" customHeight="1"/>
    <row r="24" ht="18" customHeight="1"/>
    <row r="25" ht="18" customHeight="1"/>
    <row r="26" ht="18" customHeight="1"/>
    <row r="27" ht="18" customHeight="1"/>
    <row r="28" ht="18" customHeight="1"/>
    <row r="29" ht="18" customHeight="1"/>
    <row r="30" ht="18" customHeight="1"/>
    <row r="31" ht="18" customHeight="1"/>
    <row r="32" ht="18" customHeight="1"/>
    <row r="33" ht="18" customHeight="1"/>
    <row r="34" ht="18" customHeight="1"/>
    <row r="35" ht="18" customHeight="1"/>
    <row r="36" ht="18" customHeight="1"/>
    <row r="37" ht="18" customHeight="1"/>
    <row r="38" ht="18" customHeight="1"/>
    <row r="39" ht="18" customHeight="1"/>
    <row r="40" ht="18" customHeight="1"/>
    <row r="41" ht="18" customHeight="1"/>
    <row r="42" ht="18" customHeight="1"/>
    <row r="43" ht="18" customHeight="1"/>
    <row r="44" ht="18" customHeight="1"/>
    <row r="45" ht="18" customHeight="1"/>
    <row r="46" ht="18" customHeight="1"/>
    <row r="47" ht="18" customHeight="1"/>
    <row r="48"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sheetData>
  <mergeCells count="20">
    <mergeCell ref="B9:H9"/>
    <mergeCell ref="I9:V9"/>
    <mergeCell ref="A1:V1"/>
    <mergeCell ref="B2:H2"/>
    <mergeCell ref="I2:V2"/>
    <mergeCell ref="B3:H4"/>
    <mergeCell ref="I3:V3"/>
    <mergeCell ref="I4:V4"/>
    <mergeCell ref="I5:V5"/>
    <mergeCell ref="I6:V6"/>
    <mergeCell ref="B8:H8"/>
    <mergeCell ref="I8:V8"/>
    <mergeCell ref="B5:H7"/>
    <mergeCell ref="I7:V7"/>
    <mergeCell ref="B10:V10"/>
    <mergeCell ref="B14:H14"/>
    <mergeCell ref="I14:V14"/>
    <mergeCell ref="A12:V12"/>
    <mergeCell ref="B13:H13"/>
    <mergeCell ref="I13:V13"/>
  </mergeCells>
  <phoneticPr fontId="3"/>
  <pageMargins left="0.23622047244094491" right="0.23622047244094491" top="0.23622047244094491" bottom="0.19685039370078741" header="0.19685039370078741" footer="0.19685039370078741"/>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AD155"/>
  <sheetViews>
    <sheetView showGridLines="0" view="pageBreakPreview" topLeftCell="A19" zoomScale="120" zoomScaleNormal="100" zoomScaleSheetLayoutView="120" workbookViewId="0">
      <selection activeCell="N41" sqref="N41:Q41"/>
    </sheetView>
  </sheetViews>
  <sheetFormatPr defaultRowHeight="12"/>
  <cols>
    <col min="1" max="23" width="3.375" style="96" customWidth="1"/>
    <col min="24" max="24" width="2.875" style="96" customWidth="1"/>
    <col min="25" max="25" width="4.25" style="96" customWidth="1"/>
    <col min="26" max="28" width="3.375" style="96" customWidth="1"/>
    <col min="29" max="31" width="9" style="96"/>
    <col min="32" max="32" width="9.125" style="96" customWidth="1"/>
    <col min="33" max="16384" width="9" style="96"/>
  </cols>
  <sheetData>
    <row r="1" spans="1:30" s="118" customFormat="1" ht="15.75" customHeight="1">
      <c r="A1" s="69" t="s">
        <v>529</v>
      </c>
      <c r="B1" s="94"/>
      <c r="C1" s="94"/>
      <c r="D1" s="94"/>
      <c r="E1" s="94"/>
      <c r="F1" s="94"/>
      <c r="G1" s="94"/>
      <c r="H1" s="94"/>
      <c r="I1" s="94"/>
      <c r="J1" s="94"/>
      <c r="K1" s="94"/>
      <c r="L1" s="94"/>
      <c r="M1" s="94"/>
      <c r="N1" s="94"/>
      <c r="O1" s="94"/>
      <c r="P1" s="95"/>
      <c r="Q1" s="95"/>
      <c r="R1" s="95"/>
      <c r="S1" s="95"/>
      <c r="T1" s="95"/>
      <c r="U1" s="95"/>
      <c r="V1" s="95"/>
      <c r="W1" s="95"/>
      <c r="X1" s="95"/>
      <c r="Y1" s="95"/>
      <c r="Z1" s="95"/>
    </row>
    <row r="2" spans="1:30" s="118" customFormat="1" ht="15.75" customHeight="1">
      <c r="A2" s="69"/>
      <c r="B2" s="94"/>
      <c r="C2" s="94"/>
      <c r="D2" s="94"/>
      <c r="E2" s="94"/>
      <c r="F2" s="94"/>
      <c r="G2" s="94"/>
      <c r="H2" s="94"/>
      <c r="I2" s="94"/>
      <c r="J2" s="94"/>
      <c r="K2" s="94"/>
      <c r="L2" s="94"/>
      <c r="M2" s="94"/>
      <c r="N2" s="94"/>
      <c r="O2" s="94"/>
      <c r="P2" s="95"/>
      <c r="Q2" s="95"/>
      <c r="R2" s="95"/>
      <c r="S2" s="95"/>
      <c r="T2" s="95"/>
      <c r="U2" s="95"/>
      <c r="V2" s="95"/>
      <c r="W2" s="95"/>
      <c r="X2" s="95"/>
      <c r="Y2" s="95"/>
      <c r="Z2" s="95"/>
    </row>
    <row r="3" spans="1:30" s="118" customFormat="1" ht="15.75" customHeight="1">
      <c r="A3" s="96" t="s">
        <v>25</v>
      </c>
      <c r="B3" s="94"/>
      <c r="C3" s="94"/>
      <c r="D3" s="94"/>
      <c r="E3" s="94"/>
      <c r="F3" s="94"/>
      <c r="G3" s="94"/>
      <c r="H3" s="94"/>
      <c r="I3" s="94"/>
      <c r="J3" s="94"/>
      <c r="K3" s="94"/>
      <c r="L3" s="94"/>
      <c r="M3" s="94"/>
      <c r="N3" s="94"/>
      <c r="O3" s="94"/>
      <c r="P3" s="95"/>
      <c r="Q3" s="95"/>
      <c r="R3" s="95"/>
      <c r="S3" s="95"/>
      <c r="T3" s="95"/>
      <c r="U3" s="95"/>
      <c r="V3" s="95"/>
      <c r="W3" s="95"/>
      <c r="X3" s="95"/>
      <c r="Y3" s="95"/>
      <c r="Z3" s="95"/>
    </row>
    <row r="4" spans="1:30" s="118" customFormat="1" ht="2.25" customHeight="1">
      <c r="A4" s="96"/>
      <c r="B4" s="94"/>
      <c r="C4" s="94"/>
      <c r="D4" s="94"/>
      <c r="E4" s="94"/>
      <c r="F4" s="94"/>
      <c r="G4" s="94"/>
      <c r="H4" s="94"/>
      <c r="I4" s="94"/>
      <c r="J4" s="94"/>
      <c r="K4" s="94"/>
      <c r="L4" s="94"/>
      <c r="M4" s="94"/>
      <c r="N4" s="94"/>
      <c r="O4" s="94"/>
      <c r="P4" s="95"/>
      <c r="Q4" s="95"/>
      <c r="R4" s="95"/>
      <c r="S4" s="95"/>
      <c r="T4" s="95"/>
      <c r="U4" s="95"/>
      <c r="V4" s="95"/>
      <c r="W4" s="95"/>
      <c r="X4" s="95"/>
      <c r="Y4" s="95"/>
      <c r="Z4" s="95"/>
    </row>
    <row r="5" spans="1:30" ht="19.5" customHeight="1">
      <c r="B5" s="1167" t="s">
        <v>26</v>
      </c>
      <c r="C5" s="1168"/>
      <c r="D5" s="1168"/>
      <c r="E5" s="1168"/>
      <c r="F5" s="1168"/>
      <c r="G5" s="97" t="s">
        <v>27</v>
      </c>
      <c r="H5" s="98"/>
      <c r="I5" s="98"/>
      <c r="J5" s="98"/>
      <c r="K5" s="98"/>
      <c r="L5" s="98"/>
      <c r="M5" s="98"/>
      <c r="N5" s="98"/>
      <c r="O5" s="98" t="s">
        <v>373</v>
      </c>
      <c r="P5" s="98"/>
      <c r="Q5" s="98"/>
      <c r="R5" s="98"/>
      <c r="S5" s="1169"/>
      <c r="T5" s="1169"/>
      <c r="U5" s="1169"/>
      <c r="V5" s="1169"/>
      <c r="W5" s="1169"/>
      <c r="X5" s="1169"/>
      <c r="Y5" s="99" t="s">
        <v>374</v>
      </c>
      <c r="Z5" s="100"/>
      <c r="AD5" s="96" t="s">
        <v>375</v>
      </c>
    </row>
    <row r="6" spans="1:30" ht="20.100000000000001" customHeight="1">
      <c r="B6" s="1170" t="s">
        <v>28</v>
      </c>
      <c r="C6" s="1173"/>
      <c r="D6" s="1174"/>
      <c r="E6" s="1175"/>
      <c r="F6" s="1176" t="s">
        <v>29</v>
      </c>
      <c r="G6" s="1177"/>
      <c r="H6" s="1177"/>
      <c r="I6" s="1178"/>
      <c r="J6" s="1179" t="s">
        <v>30</v>
      </c>
      <c r="K6" s="1177"/>
      <c r="L6" s="1177"/>
      <c r="M6" s="1177"/>
      <c r="N6" s="1209" t="s">
        <v>31</v>
      </c>
      <c r="O6" s="1180" t="s">
        <v>32</v>
      </c>
      <c r="P6" s="1181"/>
      <c r="Q6" s="1182" t="s">
        <v>376</v>
      </c>
      <c r="R6" s="1182"/>
      <c r="S6" s="1182"/>
      <c r="T6" s="1182"/>
      <c r="U6" s="1182"/>
      <c r="V6" s="1182"/>
      <c r="W6" s="1182"/>
      <c r="X6" s="1182"/>
      <c r="Y6" s="1183"/>
      <c r="Z6" s="100"/>
    </row>
    <row r="7" spans="1:30" ht="20.100000000000001" customHeight="1">
      <c r="B7" s="1171"/>
      <c r="C7" s="1184" t="s">
        <v>33</v>
      </c>
      <c r="D7" s="1185"/>
      <c r="E7" s="1186"/>
      <c r="F7" s="1187" t="s">
        <v>34</v>
      </c>
      <c r="G7" s="1188"/>
      <c r="H7" s="1188"/>
      <c r="I7" s="1189"/>
      <c r="J7" s="1204" t="s">
        <v>34</v>
      </c>
      <c r="K7" s="1188"/>
      <c r="L7" s="1188"/>
      <c r="M7" s="1189"/>
      <c r="N7" s="1210"/>
      <c r="O7" s="1205" t="s">
        <v>377</v>
      </c>
      <c r="P7" s="1206"/>
      <c r="Q7" s="1207" t="s">
        <v>378</v>
      </c>
      <c r="R7" s="1207"/>
      <c r="S7" s="1207"/>
      <c r="T7" s="1207"/>
      <c r="U7" s="1207"/>
      <c r="V7" s="1207"/>
      <c r="W7" s="1207"/>
      <c r="X7" s="1207"/>
      <c r="Y7" s="1208"/>
      <c r="Z7" s="100"/>
    </row>
    <row r="8" spans="1:30" ht="20.100000000000001" customHeight="1">
      <c r="B8" s="1171"/>
      <c r="C8" s="1190" t="s">
        <v>35</v>
      </c>
      <c r="D8" s="1191"/>
      <c r="E8" s="1192"/>
      <c r="F8" s="1193" t="s">
        <v>34</v>
      </c>
      <c r="G8" s="1194"/>
      <c r="H8" s="1194"/>
      <c r="I8" s="1195"/>
      <c r="J8" s="1193" t="s">
        <v>34</v>
      </c>
      <c r="K8" s="1194"/>
      <c r="L8" s="1194"/>
      <c r="M8" s="1196"/>
      <c r="N8" s="1211"/>
      <c r="O8" s="1224" t="s">
        <v>47</v>
      </c>
      <c r="P8" s="1225"/>
      <c r="Q8" s="1225"/>
      <c r="R8" s="1225"/>
      <c r="S8" s="1226"/>
      <c r="T8" s="1227" t="s">
        <v>379</v>
      </c>
      <c r="U8" s="1228"/>
      <c r="V8" s="1228"/>
      <c r="W8" s="1228"/>
      <c r="X8" s="1228"/>
      <c r="Y8" s="1229"/>
      <c r="Z8" s="100"/>
    </row>
    <row r="9" spans="1:30" ht="20.100000000000001" customHeight="1">
      <c r="B9" s="1172"/>
      <c r="C9" s="1197" t="s">
        <v>37</v>
      </c>
      <c r="D9" s="1198"/>
      <c r="E9" s="1199"/>
      <c r="F9" s="1200" t="s">
        <v>34</v>
      </c>
      <c r="G9" s="1201"/>
      <c r="H9" s="1201"/>
      <c r="I9" s="1202"/>
      <c r="J9" s="1203" t="s">
        <v>34</v>
      </c>
      <c r="K9" s="1201"/>
      <c r="L9" s="1201"/>
      <c r="M9" s="1202"/>
      <c r="N9" s="1230" t="s">
        <v>36</v>
      </c>
      <c r="O9" s="1232" t="s">
        <v>575</v>
      </c>
      <c r="P9" s="1235" t="s">
        <v>38</v>
      </c>
      <c r="Q9" s="1236"/>
      <c r="R9" s="1236"/>
      <c r="S9" s="1236"/>
      <c r="T9" s="1237"/>
      <c r="U9" s="1238">
        <v>0</v>
      </c>
      <c r="V9" s="1239"/>
      <c r="W9" s="1239"/>
      <c r="X9" s="1239"/>
      <c r="Y9" s="1240"/>
    </row>
    <row r="10" spans="1:30" ht="19.5" customHeight="1">
      <c r="B10" s="1261" t="s">
        <v>44</v>
      </c>
      <c r="C10" s="1255" t="s">
        <v>68</v>
      </c>
      <c r="D10" s="1256"/>
      <c r="E10" s="1256"/>
      <c r="F10" s="1256"/>
      <c r="G10" s="1257"/>
      <c r="H10" s="1264" t="s">
        <v>69</v>
      </c>
      <c r="I10" s="1265"/>
      <c r="J10" s="1265"/>
      <c r="K10" s="1265"/>
      <c r="L10" s="1265"/>
      <c r="M10" s="1266"/>
      <c r="N10" s="1231"/>
      <c r="O10" s="1233"/>
      <c r="P10" s="1267" t="s">
        <v>39</v>
      </c>
      <c r="Q10" s="1269" t="s">
        <v>40</v>
      </c>
      <c r="R10" s="1270"/>
      <c r="S10" s="1271"/>
      <c r="T10" s="1272" t="s">
        <v>41</v>
      </c>
      <c r="U10" s="1273"/>
      <c r="V10" s="1274"/>
      <c r="W10" s="1272" t="s">
        <v>42</v>
      </c>
      <c r="X10" s="1273"/>
      <c r="Y10" s="1275"/>
    </row>
    <row r="11" spans="1:30" ht="19.5" customHeight="1">
      <c r="B11" s="1262"/>
      <c r="C11" s="1190" t="s">
        <v>70</v>
      </c>
      <c r="D11" s="1243"/>
      <c r="E11" s="1243"/>
      <c r="F11" s="1243"/>
      <c r="G11" s="1244"/>
      <c r="H11" s="1276" t="s">
        <v>71</v>
      </c>
      <c r="I11" s="1277"/>
      <c r="J11" s="1277"/>
      <c r="K11" s="1277"/>
      <c r="L11" s="1277"/>
      <c r="M11" s="1278"/>
      <c r="N11" s="1231"/>
      <c r="O11" s="1233"/>
      <c r="P11" s="1268"/>
      <c r="Q11" s="1279">
        <v>0</v>
      </c>
      <c r="R11" s="1280"/>
      <c r="S11" s="1281"/>
      <c r="T11" s="1279">
        <v>0</v>
      </c>
      <c r="U11" s="1280"/>
      <c r="V11" s="1281"/>
      <c r="W11" s="1279">
        <v>0</v>
      </c>
      <c r="X11" s="1280"/>
      <c r="Y11" s="1282"/>
    </row>
    <row r="12" spans="1:30" ht="19.5" customHeight="1">
      <c r="B12" s="1262"/>
      <c r="C12" s="1283" t="s">
        <v>77</v>
      </c>
      <c r="D12" s="1284"/>
      <c r="E12" s="1284"/>
      <c r="F12" s="1284"/>
      <c r="G12" s="1284"/>
      <c r="H12" s="1284"/>
      <c r="I12" s="1284"/>
      <c r="J12" s="1284"/>
      <c r="K12" s="1284"/>
      <c r="L12" s="1284"/>
      <c r="M12" s="1285"/>
      <c r="N12" s="1231"/>
      <c r="O12" s="1233"/>
      <c r="P12" s="1289" t="s">
        <v>43</v>
      </c>
      <c r="Q12" s="1290"/>
      <c r="R12" s="1290"/>
      <c r="S12" s="1290"/>
      <c r="T12" s="1290"/>
      <c r="U12" s="1290"/>
      <c r="V12" s="1290"/>
      <c r="W12" s="1247">
        <v>0</v>
      </c>
      <c r="X12" s="1248"/>
      <c r="Y12" s="1249"/>
    </row>
    <row r="13" spans="1:30" ht="24.75" customHeight="1">
      <c r="B13" s="1262"/>
      <c r="C13" s="1286"/>
      <c r="D13" s="1287"/>
      <c r="E13" s="1287"/>
      <c r="F13" s="1287"/>
      <c r="G13" s="1287"/>
      <c r="H13" s="1287"/>
      <c r="I13" s="1287"/>
      <c r="J13" s="1287"/>
      <c r="K13" s="1287"/>
      <c r="L13" s="1287"/>
      <c r="M13" s="1288"/>
      <c r="N13" s="1231"/>
      <c r="O13" s="1233"/>
      <c r="P13" s="1291" t="s">
        <v>380</v>
      </c>
      <c r="Q13" s="1292"/>
      <c r="R13" s="1292"/>
      <c r="S13" s="1292"/>
      <c r="T13" s="1292"/>
      <c r="U13" s="1292"/>
      <c r="V13" s="1292"/>
      <c r="W13" s="1292"/>
      <c r="X13" s="1292"/>
      <c r="Y13" s="1293"/>
    </row>
    <row r="14" spans="1:30" ht="22.5" customHeight="1">
      <c r="B14" s="1262"/>
      <c r="C14" s="1297" t="s">
        <v>79</v>
      </c>
      <c r="D14" s="1298"/>
      <c r="E14" s="1298"/>
      <c r="F14" s="1298"/>
      <c r="G14" s="1299"/>
      <c r="H14" s="1276" t="s">
        <v>71</v>
      </c>
      <c r="I14" s="1277"/>
      <c r="J14" s="1277"/>
      <c r="K14" s="1277"/>
      <c r="L14" s="1277"/>
      <c r="M14" s="1278"/>
      <c r="N14" s="1231"/>
      <c r="O14" s="1234"/>
      <c r="P14" s="1294"/>
      <c r="Q14" s="1295"/>
      <c r="R14" s="1295"/>
      <c r="S14" s="1295"/>
      <c r="T14" s="1295"/>
      <c r="U14" s="1295"/>
      <c r="V14" s="1295"/>
      <c r="W14" s="1295"/>
      <c r="X14" s="1295"/>
      <c r="Y14" s="1296"/>
    </row>
    <row r="15" spans="1:30" ht="22.5" customHeight="1">
      <c r="B15" s="1263"/>
      <c r="C15" s="1300" t="s">
        <v>80</v>
      </c>
      <c r="D15" s="1301"/>
      <c r="E15" s="1301"/>
      <c r="F15" s="1301"/>
      <c r="G15" s="1301"/>
      <c r="H15" s="1301"/>
      <c r="I15" s="1302"/>
      <c r="J15" s="1303" t="s">
        <v>298</v>
      </c>
      <c r="K15" s="1304"/>
      <c r="L15" s="1304"/>
      <c r="M15" s="1305"/>
      <c r="N15" s="1231"/>
      <c r="O15" s="1306" t="s">
        <v>72</v>
      </c>
      <c r="P15" s="1308" t="s">
        <v>73</v>
      </c>
      <c r="Q15" s="1309"/>
      <c r="R15" s="1310" t="s">
        <v>74</v>
      </c>
      <c r="S15" s="1310"/>
      <c r="T15" s="1310"/>
      <c r="U15" s="1308" t="s">
        <v>75</v>
      </c>
      <c r="V15" s="1309"/>
      <c r="W15" s="1310" t="s">
        <v>74</v>
      </c>
      <c r="X15" s="1310"/>
      <c r="Y15" s="1311"/>
    </row>
    <row r="16" spans="1:30" ht="24.75" customHeight="1">
      <c r="B16" s="1312" t="s">
        <v>411</v>
      </c>
      <c r="C16" s="1313"/>
      <c r="D16" s="1314"/>
      <c r="E16" s="1315" t="s">
        <v>381</v>
      </c>
      <c r="F16" s="1316"/>
      <c r="G16" s="1316"/>
      <c r="H16" s="1316"/>
      <c r="I16" s="1316"/>
      <c r="J16" s="1316"/>
      <c r="K16" s="1316"/>
      <c r="L16" s="1316"/>
      <c r="M16" s="1317"/>
      <c r="N16" s="1231"/>
      <c r="O16" s="1307"/>
      <c r="P16" s="1241" t="s">
        <v>78</v>
      </c>
      <c r="Q16" s="1242"/>
      <c r="R16" s="1242"/>
      <c r="S16" s="1242"/>
      <c r="T16" s="1242"/>
      <c r="U16" s="1242"/>
      <c r="V16" s="1242"/>
      <c r="W16" s="1245" t="s">
        <v>382</v>
      </c>
      <c r="X16" s="1245"/>
      <c r="Y16" s="1246"/>
    </row>
    <row r="17" spans="1:26" ht="21.75" customHeight="1">
      <c r="B17" s="1318" t="s">
        <v>412</v>
      </c>
      <c r="C17" s="1319"/>
      <c r="D17" s="1319"/>
      <c r="E17" s="1322" t="s">
        <v>383</v>
      </c>
      <c r="F17" s="1323"/>
      <c r="G17" s="1323"/>
      <c r="H17" s="1323"/>
      <c r="I17" s="1323"/>
      <c r="J17" s="1323"/>
      <c r="K17" s="1323"/>
      <c r="L17" s="1323"/>
      <c r="M17" s="1324"/>
      <c r="N17" s="1328" t="s">
        <v>384</v>
      </c>
      <c r="O17" s="1329"/>
      <c r="P17" s="1329"/>
      <c r="Q17" s="1330"/>
      <c r="R17" s="1331"/>
      <c r="S17" s="1332"/>
      <c r="T17" s="101"/>
      <c r="U17" s="102" t="s">
        <v>413</v>
      </c>
      <c r="V17" s="119"/>
      <c r="W17" s="119"/>
      <c r="X17" s="119"/>
      <c r="Y17" s="120"/>
      <c r="Z17" s="103"/>
    </row>
    <row r="18" spans="1:26" ht="21.75" customHeight="1">
      <c r="B18" s="1320"/>
      <c r="C18" s="1321"/>
      <c r="D18" s="1321"/>
      <c r="E18" s="1325"/>
      <c r="F18" s="1326"/>
      <c r="G18" s="1326"/>
      <c r="H18" s="1326"/>
      <c r="I18" s="1326"/>
      <c r="J18" s="1326"/>
      <c r="K18" s="1326"/>
      <c r="L18" s="1326"/>
      <c r="M18" s="1327"/>
      <c r="N18" s="1328" t="s">
        <v>48</v>
      </c>
      <c r="O18" s="1332"/>
      <c r="P18" s="1332"/>
      <c r="Q18" s="1333"/>
      <c r="R18" s="1331" t="s">
        <v>385</v>
      </c>
      <c r="S18" s="1334"/>
      <c r="T18" s="1334"/>
      <c r="U18" s="1335" t="s">
        <v>576</v>
      </c>
      <c r="V18" s="1334"/>
      <c r="W18" s="1334"/>
      <c r="X18" s="1334"/>
      <c r="Y18" s="1336"/>
      <c r="Z18" s="103"/>
    </row>
    <row r="19" spans="1:26" ht="12.75" customHeight="1">
      <c r="B19" s="104"/>
      <c r="C19" s="104"/>
      <c r="D19" s="104"/>
      <c r="E19" s="104"/>
      <c r="F19" s="105"/>
      <c r="G19" s="105"/>
      <c r="H19" s="105"/>
      <c r="I19" s="105"/>
      <c r="J19" s="105"/>
      <c r="K19" s="105"/>
      <c r="L19" s="105"/>
      <c r="M19" s="105"/>
      <c r="N19" s="103"/>
      <c r="O19" s="106"/>
      <c r="P19" s="106"/>
      <c r="Q19" s="121"/>
      <c r="R19" s="121"/>
      <c r="S19" s="121"/>
      <c r="T19" s="121"/>
      <c r="U19" s="121"/>
      <c r="V19" s="121"/>
      <c r="W19" s="121"/>
      <c r="X19" s="121"/>
      <c r="Y19" s="121"/>
      <c r="Z19" s="103"/>
    </row>
    <row r="20" spans="1:26" ht="12.75" customHeight="1">
      <c r="A20" s="96" t="s">
        <v>498</v>
      </c>
      <c r="B20" s="104"/>
      <c r="C20" s="104"/>
      <c r="D20" s="104"/>
      <c r="E20" s="104"/>
      <c r="F20" s="105"/>
      <c r="G20" s="105"/>
      <c r="H20" s="105"/>
      <c r="I20" s="105"/>
      <c r="J20" s="105"/>
      <c r="K20" s="105"/>
      <c r="L20" s="105"/>
      <c r="N20" s="103"/>
      <c r="P20" s="122"/>
      <c r="Q20" s="123"/>
      <c r="R20" s="123"/>
      <c r="S20" s="123"/>
      <c r="T20" s="123"/>
      <c r="U20" s="107"/>
      <c r="V20" s="107"/>
      <c r="W20" s="121"/>
      <c r="X20" s="121"/>
      <c r="Y20" s="121"/>
      <c r="Z20" s="103"/>
    </row>
    <row r="21" spans="1:26" ht="12.75" customHeight="1">
      <c r="B21" s="1337" t="s">
        <v>274</v>
      </c>
      <c r="C21" s="1338"/>
      <c r="D21" s="1338"/>
      <c r="E21" s="1338"/>
      <c r="F21" s="1339"/>
      <c r="G21" s="1343" t="s">
        <v>386</v>
      </c>
      <c r="H21" s="1344"/>
      <c r="I21" s="1345"/>
      <c r="J21" s="1349" t="s">
        <v>497</v>
      </c>
      <c r="K21" s="1350"/>
      <c r="L21" s="1350"/>
      <c r="M21" s="1350"/>
      <c r="N21" s="1350"/>
      <c r="O21" s="1350"/>
      <c r="P21" s="1350"/>
      <c r="Q21" s="1351"/>
      <c r="R21" s="1351"/>
      <c r="S21" s="1351"/>
      <c r="T21" s="1351"/>
      <c r="U21" s="1351"/>
      <c r="V21" s="1351"/>
      <c r="W21" s="1351"/>
      <c r="X21" s="1351"/>
      <c r="Y21" s="1352"/>
      <c r="Z21" s="103"/>
    </row>
    <row r="22" spans="1:26" ht="12.75" customHeight="1">
      <c r="B22" s="1340"/>
      <c r="C22" s="1341"/>
      <c r="D22" s="1341"/>
      <c r="E22" s="1341"/>
      <c r="F22" s="1342"/>
      <c r="G22" s="1346"/>
      <c r="H22" s="1347"/>
      <c r="I22" s="1348"/>
      <c r="J22" s="1353" t="s">
        <v>387</v>
      </c>
      <c r="K22" s="1353"/>
      <c r="L22" s="1353"/>
      <c r="M22" s="1353"/>
      <c r="N22" s="1354" t="s">
        <v>388</v>
      </c>
      <c r="O22" s="1354"/>
      <c r="P22" s="1354"/>
      <c r="Q22" s="1355"/>
      <c r="R22" s="1356" t="s">
        <v>389</v>
      </c>
      <c r="S22" s="1357"/>
      <c r="T22" s="1357"/>
      <c r="U22" s="1358"/>
      <c r="V22" s="1359" t="s">
        <v>390</v>
      </c>
      <c r="W22" s="1357"/>
      <c r="X22" s="1357"/>
      <c r="Y22" s="1357"/>
      <c r="Z22" s="103"/>
    </row>
    <row r="23" spans="1:26" ht="14.1" customHeight="1">
      <c r="B23" s="1360" t="s">
        <v>391</v>
      </c>
      <c r="C23" s="1361"/>
      <c r="D23" s="1361"/>
      <c r="E23" s="1361" t="s">
        <v>392</v>
      </c>
      <c r="F23" s="1362"/>
      <c r="G23" s="1363"/>
      <c r="H23" s="1364"/>
      <c r="I23" s="1365"/>
      <c r="J23" s="1364"/>
      <c r="K23" s="1364"/>
      <c r="L23" s="1364"/>
      <c r="M23" s="1364"/>
      <c r="N23" s="1366"/>
      <c r="O23" s="1366"/>
      <c r="P23" s="1366"/>
      <c r="Q23" s="1367"/>
      <c r="R23" s="1368"/>
      <c r="S23" s="1368"/>
      <c r="T23" s="1368"/>
      <c r="U23" s="1368"/>
      <c r="V23" s="1368"/>
      <c r="W23" s="1368"/>
      <c r="X23" s="1368"/>
      <c r="Y23" s="1369"/>
      <c r="Z23" s="103"/>
    </row>
    <row r="24" spans="1:26" ht="14.1" customHeight="1">
      <c r="B24" s="1222" t="s">
        <v>393</v>
      </c>
      <c r="C24" s="1223"/>
      <c r="D24" s="1223"/>
      <c r="E24" s="1223" t="s">
        <v>394</v>
      </c>
      <c r="F24" s="1258"/>
      <c r="G24" s="1259"/>
      <c r="H24" s="1252"/>
      <c r="I24" s="1260"/>
      <c r="J24" s="1252"/>
      <c r="K24" s="1252"/>
      <c r="L24" s="1252"/>
      <c r="M24" s="1252"/>
      <c r="N24" s="1253"/>
      <c r="O24" s="1253"/>
      <c r="P24" s="1253"/>
      <c r="Q24" s="1254"/>
      <c r="R24" s="1250"/>
      <c r="S24" s="1250"/>
      <c r="T24" s="1250"/>
      <c r="U24" s="1250"/>
      <c r="V24" s="1250"/>
      <c r="W24" s="1250"/>
      <c r="X24" s="1250"/>
      <c r="Y24" s="1251"/>
      <c r="Z24" s="103"/>
    </row>
    <row r="25" spans="1:26" ht="14.1" customHeight="1">
      <c r="B25" s="1222" t="s">
        <v>395</v>
      </c>
      <c r="C25" s="1223"/>
      <c r="D25" s="1223"/>
      <c r="E25" s="1223" t="s">
        <v>394</v>
      </c>
      <c r="F25" s="1258"/>
      <c r="G25" s="1259"/>
      <c r="H25" s="1252"/>
      <c r="I25" s="1260"/>
      <c r="J25" s="1252"/>
      <c r="K25" s="1252"/>
      <c r="L25" s="1252"/>
      <c r="M25" s="1252"/>
      <c r="N25" s="1253"/>
      <c r="O25" s="1253"/>
      <c r="P25" s="1253"/>
      <c r="Q25" s="1254"/>
      <c r="R25" s="1250"/>
      <c r="S25" s="1250"/>
      <c r="T25" s="1250"/>
      <c r="U25" s="1250"/>
      <c r="V25" s="1250"/>
      <c r="W25" s="1250"/>
      <c r="X25" s="1250"/>
      <c r="Y25" s="1251"/>
      <c r="Z25" s="103"/>
    </row>
    <row r="26" spans="1:26" ht="14.1" customHeight="1">
      <c r="B26" s="1222" t="s">
        <v>396</v>
      </c>
      <c r="C26" s="1223"/>
      <c r="D26" s="1223"/>
      <c r="E26" s="1223" t="s">
        <v>397</v>
      </c>
      <c r="F26" s="1258"/>
      <c r="G26" s="1259"/>
      <c r="H26" s="1252"/>
      <c r="I26" s="1260"/>
      <c r="J26" s="1252"/>
      <c r="K26" s="1252"/>
      <c r="L26" s="1252"/>
      <c r="M26" s="1252"/>
      <c r="N26" s="1253"/>
      <c r="O26" s="1253"/>
      <c r="P26" s="1253"/>
      <c r="Q26" s="1254"/>
      <c r="R26" s="1250"/>
      <c r="S26" s="1250"/>
      <c r="T26" s="1250"/>
      <c r="U26" s="1250"/>
      <c r="V26" s="1250"/>
      <c r="W26" s="1250"/>
      <c r="X26" s="1250"/>
      <c r="Y26" s="1251"/>
      <c r="Z26" s="103"/>
    </row>
    <row r="27" spans="1:26" ht="14.1" customHeight="1">
      <c r="B27" s="1222" t="s">
        <v>414</v>
      </c>
      <c r="C27" s="1223"/>
      <c r="D27" s="1223"/>
      <c r="E27" s="1223" t="s">
        <v>398</v>
      </c>
      <c r="F27" s="1258"/>
      <c r="G27" s="1259"/>
      <c r="H27" s="1252"/>
      <c r="I27" s="1260"/>
      <c r="J27" s="1252"/>
      <c r="K27" s="1252"/>
      <c r="L27" s="1252"/>
      <c r="M27" s="1252"/>
      <c r="N27" s="1253"/>
      <c r="O27" s="1253"/>
      <c r="P27" s="1253"/>
      <c r="Q27" s="1254"/>
      <c r="R27" s="1250"/>
      <c r="S27" s="1250"/>
      <c r="T27" s="1250"/>
      <c r="U27" s="1250"/>
      <c r="V27" s="1250"/>
      <c r="W27" s="1250"/>
      <c r="X27" s="1250"/>
      <c r="Y27" s="1251"/>
      <c r="Z27" s="103"/>
    </row>
    <row r="28" spans="1:26" ht="14.1" customHeight="1">
      <c r="B28" s="1222" t="s">
        <v>415</v>
      </c>
      <c r="C28" s="1223"/>
      <c r="D28" s="1223"/>
      <c r="E28" s="1223" t="s">
        <v>398</v>
      </c>
      <c r="F28" s="1258"/>
      <c r="G28" s="1259"/>
      <c r="H28" s="1252"/>
      <c r="I28" s="1260"/>
      <c r="J28" s="1252"/>
      <c r="K28" s="1252"/>
      <c r="L28" s="1252"/>
      <c r="M28" s="1252"/>
      <c r="N28" s="1253"/>
      <c r="O28" s="1253"/>
      <c r="P28" s="1253"/>
      <c r="Q28" s="1254"/>
      <c r="R28" s="1250"/>
      <c r="S28" s="1250"/>
      <c r="T28" s="1250"/>
      <c r="U28" s="1250"/>
      <c r="V28" s="1250"/>
      <c r="W28" s="1250"/>
      <c r="X28" s="1250"/>
      <c r="Y28" s="1251"/>
      <c r="Z28" s="103"/>
    </row>
    <row r="29" spans="1:26" ht="14.1" customHeight="1">
      <c r="B29" s="1222" t="s">
        <v>399</v>
      </c>
      <c r="C29" s="1223"/>
      <c r="D29" s="1223"/>
      <c r="E29" s="1223" t="s">
        <v>398</v>
      </c>
      <c r="F29" s="1258"/>
      <c r="G29" s="1259"/>
      <c r="H29" s="1252"/>
      <c r="I29" s="1260"/>
      <c r="J29" s="1252"/>
      <c r="K29" s="1252"/>
      <c r="L29" s="1252"/>
      <c r="M29" s="1252"/>
      <c r="N29" s="1253"/>
      <c r="O29" s="1253"/>
      <c r="P29" s="1253"/>
      <c r="Q29" s="1254"/>
      <c r="R29" s="1250"/>
      <c r="S29" s="1250"/>
      <c r="T29" s="1250"/>
      <c r="U29" s="1250"/>
      <c r="V29" s="1250"/>
      <c r="W29" s="1250"/>
      <c r="X29" s="1250"/>
      <c r="Y29" s="1251"/>
      <c r="Z29" s="103"/>
    </row>
    <row r="30" spans="1:26" ht="14.1" customHeight="1">
      <c r="B30" s="1222" t="s">
        <v>400</v>
      </c>
      <c r="C30" s="1223"/>
      <c r="D30" s="1223"/>
      <c r="E30" s="1223" t="s">
        <v>398</v>
      </c>
      <c r="F30" s="1258"/>
      <c r="G30" s="1259"/>
      <c r="H30" s="1252"/>
      <c r="I30" s="1260"/>
      <c r="J30" s="1252"/>
      <c r="K30" s="1252"/>
      <c r="L30" s="1252"/>
      <c r="M30" s="1252"/>
      <c r="N30" s="1253"/>
      <c r="O30" s="1253"/>
      <c r="P30" s="1253"/>
      <c r="Q30" s="1254"/>
      <c r="R30" s="1250"/>
      <c r="S30" s="1250"/>
      <c r="T30" s="1250"/>
      <c r="U30" s="1250"/>
      <c r="V30" s="1250"/>
      <c r="W30" s="1250"/>
      <c r="X30" s="1250"/>
      <c r="Y30" s="1251"/>
      <c r="Z30" s="103"/>
    </row>
    <row r="31" spans="1:26" ht="14.1" customHeight="1">
      <c r="B31" s="1222" t="s">
        <v>401</v>
      </c>
      <c r="C31" s="1223"/>
      <c r="D31" s="1223"/>
      <c r="E31" s="1223" t="s">
        <v>398</v>
      </c>
      <c r="F31" s="1258"/>
      <c r="G31" s="1259"/>
      <c r="H31" s="1252"/>
      <c r="I31" s="1260"/>
      <c r="J31" s="1252"/>
      <c r="K31" s="1252"/>
      <c r="L31" s="1252"/>
      <c r="M31" s="1252"/>
      <c r="N31" s="1253"/>
      <c r="O31" s="1253"/>
      <c r="P31" s="1253"/>
      <c r="Q31" s="1254"/>
      <c r="R31" s="1250"/>
      <c r="S31" s="1250"/>
      <c r="T31" s="1250"/>
      <c r="U31" s="1250"/>
      <c r="V31" s="1250"/>
      <c r="W31" s="1250"/>
      <c r="X31" s="1250"/>
      <c r="Y31" s="1251"/>
      <c r="Z31" s="103"/>
    </row>
    <row r="32" spans="1:26" ht="14.1" customHeight="1">
      <c r="B32" s="1212" t="s">
        <v>402</v>
      </c>
      <c r="C32" s="1213"/>
      <c r="D32" s="1213"/>
      <c r="E32" s="1213" t="s">
        <v>398</v>
      </c>
      <c r="F32" s="1214"/>
      <c r="G32" s="1215"/>
      <c r="H32" s="1216"/>
      <c r="I32" s="1217"/>
      <c r="J32" s="1216"/>
      <c r="K32" s="1216"/>
      <c r="L32" s="1216"/>
      <c r="M32" s="1216"/>
      <c r="N32" s="1218"/>
      <c r="O32" s="1218"/>
      <c r="P32" s="1218"/>
      <c r="Q32" s="1219"/>
      <c r="R32" s="1220"/>
      <c r="S32" s="1220"/>
      <c r="T32" s="1220"/>
      <c r="U32" s="1220"/>
      <c r="V32" s="1220"/>
      <c r="W32" s="1220"/>
      <c r="X32" s="1220"/>
      <c r="Y32" s="1221"/>
      <c r="Z32" s="103"/>
    </row>
    <row r="33" spans="1:26" ht="14.1" customHeight="1">
      <c r="B33" s="1222" t="s">
        <v>393</v>
      </c>
      <c r="C33" s="1223"/>
      <c r="D33" s="1223"/>
      <c r="E33" s="1370" t="s">
        <v>403</v>
      </c>
      <c r="F33" s="1370"/>
      <c r="G33" s="124"/>
      <c r="H33" s="125"/>
      <c r="I33" s="126"/>
      <c r="J33" s="125"/>
      <c r="K33" s="125"/>
      <c r="L33" s="125"/>
      <c r="M33" s="125"/>
      <c r="N33" s="127"/>
      <c r="O33" s="125"/>
      <c r="P33" s="125"/>
      <c r="Q33" s="128"/>
      <c r="R33" s="129"/>
      <c r="S33" s="130"/>
      <c r="T33" s="130"/>
      <c r="U33" s="131"/>
      <c r="V33" s="130"/>
      <c r="W33" s="130"/>
      <c r="X33" s="130"/>
      <c r="Y33" s="132"/>
      <c r="Z33" s="103"/>
    </row>
    <row r="34" spans="1:26" ht="14.1" customHeight="1">
      <c r="B34" s="1222" t="s">
        <v>404</v>
      </c>
      <c r="C34" s="1223"/>
      <c r="D34" s="1223"/>
      <c r="E34" s="1370" t="s">
        <v>403</v>
      </c>
      <c r="F34" s="1370"/>
      <c r="G34" s="124"/>
      <c r="H34" s="125"/>
      <c r="I34" s="126"/>
      <c r="J34" s="125"/>
      <c r="K34" s="125"/>
      <c r="L34" s="125"/>
      <c r="M34" s="125"/>
      <c r="N34" s="127"/>
      <c r="O34" s="125"/>
      <c r="P34" s="125"/>
      <c r="Q34" s="128"/>
      <c r="R34" s="129"/>
      <c r="S34" s="130"/>
      <c r="T34" s="130"/>
      <c r="U34" s="131"/>
      <c r="V34" s="130"/>
      <c r="W34" s="130"/>
      <c r="X34" s="130"/>
      <c r="Y34" s="132"/>
      <c r="Z34" s="103"/>
    </row>
    <row r="35" spans="1:26" ht="14.1" customHeight="1">
      <c r="B35" s="1371" t="s">
        <v>405</v>
      </c>
      <c r="C35" s="1372"/>
      <c r="D35" s="1372"/>
      <c r="E35" s="1373" t="s">
        <v>403</v>
      </c>
      <c r="F35" s="1373"/>
      <c r="G35" s="133"/>
      <c r="H35" s="134"/>
      <c r="I35" s="135"/>
      <c r="J35" s="134"/>
      <c r="K35" s="134"/>
      <c r="L35" s="134"/>
      <c r="M35" s="134"/>
      <c r="N35" s="136"/>
      <c r="O35" s="134"/>
      <c r="P35" s="134"/>
      <c r="Q35" s="137"/>
      <c r="R35" s="138"/>
      <c r="S35" s="139"/>
      <c r="T35" s="139"/>
      <c r="U35" s="140"/>
      <c r="V35" s="139"/>
      <c r="W35" s="139"/>
      <c r="X35" s="139"/>
      <c r="Y35" s="141"/>
      <c r="Z35" s="103"/>
    </row>
    <row r="36" spans="1:26" ht="12.75" customHeight="1">
      <c r="B36" s="210"/>
      <c r="C36" s="211"/>
      <c r="D36" s="211"/>
      <c r="E36" s="211"/>
      <c r="F36" s="212"/>
      <c r="G36" s="212"/>
      <c r="H36" s="212"/>
      <c r="I36" s="212"/>
      <c r="J36" s="212"/>
      <c r="K36" s="212"/>
      <c r="L36" s="212"/>
      <c r="M36" s="212"/>
      <c r="N36" s="103"/>
      <c r="O36" s="106"/>
      <c r="P36" s="106"/>
      <c r="Q36" s="121"/>
      <c r="R36" s="121"/>
      <c r="S36" s="121"/>
      <c r="T36" s="121"/>
      <c r="U36" s="121"/>
      <c r="V36" s="121"/>
      <c r="W36" s="121"/>
      <c r="X36" s="121"/>
      <c r="Y36" s="121"/>
      <c r="Z36" s="103"/>
    </row>
    <row r="37" spans="1:26" ht="12.75" customHeight="1">
      <c r="B37" s="109"/>
      <c r="C37" s="104"/>
      <c r="D37" s="104"/>
      <c r="E37" s="104"/>
      <c r="F37" s="105"/>
      <c r="G37" s="105"/>
      <c r="H37" s="105"/>
      <c r="I37" s="105"/>
      <c r="J37" s="105"/>
      <c r="K37" s="105"/>
      <c r="L37" s="105"/>
      <c r="M37" s="105"/>
      <c r="N37" s="103"/>
      <c r="O37" s="106"/>
      <c r="P37" s="106"/>
      <c r="Q37" s="121"/>
      <c r="R37" s="121"/>
      <c r="S37" s="121"/>
      <c r="T37" s="121"/>
      <c r="U37" s="121"/>
      <c r="V37" s="121"/>
      <c r="W37" s="121"/>
      <c r="X37" s="121"/>
      <c r="Y37" s="121"/>
      <c r="Z37" s="103"/>
    </row>
    <row r="38" spans="1:26" s="118" customFormat="1" ht="15.75" customHeight="1">
      <c r="A38" s="96" t="s">
        <v>577</v>
      </c>
      <c r="B38" s="94"/>
      <c r="C38" s="94"/>
      <c r="D38" s="94"/>
      <c r="E38" s="94"/>
      <c r="F38" s="94"/>
      <c r="G38" s="94"/>
      <c r="H38" s="94"/>
      <c r="I38" s="94"/>
      <c r="J38" s="94"/>
      <c r="K38" s="94"/>
      <c r="L38" s="108"/>
      <c r="M38" s="94"/>
      <c r="N38" s="94"/>
      <c r="O38" s="94"/>
      <c r="P38" s="95"/>
      <c r="Q38" s="95"/>
      <c r="R38" s="95"/>
      <c r="S38" s="95"/>
      <c r="T38" s="95"/>
      <c r="U38" s="95"/>
      <c r="V38" s="95"/>
      <c r="W38" s="95"/>
      <c r="X38" s="95"/>
      <c r="Y38" s="95"/>
      <c r="Z38" s="95"/>
    </row>
    <row r="39" spans="1:26" s="142" customFormat="1" ht="14.1" customHeight="1">
      <c r="A39" s="96"/>
      <c r="B39" s="109" t="s">
        <v>564</v>
      </c>
      <c r="C39" s="94"/>
      <c r="D39" s="94"/>
      <c r="E39" s="94"/>
      <c r="F39" s="94"/>
      <c r="G39" s="94"/>
      <c r="H39" s="94"/>
      <c r="I39" s="94"/>
      <c r="J39" s="94"/>
      <c r="K39" s="94"/>
      <c r="L39" s="94"/>
      <c r="M39" s="94"/>
      <c r="N39" s="94"/>
      <c r="O39" s="94"/>
      <c r="P39" s="110"/>
      <c r="Q39" s="110"/>
      <c r="R39" s="110"/>
      <c r="S39" s="110"/>
      <c r="T39" s="110"/>
      <c r="U39" s="110"/>
      <c r="V39" s="110"/>
      <c r="W39" s="110"/>
      <c r="X39" s="110"/>
      <c r="Y39" s="110"/>
      <c r="Z39" s="110"/>
    </row>
    <row r="40" spans="1:26" ht="15.75" customHeight="1">
      <c r="B40" s="1374" t="s">
        <v>565</v>
      </c>
      <c r="C40" s="1375"/>
      <c r="D40" s="1375"/>
      <c r="E40" s="1375"/>
      <c r="F40" s="1375"/>
      <c r="G40" s="1375"/>
      <c r="H40" s="1375"/>
      <c r="I40" s="1375"/>
      <c r="J40" s="111"/>
      <c r="K40" s="112"/>
      <c r="L40" s="112" t="s">
        <v>141</v>
      </c>
      <c r="M40" s="1376"/>
      <c r="N40" s="1377"/>
      <c r="O40" s="1377"/>
      <c r="P40" s="1377"/>
      <c r="Q40" s="1377"/>
      <c r="R40" s="1378"/>
      <c r="S40" s="1378"/>
      <c r="T40" s="1378"/>
      <c r="U40" s="1378"/>
      <c r="V40" s="1378"/>
      <c r="W40" s="113"/>
      <c r="X40" s="113"/>
      <c r="Y40" s="114"/>
    </row>
    <row r="41" spans="1:26" ht="15.75" customHeight="1">
      <c r="B41" s="1379" t="s">
        <v>566</v>
      </c>
      <c r="C41" s="1380"/>
      <c r="D41" s="1380"/>
      <c r="E41" s="1380"/>
      <c r="F41" s="1380"/>
      <c r="G41" s="1380"/>
      <c r="H41" s="1380"/>
      <c r="I41" s="1381"/>
      <c r="J41" s="1385" t="s">
        <v>81</v>
      </c>
      <c r="K41" s="1386"/>
      <c r="L41" s="1386"/>
      <c r="M41" s="1386"/>
      <c r="N41" s="1386" t="s">
        <v>82</v>
      </c>
      <c r="O41" s="1386"/>
      <c r="P41" s="1386"/>
      <c r="Q41" s="1386"/>
      <c r="R41" s="1386" t="s">
        <v>83</v>
      </c>
      <c r="S41" s="1386"/>
      <c r="T41" s="1386"/>
      <c r="U41" s="1386"/>
      <c r="V41" s="1386" t="s">
        <v>406</v>
      </c>
      <c r="W41" s="1386"/>
      <c r="X41" s="1386"/>
      <c r="Y41" s="1387"/>
      <c r="Z41" s="100"/>
    </row>
    <row r="42" spans="1:26" ht="15.75" customHeight="1">
      <c r="B42" s="1382"/>
      <c r="C42" s="1383"/>
      <c r="D42" s="1383"/>
      <c r="E42" s="1383"/>
      <c r="F42" s="1383"/>
      <c r="G42" s="1383"/>
      <c r="H42" s="1383"/>
      <c r="I42" s="1384"/>
      <c r="J42" s="1388" t="s">
        <v>701</v>
      </c>
      <c r="K42" s="1389"/>
      <c r="L42" s="1389"/>
      <c r="M42" s="1389"/>
      <c r="N42" s="1390"/>
      <c r="O42" s="1389" t="s">
        <v>84</v>
      </c>
      <c r="P42" s="1390"/>
      <c r="Q42" s="1390"/>
      <c r="R42" s="1390"/>
      <c r="S42" s="1390"/>
      <c r="T42" s="1390"/>
      <c r="U42" s="1390"/>
      <c r="V42" s="1390"/>
      <c r="W42" s="1390"/>
      <c r="X42" s="1390"/>
      <c r="Y42" s="1391"/>
      <c r="Z42" s="100"/>
    </row>
    <row r="43" spans="1:26" ht="15.75" customHeight="1">
      <c r="B43" s="1392" t="s">
        <v>85</v>
      </c>
      <c r="C43" s="1395" t="s">
        <v>86</v>
      </c>
      <c r="D43" s="1396"/>
      <c r="E43" s="1396"/>
      <c r="F43" s="1396"/>
      <c r="G43" s="1396"/>
      <c r="H43" s="1397"/>
      <c r="I43" s="1401" t="s">
        <v>407</v>
      </c>
      <c r="J43" s="1402"/>
      <c r="K43" s="1402"/>
      <c r="L43" s="1402"/>
      <c r="M43" s="1402"/>
      <c r="N43" s="1403" t="s">
        <v>408</v>
      </c>
      <c r="O43" s="1403"/>
      <c r="P43" s="1403"/>
      <c r="Q43" s="1403"/>
      <c r="R43" s="1404" t="s">
        <v>409</v>
      </c>
      <c r="S43" s="1404"/>
      <c r="T43" s="1404"/>
      <c r="U43" s="1404"/>
      <c r="V43" s="1404" t="s">
        <v>410</v>
      </c>
      <c r="W43" s="1404"/>
      <c r="X43" s="1404"/>
      <c r="Y43" s="1405"/>
      <c r="Z43" s="100"/>
    </row>
    <row r="44" spans="1:26" ht="15.75" customHeight="1">
      <c r="B44" s="1393"/>
      <c r="C44" s="1398"/>
      <c r="D44" s="1399"/>
      <c r="E44" s="1399"/>
      <c r="F44" s="1399"/>
      <c r="G44" s="1399"/>
      <c r="H44" s="1400"/>
      <c r="I44" s="1388" t="s">
        <v>87</v>
      </c>
      <c r="J44" s="1390"/>
      <c r="K44" s="1390"/>
      <c r="L44" s="1390"/>
      <c r="M44" s="1390"/>
      <c r="N44" s="1406" t="s">
        <v>88</v>
      </c>
      <c r="O44" s="1406"/>
      <c r="P44" s="1406"/>
      <c r="Q44" s="1406"/>
      <c r="R44" s="1407" t="s">
        <v>89</v>
      </c>
      <c r="S44" s="1407"/>
      <c r="T44" s="1407"/>
      <c r="U44" s="1407"/>
      <c r="V44" s="1407" t="s">
        <v>90</v>
      </c>
      <c r="W44" s="1408"/>
      <c r="X44" s="1408"/>
      <c r="Y44" s="1409"/>
      <c r="Z44" s="100"/>
    </row>
    <row r="45" spans="1:26" ht="15.75" customHeight="1">
      <c r="B45" s="1393"/>
      <c r="C45" s="1410" t="s">
        <v>120</v>
      </c>
      <c r="D45" s="1410"/>
      <c r="E45" s="1410"/>
      <c r="F45" s="1410"/>
      <c r="G45" s="1410"/>
      <c r="H45" s="1410"/>
      <c r="I45" s="1411" t="s">
        <v>121</v>
      </c>
      <c r="J45" s="1377"/>
      <c r="K45" s="1377"/>
      <c r="L45" s="1377"/>
      <c r="M45" s="1377"/>
      <c r="N45" s="1377"/>
      <c r="O45" s="1377"/>
      <c r="P45" s="1377"/>
      <c r="Q45" s="1377"/>
      <c r="R45" s="1377"/>
      <c r="S45" s="1377"/>
      <c r="T45" s="1377"/>
      <c r="U45" s="1377"/>
      <c r="V45" s="1377"/>
      <c r="W45" s="1377"/>
      <c r="X45" s="1377"/>
      <c r="Y45" s="1412"/>
      <c r="Z45" s="100"/>
    </row>
    <row r="46" spans="1:26" ht="15.75" customHeight="1">
      <c r="B46" s="1393"/>
      <c r="C46" s="1413" t="s">
        <v>122</v>
      </c>
      <c r="D46" s="1413"/>
      <c r="E46" s="1413"/>
      <c r="F46" s="1413"/>
      <c r="G46" s="1413"/>
      <c r="H46" s="1413"/>
      <c r="I46" s="1414" t="s">
        <v>123</v>
      </c>
      <c r="J46" s="1396"/>
      <c r="K46" s="1396"/>
      <c r="L46" s="1396"/>
      <c r="M46" s="1396"/>
      <c r="N46" s="1396"/>
      <c r="O46" s="1396"/>
      <c r="P46" s="1396"/>
      <c r="Q46" s="1396"/>
      <c r="R46" s="1396"/>
      <c r="S46" s="1396"/>
      <c r="T46" s="1396"/>
      <c r="U46" s="1396"/>
      <c r="V46" s="1396"/>
      <c r="W46" s="1396"/>
      <c r="X46" s="1396"/>
      <c r="Y46" s="1397"/>
    </row>
    <row r="47" spans="1:26" ht="15.75" customHeight="1">
      <c r="B47" s="1393"/>
      <c r="C47" s="1415" t="s">
        <v>125</v>
      </c>
      <c r="D47" s="1415"/>
      <c r="E47" s="1415"/>
      <c r="F47" s="1415"/>
      <c r="G47" s="1415"/>
      <c r="H47" s="1415"/>
      <c r="I47" s="1416" t="s">
        <v>126</v>
      </c>
      <c r="J47" s="1417"/>
      <c r="K47" s="1417"/>
      <c r="L47" s="1417"/>
      <c r="M47" s="1417"/>
      <c r="N47" s="1417"/>
      <c r="O47" s="1417"/>
      <c r="P47" s="1417"/>
      <c r="Q47" s="1417"/>
      <c r="R47" s="1417"/>
      <c r="S47" s="1417"/>
      <c r="T47" s="1417"/>
      <c r="U47" s="1417"/>
      <c r="V47" s="1417"/>
      <c r="W47" s="1417"/>
      <c r="X47" s="1417"/>
      <c r="Y47" s="1417"/>
    </row>
    <row r="48" spans="1:26" ht="15.75" customHeight="1">
      <c r="B48" s="1393"/>
      <c r="C48" s="1418"/>
      <c r="D48" s="1418"/>
      <c r="E48" s="1418"/>
      <c r="F48" s="1418"/>
      <c r="G48" s="1418"/>
      <c r="H48" s="1418"/>
      <c r="I48" s="1419" t="s">
        <v>702</v>
      </c>
      <c r="J48" s="1420"/>
      <c r="K48" s="1420"/>
      <c r="L48" s="1420"/>
      <c r="M48" s="1420"/>
      <c r="N48" s="1420"/>
      <c r="O48" s="1420"/>
      <c r="P48" s="1420"/>
      <c r="Q48" s="1420"/>
      <c r="R48" s="1420"/>
      <c r="S48" s="1420"/>
      <c r="T48" s="1420"/>
      <c r="U48" s="1420"/>
      <c r="V48" s="1420"/>
      <c r="W48" s="1420"/>
      <c r="X48" s="1420"/>
      <c r="Y48" s="1421"/>
    </row>
    <row r="49" spans="2:26" ht="15.75" customHeight="1">
      <c r="B49" s="1393"/>
      <c r="C49" s="1422" t="s">
        <v>127</v>
      </c>
      <c r="D49" s="1422"/>
      <c r="E49" s="1422"/>
      <c r="F49" s="1422"/>
      <c r="G49" s="1422"/>
      <c r="H49" s="1422"/>
      <c r="I49" s="1423" t="s">
        <v>128</v>
      </c>
      <c r="J49" s="1424"/>
      <c r="K49" s="1424"/>
      <c r="L49" s="1424"/>
      <c r="M49" s="1424"/>
      <c r="N49" s="1424"/>
      <c r="O49" s="1425" t="s">
        <v>129</v>
      </c>
      <c r="P49" s="1425"/>
      <c r="Q49" s="1425"/>
      <c r="R49" s="1425"/>
      <c r="S49" s="1425"/>
      <c r="T49" s="1425"/>
      <c r="U49" s="1425"/>
      <c r="V49" s="1425"/>
      <c r="W49" s="1425"/>
      <c r="X49" s="1425"/>
      <c r="Y49" s="1425"/>
    </row>
    <row r="50" spans="2:26" ht="15.75" customHeight="1" thickBot="1">
      <c r="B50" s="1394"/>
      <c r="C50" s="1426" t="s">
        <v>130</v>
      </c>
      <c r="D50" s="1426"/>
      <c r="E50" s="1426"/>
      <c r="F50" s="1426"/>
      <c r="G50" s="1426"/>
      <c r="H50" s="1426"/>
      <c r="I50" s="1427" t="s">
        <v>131</v>
      </c>
      <c r="J50" s="1428"/>
      <c r="K50" s="1428"/>
      <c r="L50" s="1428"/>
      <c r="M50" s="1428"/>
      <c r="N50" s="1428"/>
      <c r="O50" s="1428"/>
      <c r="P50" s="1428"/>
      <c r="Q50" s="1427" t="s">
        <v>132</v>
      </c>
      <c r="R50" s="1429"/>
      <c r="S50" s="1429"/>
      <c r="T50" s="1429"/>
      <c r="U50" s="1429"/>
      <c r="V50" s="1429"/>
      <c r="W50" s="1429"/>
      <c r="X50" s="1429"/>
      <c r="Y50" s="1429"/>
    </row>
    <row r="51" spans="2:26" ht="15.75" customHeight="1" thickTop="1">
      <c r="B51" s="1430" t="s">
        <v>133</v>
      </c>
      <c r="C51" s="1431"/>
      <c r="D51" s="1431"/>
      <c r="E51" s="1431"/>
      <c r="F51" s="1431"/>
      <c r="G51" s="1431"/>
      <c r="H51" s="1431"/>
      <c r="I51" s="1431"/>
      <c r="J51" s="115"/>
      <c r="K51" s="116"/>
      <c r="L51" s="116" t="s">
        <v>141</v>
      </c>
      <c r="M51" s="1432"/>
      <c r="N51" s="1433"/>
      <c r="O51" s="1433"/>
      <c r="P51" s="1433"/>
      <c r="Q51" s="1433"/>
      <c r="R51" s="1434"/>
      <c r="S51" s="1434"/>
      <c r="T51" s="1434"/>
      <c r="U51" s="1434"/>
      <c r="V51" s="1434"/>
      <c r="W51" s="116"/>
      <c r="X51" s="116"/>
      <c r="Y51" s="117"/>
    </row>
    <row r="52" spans="2:26" ht="15.75" customHeight="1">
      <c r="B52" s="1435" t="s">
        <v>85</v>
      </c>
      <c r="C52" s="1437" t="s">
        <v>134</v>
      </c>
      <c r="D52" s="1437"/>
      <c r="E52" s="1437"/>
      <c r="F52" s="1437"/>
      <c r="G52" s="1437"/>
      <c r="H52" s="1437"/>
      <c r="I52" s="1411" t="s">
        <v>135</v>
      </c>
      <c r="J52" s="1377"/>
      <c r="K52" s="1377"/>
      <c r="L52" s="1377"/>
      <c r="M52" s="1377"/>
      <c r="N52" s="1377"/>
      <c r="O52" s="1377"/>
      <c r="P52" s="1412"/>
      <c r="Q52" s="1411" t="s">
        <v>136</v>
      </c>
      <c r="R52" s="1377"/>
      <c r="S52" s="1377"/>
      <c r="T52" s="1377"/>
      <c r="U52" s="1377"/>
      <c r="V52" s="1377"/>
      <c r="W52" s="1377"/>
      <c r="X52" s="1377"/>
      <c r="Y52" s="1412"/>
      <c r="Z52" s="100"/>
    </row>
    <row r="53" spans="2:26" ht="15.75" customHeight="1" thickBot="1">
      <c r="B53" s="1436"/>
      <c r="C53" s="1422" t="s">
        <v>137</v>
      </c>
      <c r="D53" s="1422"/>
      <c r="E53" s="1422"/>
      <c r="F53" s="1422"/>
      <c r="G53" s="1422"/>
      <c r="H53" s="1422"/>
      <c r="I53" s="1423" t="s">
        <v>128</v>
      </c>
      <c r="J53" s="1424"/>
      <c r="K53" s="1424"/>
      <c r="L53" s="1424"/>
      <c r="M53" s="1424"/>
      <c r="N53" s="1424"/>
      <c r="O53" s="1425" t="s">
        <v>129</v>
      </c>
      <c r="P53" s="1425"/>
      <c r="Q53" s="1425"/>
      <c r="R53" s="1425"/>
      <c r="S53" s="1425"/>
      <c r="T53" s="1425"/>
      <c r="U53" s="1425"/>
      <c r="V53" s="1425"/>
      <c r="W53" s="1425"/>
      <c r="X53" s="1425"/>
      <c r="Y53" s="1425"/>
    </row>
    <row r="54" spans="2:26" ht="15.75" customHeight="1" thickTop="1">
      <c r="B54" s="1430" t="s">
        <v>138</v>
      </c>
      <c r="C54" s="1431"/>
      <c r="D54" s="1431"/>
      <c r="E54" s="1431"/>
      <c r="F54" s="1431"/>
      <c r="G54" s="1431"/>
      <c r="H54" s="1431"/>
      <c r="I54" s="1431"/>
      <c r="J54" s="115"/>
      <c r="K54" s="116"/>
      <c r="L54" s="116" t="s">
        <v>141</v>
      </c>
      <c r="M54" s="1432"/>
      <c r="N54" s="1433"/>
      <c r="O54" s="1433"/>
      <c r="P54" s="1433"/>
      <c r="Q54" s="1433"/>
      <c r="R54" s="1434"/>
      <c r="S54" s="1434"/>
      <c r="T54" s="1434"/>
      <c r="U54" s="1434"/>
      <c r="V54" s="1434"/>
      <c r="W54" s="116"/>
      <c r="X54" s="116"/>
      <c r="Y54" s="117"/>
    </row>
    <row r="55" spans="2:26" ht="15.75" customHeight="1">
      <c r="B55" s="1438" t="s">
        <v>85</v>
      </c>
      <c r="C55" s="1437" t="s">
        <v>134</v>
      </c>
      <c r="D55" s="1437"/>
      <c r="E55" s="1437"/>
      <c r="F55" s="1437"/>
      <c r="G55" s="1437"/>
      <c r="H55" s="1437"/>
      <c r="I55" s="1411" t="s">
        <v>135</v>
      </c>
      <c r="J55" s="1377"/>
      <c r="K55" s="1377"/>
      <c r="L55" s="1377"/>
      <c r="M55" s="1377"/>
      <c r="N55" s="1377"/>
      <c r="O55" s="1377"/>
      <c r="P55" s="1412"/>
      <c r="Q55" s="1411" t="s">
        <v>136</v>
      </c>
      <c r="R55" s="1377"/>
      <c r="S55" s="1377"/>
      <c r="T55" s="1377"/>
      <c r="U55" s="1377"/>
      <c r="V55" s="1377"/>
      <c r="W55" s="1377"/>
      <c r="X55" s="1377"/>
      <c r="Y55" s="1412"/>
      <c r="Z55" s="100"/>
    </row>
    <row r="56" spans="2:26" ht="15.75" customHeight="1">
      <c r="B56" s="1439"/>
      <c r="C56" s="1422" t="s">
        <v>139</v>
      </c>
      <c r="D56" s="1422"/>
      <c r="E56" s="1422"/>
      <c r="F56" s="1422"/>
      <c r="G56" s="1422"/>
      <c r="H56" s="1422"/>
      <c r="I56" s="1423" t="s">
        <v>128</v>
      </c>
      <c r="J56" s="1424"/>
      <c r="K56" s="1424"/>
      <c r="L56" s="1424"/>
      <c r="M56" s="1424"/>
      <c r="N56" s="1424"/>
      <c r="O56" s="1425" t="s">
        <v>129</v>
      </c>
      <c r="P56" s="1425"/>
      <c r="Q56" s="1425"/>
      <c r="R56" s="1425"/>
      <c r="S56" s="1425"/>
      <c r="T56" s="1425"/>
      <c r="U56" s="1425"/>
      <c r="V56" s="1425"/>
      <c r="W56" s="1425"/>
      <c r="X56" s="1425"/>
      <c r="Y56" s="1425"/>
    </row>
    <row r="58" spans="2:26" ht="18" customHeight="1"/>
    <row r="59" spans="2:26" ht="18" customHeight="1"/>
    <row r="60" spans="2:26" ht="18" customHeight="1"/>
    <row r="61" spans="2:26" ht="18" customHeight="1"/>
    <row r="62" spans="2:26" ht="18" customHeight="1"/>
    <row r="63" spans="2:26" ht="18" customHeight="1"/>
    <row r="64" spans="2:26"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sheetData>
  <mergeCells count="196">
    <mergeCell ref="B54:I54"/>
    <mergeCell ref="M54:V54"/>
    <mergeCell ref="B55:B56"/>
    <mergeCell ref="C55:H55"/>
    <mergeCell ref="I55:P55"/>
    <mergeCell ref="Q55:Y55"/>
    <mergeCell ref="C56:H56"/>
    <mergeCell ref="I56:N56"/>
    <mergeCell ref="O56:Y56"/>
    <mergeCell ref="B51:I51"/>
    <mergeCell ref="M51:V51"/>
    <mergeCell ref="B52:B53"/>
    <mergeCell ref="C52:H52"/>
    <mergeCell ref="I52:P52"/>
    <mergeCell ref="Q52:Y52"/>
    <mergeCell ref="C53:H53"/>
    <mergeCell ref="I53:N53"/>
    <mergeCell ref="O53:Y53"/>
    <mergeCell ref="B43:B50"/>
    <mergeCell ref="C43:H44"/>
    <mergeCell ref="I43:M43"/>
    <mergeCell ref="N43:Q43"/>
    <mergeCell ref="R43:U43"/>
    <mergeCell ref="V43:Y43"/>
    <mergeCell ref="I44:M44"/>
    <mergeCell ref="N44:Q44"/>
    <mergeCell ref="R44:U44"/>
    <mergeCell ref="V44:Y44"/>
    <mergeCell ref="C45:H45"/>
    <mergeCell ref="I45:Y45"/>
    <mergeCell ref="C46:H46"/>
    <mergeCell ref="I46:Y46"/>
    <mergeCell ref="C47:H47"/>
    <mergeCell ref="I47:Y47"/>
    <mergeCell ref="C48:H48"/>
    <mergeCell ref="I48:Y48"/>
    <mergeCell ref="C49:H49"/>
    <mergeCell ref="I49:N49"/>
    <mergeCell ref="O49:Y49"/>
    <mergeCell ref="C50:H50"/>
    <mergeCell ref="I50:P50"/>
    <mergeCell ref="Q50:Y50"/>
    <mergeCell ref="E33:F33"/>
    <mergeCell ref="B34:D34"/>
    <mergeCell ref="E34:F34"/>
    <mergeCell ref="B35:D35"/>
    <mergeCell ref="E35:F35"/>
    <mergeCell ref="B40:I40"/>
    <mergeCell ref="M40:V40"/>
    <mergeCell ref="B41:I42"/>
    <mergeCell ref="J41:M41"/>
    <mergeCell ref="N41:Q41"/>
    <mergeCell ref="R41:U41"/>
    <mergeCell ref="V41:Y41"/>
    <mergeCell ref="J42:N42"/>
    <mergeCell ref="O42:Y42"/>
    <mergeCell ref="B29:D29"/>
    <mergeCell ref="E29:F29"/>
    <mergeCell ref="G29:I29"/>
    <mergeCell ref="J29:M29"/>
    <mergeCell ref="N29:Q29"/>
    <mergeCell ref="R29:U29"/>
    <mergeCell ref="V29:Y29"/>
    <mergeCell ref="B30:D30"/>
    <mergeCell ref="E30:F30"/>
    <mergeCell ref="G30:I30"/>
    <mergeCell ref="J30:M30"/>
    <mergeCell ref="N30:Q30"/>
    <mergeCell ref="R30:U30"/>
    <mergeCell ref="V30:Y30"/>
    <mergeCell ref="B28:D28"/>
    <mergeCell ref="E28:F28"/>
    <mergeCell ref="G28:I28"/>
    <mergeCell ref="J28:M28"/>
    <mergeCell ref="R27:U27"/>
    <mergeCell ref="V27:Y27"/>
    <mergeCell ref="N28:Q28"/>
    <mergeCell ref="R28:U28"/>
    <mergeCell ref="V28:Y28"/>
    <mergeCell ref="N27:Q27"/>
    <mergeCell ref="B26:D26"/>
    <mergeCell ref="E26:F26"/>
    <mergeCell ref="G26:I26"/>
    <mergeCell ref="J26:M26"/>
    <mergeCell ref="N26:Q26"/>
    <mergeCell ref="R26:U26"/>
    <mergeCell ref="V26:Y26"/>
    <mergeCell ref="B27:D27"/>
    <mergeCell ref="E27:F27"/>
    <mergeCell ref="G27:I27"/>
    <mergeCell ref="J27:M27"/>
    <mergeCell ref="B24:D24"/>
    <mergeCell ref="E24:F24"/>
    <mergeCell ref="G24:I24"/>
    <mergeCell ref="J24:M24"/>
    <mergeCell ref="N24:Q24"/>
    <mergeCell ref="R24:U24"/>
    <mergeCell ref="V24:Y24"/>
    <mergeCell ref="B25:D25"/>
    <mergeCell ref="E25:F25"/>
    <mergeCell ref="G25:I25"/>
    <mergeCell ref="B21:F22"/>
    <mergeCell ref="G21:I22"/>
    <mergeCell ref="J21:Y21"/>
    <mergeCell ref="J22:M22"/>
    <mergeCell ref="N22:Q22"/>
    <mergeCell ref="R22:U22"/>
    <mergeCell ref="V22:Y22"/>
    <mergeCell ref="B23:D23"/>
    <mergeCell ref="E23:F23"/>
    <mergeCell ref="G23:I23"/>
    <mergeCell ref="J23:M23"/>
    <mergeCell ref="N23:Q23"/>
    <mergeCell ref="R23:U23"/>
    <mergeCell ref="V23:Y23"/>
    <mergeCell ref="P15:Q15"/>
    <mergeCell ref="R15:T15"/>
    <mergeCell ref="U15:V15"/>
    <mergeCell ref="W15:Y15"/>
    <mergeCell ref="B16:D16"/>
    <mergeCell ref="E16:M16"/>
    <mergeCell ref="B17:D18"/>
    <mergeCell ref="E17:M18"/>
    <mergeCell ref="N17:Q17"/>
    <mergeCell ref="R17:S17"/>
    <mergeCell ref="N18:Q18"/>
    <mergeCell ref="R18:T18"/>
    <mergeCell ref="U18:Y18"/>
    <mergeCell ref="E31:F31"/>
    <mergeCell ref="G31:I31"/>
    <mergeCell ref="J31:M31"/>
    <mergeCell ref="N31:Q31"/>
    <mergeCell ref="R31:U31"/>
    <mergeCell ref="V31:Y31"/>
    <mergeCell ref="B10:B15"/>
    <mergeCell ref="H10:M10"/>
    <mergeCell ref="P10:P11"/>
    <mergeCell ref="Q10:S10"/>
    <mergeCell ref="T10:V10"/>
    <mergeCell ref="W10:Y10"/>
    <mergeCell ref="H11:M11"/>
    <mergeCell ref="Q11:S11"/>
    <mergeCell ref="T11:V11"/>
    <mergeCell ref="W11:Y11"/>
    <mergeCell ref="C12:M13"/>
    <mergeCell ref="P12:V12"/>
    <mergeCell ref="P13:Y14"/>
    <mergeCell ref="C14:G14"/>
    <mergeCell ref="H14:M14"/>
    <mergeCell ref="C15:I15"/>
    <mergeCell ref="J15:M15"/>
    <mergeCell ref="O15:O16"/>
    <mergeCell ref="B32:D32"/>
    <mergeCell ref="E32:F32"/>
    <mergeCell ref="G32:I32"/>
    <mergeCell ref="J32:M32"/>
    <mergeCell ref="N32:Q32"/>
    <mergeCell ref="R32:U32"/>
    <mergeCell ref="V32:Y32"/>
    <mergeCell ref="B33:D33"/>
    <mergeCell ref="O8:S8"/>
    <mergeCell ref="T8:Y8"/>
    <mergeCell ref="N9:N16"/>
    <mergeCell ref="O9:O14"/>
    <mergeCell ref="P9:T9"/>
    <mergeCell ref="U9:Y9"/>
    <mergeCell ref="P16:V16"/>
    <mergeCell ref="C11:G11"/>
    <mergeCell ref="W16:Y16"/>
    <mergeCell ref="W12:Y12"/>
    <mergeCell ref="V25:Y25"/>
    <mergeCell ref="J25:M25"/>
    <mergeCell ref="N25:Q25"/>
    <mergeCell ref="R25:U25"/>
    <mergeCell ref="C10:G10"/>
    <mergeCell ref="B31:D31"/>
    <mergeCell ref="B5:F5"/>
    <mergeCell ref="S5:X5"/>
    <mergeCell ref="B6:B9"/>
    <mergeCell ref="C6:E6"/>
    <mergeCell ref="F6:I6"/>
    <mergeCell ref="J6:M6"/>
    <mergeCell ref="O6:P6"/>
    <mergeCell ref="Q6:Y6"/>
    <mergeCell ref="C7:E7"/>
    <mergeCell ref="F7:I7"/>
    <mergeCell ref="C8:E8"/>
    <mergeCell ref="F8:I8"/>
    <mergeCell ref="J8:M8"/>
    <mergeCell ref="C9:E9"/>
    <mergeCell ref="F9:I9"/>
    <mergeCell ref="J9:M9"/>
    <mergeCell ref="J7:M7"/>
    <mergeCell ref="O7:P7"/>
    <mergeCell ref="Q7:Y7"/>
    <mergeCell ref="N6:N8"/>
  </mergeCells>
  <phoneticPr fontId="3"/>
  <printOptions horizontalCentered="1"/>
  <pageMargins left="0.51181102362204722" right="0.23622047244094491" top="0.27559055118110237" bottom="0.47244094488188981" header="0.31496062992125984" footer="0.19685039370078741"/>
  <pageSetup paperSize="9" scale="96" orientation="portrait" r:id="rId1"/>
  <headerFooter alignWithMargins="0">
    <oddFooter xml:space="preserve">&amp;C&amp;"ＭＳ ゴシック,標準"&amp;12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A5C24F65C25354ABD97A6C95632750B" ma:contentTypeVersion="" ma:contentTypeDescription="新しいドキュメントを作成します。" ma:contentTypeScope="" ma:versionID="ab508d2a6c08f1fba54dd190a77258e5">
  <xsd:schema xmlns:xsd="http://www.w3.org/2001/XMLSchema" xmlns:xs="http://www.w3.org/2001/XMLSchema" xmlns:p="http://schemas.microsoft.com/office/2006/metadata/properties" targetNamespace="http://schemas.microsoft.com/office/2006/metadata/properties" ma:root="true" ma:fieldsID="43d5a4ae1d3346c4741bf9ac5db056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EA34EA-2D78-49B1-9479-C6F9C4422C26}">
  <ds:schemaRefs>
    <ds:schemaRef ds:uri="http://schemas.microsoft.com/sharepoint/v3/contenttype/forms"/>
  </ds:schemaRefs>
</ds:datastoreItem>
</file>

<file path=customXml/itemProps2.xml><?xml version="1.0" encoding="utf-8"?>
<ds:datastoreItem xmlns:ds="http://schemas.openxmlformats.org/officeDocument/2006/customXml" ds:itemID="{B3666630-B501-4513-AEBF-C3CD3173C1CF}">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www.w3.org/XML/1998/namespace"/>
  </ds:schemaRefs>
</ds:datastoreItem>
</file>

<file path=customXml/itemProps3.xml><?xml version="1.0" encoding="utf-8"?>
<ds:datastoreItem xmlns:ds="http://schemas.openxmlformats.org/officeDocument/2006/customXml" ds:itemID="{4A91658C-6C0F-4365-872D-21A724DC2F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表紙(1)</vt:lpstr>
      <vt:lpstr>2</vt:lpstr>
      <vt:lpstr>3</vt:lpstr>
      <vt:lpstr>4</vt:lpstr>
      <vt:lpstr>5</vt:lpstr>
      <vt:lpstr>6</vt:lpstr>
      <vt:lpstr>7</vt:lpstr>
      <vt:lpstr>8</vt:lpstr>
      <vt:lpstr>9</vt:lpstr>
      <vt:lpstr>10</vt:lpstr>
      <vt:lpstr>人員配置体制加算（生活介護）</vt:lpstr>
      <vt:lpstr>勤務形態一覧表（障害者支援施設）</vt:lpstr>
      <vt:lpstr>勤務形態一覧表（生活介護）</vt:lpstr>
      <vt:lpstr>体制等一覧表（就労系）</vt:lpstr>
      <vt:lpstr>'10'!Print_Area</vt:lpstr>
      <vt:lpstr>'3'!Print_Area</vt:lpstr>
      <vt:lpstr>'4'!Print_Area</vt:lpstr>
      <vt:lpstr>'5'!Print_Area</vt:lpstr>
      <vt:lpstr>'6'!Print_Area</vt:lpstr>
      <vt:lpstr>'7'!Print_Area</vt:lpstr>
      <vt:lpstr>'8'!Print_Area</vt:lpstr>
      <vt:lpstr>'9'!Print_Area</vt:lpstr>
      <vt:lpstr>'勤務形態一覧表（障害者支援施設）'!Print_Area</vt:lpstr>
      <vt:lpstr>'勤務形態一覧表（生活介護）'!Print_Area</vt:lpstr>
      <vt:lpstr>'人員配置体制加算（生活介護）'!Print_Area</vt:lpstr>
      <vt:lpstr>'体制等一覧表（就労系）'!Print_Area</vt:lpstr>
      <vt:lpstr>'表紙(1)'!Print_Area</vt:lpstr>
      <vt:lpstr>'10'!Print_Titles</vt:lpstr>
      <vt:lpstr>'体制等一覧表（就労系）'!Print_Titles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2025-11-13T07:32:47Z</cp:lastPrinted>
  <dcterms:modified xsi:type="dcterms:W3CDTF">2025-11-13T07:55:25Z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0x0101003A5C24F65C25354ABD97A6C95632750B</vt:lpwstr>
  </property>
</Properties>
</file>