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EFD" lockStructure="1"/>
  <bookViews>
    <workbookView xWindow="7230" yWindow="2610" windowWidth="20730" windowHeight="8730" tabRatio="618"/>
  </bookViews>
  <sheets>
    <sheet name="①道路占用許可申請書" sheetId="1" r:id="rId1"/>
    <sheet name="②道路占用許可書" sheetId="4" r:id="rId2"/>
    <sheet name="③道路法第32条協議書(照会)" sheetId="7" r:id="rId3"/>
    <sheet name="④道路法第32条協議書(回答) " sheetId="8" r:id="rId4"/>
  </sheets>
  <definedNames>
    <definedName name="_xlnm.Print_Area" localSheetId="0">①道路占用許可申請書!$A$1:$AK$47</definedName>
    <definedName name="_xlnm.Print_Area" localSheetId="1">②道路占用許可書!$A$1:$AD$49</definedName>
    <definedName name="_xlnm.Print_Area" localSheetId="3">'④道路法第32条協議書(回答) '!$A$1:$AD$41</definedName>
  </definedNames>
  <calcPr calcId="162913"/>
</workbook>
</file>

<file path=xl/calcChain.xml><?xml version="1.0" encoding="utf-8"?>
<calcChain xmlns="http://schemas.openxmlformats.org/spreadsheetml/2006/main">
  <c r="AL13" i="1" l="1"/>
  <c r="AL10" i="1"/>
  <c r="M33" i="7"/>
  <c r="H20" i="7"/>
  <c r="O47" i="4"/>
  <c r="H20" i="4"/>
  <c r="F7" i="4" l="1"/>
  <c r="AH44" i="4" l="1"/>
  <c r="AG44" i="4"/>
  <c r="AG3" i="1" l="1"/>
  <c r="H84" i="1" l="1"/>
  <c r="J84" i="1" l="1"/>
  <c r="AF79" i="1"/>
  <c r="AJ79" i="1"/>
  <c r="AA79" i="1"/>
  <c r="U79" i="1"/>
  <c r="AJ78" i="1"/>
  <c r="AF78" i="1"/>
  <c r="AA78" i="1"/>
  <c r="P79" i="1"/>
  <c r="K79" i="1"/>
  <c r="U78" i="1"/>
  <c r="P78" i="1"/>
  <c r="K78" i="1"/>
  <c r="AO14" i="1" l="1"/>
  <c r="AN14" i="1"/>
  <c r="AM14" i="1"/>
  <c r="AO9" i="1"/>
  <c r="AN9" i="1"/>
  <c r="AM9" i="1"/>
  <c r="AM15" i="1"/>
  <c r="AM10" i="1"/>
  <c r="U26" i="8"/>
  <c r="U23" i="8"/>
  <c r="U26" i="7"/>
  <c r="U23" i="7"/>
  <c r="U26" i="4"/>
  <c r="U23" i="4"/>
  <c r="AD79" i="1"/>
  <c r="AI79" i="1"/>
  <c r="Z79" i="1"/>
  <c r="T79" i="1"/>
  <c r="O79" i="1"/>
  <c r="J79" i="1"/>
  <c r="AP14" i="1" l="1"/>
  <c r="AL15" i="1" s="1"/>
  <c r="AI44" i="4"/>
  <c r="B44" i="4" s="1"/>
  <c r="X30" i="4" l="1"/>
  <c r="AN26" i="1"/>
  <c r="AM26" i="1" s="1"/>
  <c r="AN23" i="1"/>
  <c r="AM23" i="1" s="1"/>
  <c r="AO10" i="1"/>
  <c r="AN10" i="1"/>
  <c r="H12" i="8"/>
  <c r="F12" i="8"/>
  <c r="Z13" i="8"/>
  <c r="V13" i="8"/>
  <c r="Z12" i="8"/>
  <c r="V12" i="8"/>
  <c r="Z10" i="8"/>
  <c r="V10" i="8"/>
  <c r="H12" i="7"/>
  <c r="F12" i="7"/>
  <c r="Z13" i="7"/>
  <c r="V13" i="7"/>
  <c r="Z12" i="7"/>
  <c r="V12" i="7"/>
  <c r="Z10" i="7"/>
  <c r="V10" i="7"/>
  <c r="H12" i="4"/>
  <c r="Z13" i="4"/>
  <c r="Z12" i="4"/>
  <c r="Z10" i="4"/>
  <c r="V10" i="4"/>
  <c r="V13" i="4"/>
  <c r="V12" i="4"/>
  <c r="AP10" i="1" l="1"/>
  <c r="N20" i="8"/>
  <c r="N18" i="8"/>
  <c r="N20" i="7"/>
  <c r="N18" i="7"/>
  <c r="AP9" i="1" l="1"/>
  <c r="F8" i="4"/>
  <c r="Q5" i="4" l="1"/>
  <c r="AB5" i="4" s="1"/>
  <c r="N20" i="4" l="1"/>
  <c r="N18" i="4"/>
  <c r="V29" i="8"/>
  <c r="F29" i="8"/>
  <c r="V28" i="8"/>
  <c r="F28" i="8"/>
  <c r="AB26" i="8"/>
  <c r="Z26" i="8"/>
  <c r="V26" i="8"/>
  <c r="T26" i="8"/>
  <c r="S26" i="8"/>
  <c r="R26" i="8"/>
  <c r="Q26" i="8"/>
  <c r="O26" i="8"/>
  <c r="L26" i="8"/>
  <c r="K26" i="8"/>
  <c r="J26" i="8"/>
  <c r="I26" i="8"/>
  <c r="H26" i="8"/>
  <c r="G26" i="8"/>
  <c r="F26" i="8"/>
  <c r="D26" i="8"/>
  <c r="AB23" i="8"/>
  <c r="Z23" i="8"/>
  <c r="V23" i="8"/>
  <c r="T23" i="8"/>
  <c r="S23" i="8"/>
  <c r="R23" i="8"/>
  <c r="Q23" i="8"/>
  <c r="O23" i="8"/>
  <c r="L23" i="8"/>
  <c r="K23" i="8"/>
  <c r="J23" i="8"/>
  <c r="I23" i="8"/>
  <c r="H23" i="8"/>
  <c r="G23" i="8"/>
  <c r="F23" i="8"/>
  <c r="D23" i="8"/>
  <c r="H20" i="8"/>
  <c r="H18" i="8"/>
  <c r="F14" i="8"/>
  <c r="X8" i="8"/>
  <c r="F8" i="8"/>
  <c r="F7" i="8"/>
  <c r="X6" i="8"/>
  <c r="G6" i="8"/>
  <c r="F6" i="8"/>
  <c r="Q5" i="8"/>
  <c r="P5" i="8" s="1"/>
  <c r="Q5" i="7"/>
  <c r="AB5" i="7" s="1"/>
  <c r="V29" i="7"/>
  <c r="F29" i="7"/>
  <c r="V28" i="7"/>
  <c r="F28" i="7"/>
  <c r="AB26" i="7"/>
  <c r="Z26" i="7"/>
  <c r="V26" i="7"/>
  <c r="T26" i="7"/>
  <c r="S26" i="7"/>
  <c r="R26" i="7"/>
  <c r="Q26" i="7"/>
  <c r="O26" i="7"/>
  <c r="L26" i="7"/>
  <c r="K26" i="7"/>
  <c r="J26" i="7"/>
  <c r="I26" i="7"/>
  <c r="H26" i="7"/>
  <c r="G26" i="7"/>
  <c r="F26" i="7"/>
  <c r="D26" i="7"/>
  <c r="AB23" i="7"/>
  <c r="Z23" i="7"/>
  <c r="V23" i="7"/>
  <c r="T23" i="7"/>
  <c r="S23" i="7"/>
  <c r="R23" i="7"/>
  <c r="Q23" i="7"/>
  <c r="O23" i="7"/>
  <c r="L23" i="7"/>
  <c r="K23" i="7"/>
  <c r="J23" i="7"/>
  <c r="I23" i="7"/>
  <c r="H23" i="7"/>
  <c r="G23" i="7"/>
  <c r="F23" i="7"/>
  <c r="D23" i="7"/>
  <c r="H18" i="7"/>
  <c r="F14" i="7"/>
  <c r="X8" i="7"/>
  <c r="F8" i="7"/>
  <c r="F7" i="7"/>
  <c r="X6" i="7"/>
  <c r="G6" i="7"/>
  <c r="F6" i="7"/>
  <c r="AB5" i="8" l="1"/>
  <c r="P5" i="7"/>
  <c r="P5" i="4"/>
  <c r="H85" i="1"/>
  <c r="J85" i="1" s="1"/>
  <c r="F29" i="4" l="1"/>
  <c r="F26" i="4"/>
  <c r="G26" i="4"/>
  <c r="H26" i="4"/>
  <c r="I26" i="4"/>
  <c r="J26" i="4"/>
  <c r="K26" i="4"/>
  <c r="L26" i="4"/>
  <c r="O26" i="4"/>
  <c r="Q26" i="4"/>
  <c r="R26" i="4"/>
  <c r="S26" i="4"/>
  <c r="T26" i="4"/>
  <c r="V26" i="4"/>
  <c r="Z26" i="4"/>
  <c r="AB26" i="4"/>
  <c r="D26" i="4"/>
  <c r="F23" i="4"/>
  <c r="G23" i="4"/>
  <c r="H23" i="4"/>
  <c r="I23" i="4"/>
  <c r="J23" i="4"/>
  <c r="K23" i="4"/>
  <c r="L23" i="4"/>
  <c r="O23" i="4"/>
  <c r="Q23" i="4"/>
  <c r="R23" i="4"/>
  <c r="S23" i="4"/>
  <c r="T23" i="4"/>
  <c r="V23" i="4"/>
  <c r="Z23" i="4"/>
  <c r="AB23" i="4"/>
  <c r="G6" i="4"/>
  <c r="N30" i="4" l="1"/>
  <c r="F30" i="4"/>
  <c r="F12" i="4"/>
  <c r="V29" i="4" l="1"/>
  <c r="V28" i="4"/>
  <c r="F28" i="4"/>
  <c r="H18" i="4"/>
  <c r="F14" i="4"/>
  <c r="X8" i="4"/>
  <c r="X6" i="4"/>
  <c r="F6" i="4"/>
</calcChain>
</file>

<file path=xl/sharedStrings.xml><?xml version="1.0" encoding="utf-8"?>
<sst xmlns="http://schemas.openxmlformats.org/spreadsheetml/2006/main" count="333" uniqueCount="156">
  <si>
    <t>申請者</t>
    <rPh sb="0" eb="3">
      <t>シンセイシャ</t>
    </rPh>
    <phoneticPr fontId="1"/>
  </si>
  <si>
    <t>住所</t>
    <rPh sb="0" eb="2">
      <t>ジュウショ</t>
    </rPh>
    <phoneticPr fontId="1"/>
  </si>
  <si>
    <t>氏名</t>
    <rPh sb="0" eb="2">
      <t>シメイ</t>
    </rPh>
    <phoneticPr fontId="1"/>
  </si>
  <si>
    <t>（変更後）</t>
    <rPh sb="1" eb="3">
      <t>ヘンコウ</t>
    </rPh>
    <rPh sb="3" eb="4">
      <t>ゴ</t>
    </rPh>
    <phoneticPr fontId="1"/>
  </si>
  <si>
    <t>道路復旧方法</t>
    <rPh sb="0" eb="2">
      <t>ドウロ</t>
    </rPh>
    <rPh sb="2" eb="4">
      <t>フッキュウ</t>
    </rPh>
    <rPh sb="4" eb="6">
      <t>ホウホウ</t>
    </rPh>
    <phoneticPr fontId="1"/>
  </si>
  <si>
    <t>占用料</t>
    <rPh sb="0" eb="2">
      <t>センヨウ</t>
    </rPh>
    <rPh sb="2" eb="3">
      <t>リョウ</t>
    </rPh>
    <phoneticPr fontId="1"/>
  </si>
  <si>
    <t>許可年月日</t>
    <rPh sb="0" eb="2">
      <t>キョカ</t>
    </rPh>
    <rPh sb="2" eb="5">
      <t>ネンガッピ</t>
    </rPh>
    <phoneticPr fontId="1"/>
  </si>
  <si>
    <t>積算</t>
    <rPh sb="0" eb="2">
      <t>セキサン</t>
    </rPh>
    <phoneticPr fontId="1"/>
  </si>
  <si>
    <t>〒</t>
    <phoneticPr fontId="1"/>
  </si>
  <si>
    <t>（廃　止）</t>
    <rPh sb="1" eb="2">
      <t>ハイ</t>
    </rPh>
    <rPh sb="3" eb="4">
      <t>トメ</t>
    </rPh>
    <phoneticPr fontId="1"/>
  </si>
  <si>
    <t>円 ×</t>
    <rPh sb="0" eb="1">
      <t>エン</t>
    </rPh>
    <phoneticPr fontId="1"/>
  </si>
  <si>
    <t>占用物の名称</t>
    <rPh sb="0" eb="2">
      <t>センヨウ</t>
    </rPh>
    <rPh sb="2" eb="3">
      <t>ブツ</t>
    </rPh>
    <rPh sb="4" eb="6">
      <t>メイショウ</t>
    </rPh>
    <phoneticPr fontId="1"/>
  </si>
  <si>
    <t>係</t>
    <rPh sb="0" eb="1">
      <t>カカ</t>
    </rPh>
    <phoneticPr fontId="1"/>
  </si>
  <si>
    <t>×</t>
    <phoneticPr fontId="1"/>
  </si>
  <si>
    <t>占用物の構造</t>
    <rPh sb="0" eb="2">
      <t>センヨウ</t>
    </rPh>
    <rPh sb="2" eb="3">
      <t>ブツ</t>
    </rPh>
    <rPh sb="4" eb="6">
      <t>コウゾウ</t>
    </rPh>
    <phoneticPr fontId="1"/>
  </si>
  <si>
    <t>＝</t>
    <phoneticPr fontId="1"/>
  </si>
  <si>
    <t>受付番号</t>
    <rPh sb="0" eb="2">
      <t>ウケツケ</t>
    </rPh>
    <rPh sb="2" eb="4">
      <t>バンゴウ</t>
    </rPh>
    <phoneticPr fontId="1"/>
  </si>
  <si>
    <t>のため</t>
    <phoneticPr fontId="1"/>
  </si>
  <si>
    <t>地先</t>
    <rPh sb="0" eb="1">
      <t>チ</t>
    </rPh>
    <rPh sb="1" eb="2">
      <t>サキ</t>
    </rPh>
    <phoneticPr fontId="1"/>
  </si>
  <si>
    <t>担当者</t>
    <rPh sb="0" eb="3">
      <t>タントウシャ</t>
    </rPh>
    <phoneticPr fontId="1"/>
  </si>
  <si>
    <t>工事実施方法</t>
    <rPh sb="0" eb="2">
      <t>コウジ</t>
    </rPh>
    <rPh sb="2" eb="4">
      <t>ジッシ</t>
    </rPh>
    <rPh sb="4" eb="6">
      <t>ホウホウ</t>
    </rPh>
    <phoneticPr fontId="1"/>
  </si>
  <si>
    <t>年度</t>
    <rPh sb="0" eb="2">
      <t>ネンド</t>
    </rPh>
    <phoneticPr fontId="1"/>
  </si>
  <si>
    <t>まで（</t>
    <phoneticPr fontId="1"/>
  </si>
  <si>
    <t>日間）</t>
    <rPh sb="0" eb="1">
      <t>ニチ</t>
    </rPh>
    <rPh sb="1" eb="2">
      <t>アイダ</t>
    </rPh>
    <phoneticPr fontId="1"/>
  </si>
  <si>
    <t>・付近見取図・平面図・構造図・立面図・断面図・現況写真・その他</t>
    <rPh sb="1" eb="3">
      <t>フキン</t>
    </rPh>
    <rPh sb="3" eb="5">
      <t>ミト</t>
    </rPh>
    <rPh sb="5" eb="6">
      <t>ズ</t>
    </rPh>
    <rPh sb="7" eb="10">
      <t>ヘイメンズ</t>
    </rPh>
    <rPh sb="11" eb="14">
      <t>コウゾウズ</t>
    </rPh>
    <rPh sb="15" eb="18">
      <t>リツメンズ</t>
    </rPh>
    <rPh sb="19" eb="22">
      <t>ダンメンズ</t>
    </rPh>
    <rPh sb="23" eb="25">
      <t>ゲンキョウ</t>
    </rPh>
    <rPh sb="25" eb="27">
      <t>シャシン</t>
    </rPh>
    <rPh sb="30" eb="31">
      <t>ホカ</t>
    </rPh>
    <phoneticPr fontId="1"/>
  </si>
  <si>
    <t>号</t>
    <rPh sb="0" eb="1">
      <t>ゴウ</t>
    </rPh>
    <phoneticPr fontId="1"/>
  </si>
  <si>
    <t>　本申請に対する許可を受けた上は、全て貴市の指示に従い占用期間中であっても、道路その他の工事に</t>
    <rPh sb="1" eb="2">
      <t>ホン</t>
    </rPh>
    <rPh sb="2" eb="4">
      <t>シンセイ</t>
    </rPh>
    <rPh sb="5" eb="6">
      <t>タイ</t>
    </rPh>
    <rPh sb="8" eb="10">
      <t>キョカ</t>
    </rPh>
    <rPh sb="11" eb="12">
      <t>ウ</t>
    </rPh>
    <rPh sb="14" eb="15">
      <t>ウエ</t>
    </rPh>
    <rPh sb="17" eb="18">
      <t>スベ</t>
    </rPh>
    <rPh sb="19" eb="21">
      <t>キシ</t>
    </rPh>
    <rPh sb="22" eb="24">
      <t>シジ</t>
    </rPh>
    <rPh sb="25" eb="26">
      <t>シタガ</t>
    </rPh>
    <rPh sb="27" eb="29">
      <t>センヨウ</t>
    </rPh>
    <rPh sb="29" eb="32">
      <t>キカンチュウ</t>
    </rPh>
    <rPh sb="38" eb="40">
      <t>ドウロ</t>
    </rPh>
    <rPh sb="42" eb="43">
      <t>ホカ</t>
    </rPh>
    <rPh sb="44" eb="46">
      <t>コウジ</t>
    </rPh>
    <phoneticPr fontId="1"/>
  </si>
  <si>
    <t>より支障がある場合は、何時でも異議なく速やかに、自費をもって撤去します。</t>
    <rPh sb="2" eb="4">
      <t>シショウ</t>
    </rPh>
    <rPh sb="7" eb="9">
      <t>バアイ</t>
    </rPh>
    <rPh sb="11" eb="13">
      <t>ナンドキ</t>
    </rPh>
    <rPh sb="15" eb="17">
      <t>イギ</t>
    </rPh>
    <rPh sb="19" eb="20">
      <t>スミ</t>
    </rPh>
    <rPh sb="24" eb="26">
      <t>ジヒ</t>
    </rPh>
    <rPh sb="30" eb="32">
      <t>テッキョ</t>
    </rPh>
    <phoneticPr fontId="1"/>
  </si>
  <si>
    <t>　また、本工事中及び施工後において貴市または第三者に損害を及ぼした時は、すべて当方においてその</t>
    <rPh sb="4" eb="5">
      <t>ホン</t>
    </rPh>
    <rPh sb="5" eb="8">
      <t>コウジチュウ</t>
    </rPh>
    <rPh sb="8" eb="9">
      <t>オヨ</t>
    </rPh>
    <rPh sb="10" eb="13">
      <t>セコウゴ</t>
    </rPh>
    <rPh sb="17" eb="19">
      <t>キシ</t>
    </rPh>
    <rPh sb="22" eb="25">
      <t>ダイサンシャ</t>
    </rPh>
    <rPh sb="26" eb="28">
      <t>ソンガイ</t>
    </rPh>
    <rPh sb="29" eb="30">
      <t>オヨ</t>
    </rPh>
    <rPh sb="33" eb="34">
      <t>トキ</t>
    </rPh>
    <rPh sb="39" eb="41">
      <t>トウホウ</t>
    </rPh>
    <phoneticPr fontId="1"/>
  </si>
  <si>
    <t>賠償の責任を負います。</t>
    <rPh sb="0" eb="2">
      <t>バイショウ</t>
    </rPh>
    <rPh sb="3" eb="5">
      <t>セキニン</t>
    </rPh>
    <rPh sb="6" eb="7">
      <t>オ</t>
    </rPh>
    <phoneticPr fontId="1"/>
  </si>
  <si>
    <t>明石市</t>
    <rPh sb="0" eb="3">
      <t>アカシシ</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</si>
  <si>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</si>
  <si>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</si>
  <si>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</si>
  <si>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規　　模　　・　　数　　量</t>
    <rPh sb="0" eb="1">
      <t>タダシ</t>
    </rPh>
    <rPh sb="3" eb="4">
      <t>モ</t>
    </rPh>
    <rPh sb="9" eb="10">
      <t>カズ</t>
    </rPh>
    <rPh sb="12" eb="13">
      <t>リョウ</t>
    </rPh>
    <phoneticPr fontId="1"/>
  </si>
  <si>
    <t>変 更 前</t>
    <rPh sb="0" eb="1">
      <t>ヘン</t>
    </rPh>
    <rPh sb="2" eb="3">
      <t>サラ</t>
    </rPh>
    <rPh sb="4" eb="5">
      <t>マエ</t>
    </rPh>
    <phoneticPr fontId="1"/>
  </si>
  <si>
    <t>新　　規</t>
    <rPh sb="0" eb="1">
      <t>シン</t>
    </rPh>
    <rPh sb="3" eb="4">
      <t>タダシ</t>
    </rPh>
    <phoneticPr fontId="1"/>
  </si>
  <si>
    <t>占用場所</t>
    <rPh sb="0" eb="1">
      <t>ウラナイ</t>
    </rPh>
    <rPh sb="1" eb="2">
      <t>ヨウ</t>
    </rPh>
    <rPh sb="2" eb="3">
      <t>バ</t>
    </rPh>
    <rPh sb="3" eb="4">
      <t>ショ</t>
    </rPh>
    <phoneticPr fontId="1"/>
  </si>
  <si>
    <t>占用物</t>
    <rPh sb="0" eb="1">
      <t>ウラナイ</t>
    </rPh>
    <rPh sb="1" eb="2">
      <t>ヨウ</t>
    </rPh>
    <rPh sb="2" eb="3">
      <t>ブツ</t>
    </rPh>
    <phoneticPr fontId="1"/>
  </si>
  <si>
    <t>工事</t>
    <rPh sb="0" eb="1">
      <t>コウ</t>
    </rPh>
    <rPh sb="1" eb="2">
      <t>コト</t>
    </rPh>
    <phoneticPr fontId="1"/>
  </si>
  <si>
    <t>施工業者</t>
    <rPh sb="0" eb="1">
      <t>セ</t>
    </rPh>
    <rPh sb="1" eb="2">
      <t>コウ</t>
    </rPh>
    <rPh sb="2" eb="3">
      <t>ギョウ</t>
    </rPh>
    <rPh sb="3" eb="4">
      <t>モノ</t>
    </rPh>
    <phoneticPr fontId="1"/>
  </si>
  <si>
    <t>添付図面</t>
    <rPh sb="0" eb="1">
      <t>ソウ</t>
    </rPh>
    <rPh sb="1" eb="2">
      <t>ツキ</t>
    </rPh>
    <rPh sb="2" eb="3">
      <t>ズ</t>
    </rPh>
    <rPh sb="3" eb="4">
      <t>メン</t>
    </rPh>
    <phoneticPr fontId="1"/>
  </si>
  <si>
    <t>道　路　占　用　許　可　書</t>
    <rPh sb="0" eb="1">
      <t>ミチ</t>
    </rPh>
    <rPh sb="2" eb="3">
      <t>ミチ</t>
    </rPh>
    <rPh sb="4" eb="5">
      <t>ウラナイ</t>
    </rPh>
    <rPh sb="6" eb="7">
      <t>ヨウ</t>
    </rPh>
    <rPh sb="8" eb="9">
      <t>モト</t>
    </rPh>
    <rPh sb="10" eb="11">
      <t>カ</t>
    </rPh>
    <rPh sb="12" eb="13">
      <t>ショ</t>
    </rPh>
    <phoneticPr fontId="1"/>
  </si>
  <si>
    <t>付で、申請のあった道路占用許可申請（協議）について、</t>
    <rPh sb="0" eb="1">
      <t>ツキ</t>
    </rPh>
    <rPh sb="3" eb="5">
      <t>シンセイ</t>
    </rPh>
    <rPh sb="9" eb="11">
      <t>ドウロ</t>
    </rPh>
    <rPh sb="11" eb="13">
      <t>センヨウ</t>
    </rPh>
    <rPh sb="13" eb="15">
      <t>キョカ</t>
    </rPh>
    <rPh sb="15" eb="17">
      <t>シンセイ</t>
    </rPh>
    <rPh sb="18" eb="20">
      <t>キョウギ</t>
    </rPh>
    <phoneticPr fontId="1"/>
  </si>
  <si>
    <t>裏面及び上記の条件をつけて許可します。</t>
    <rPh sb="0" eb="2">
      <t>ウラメン</t>
    </rPh>
    <rPh sb="2" eb="3">
      <t>オヨ</t>
    </rPh>
    <rPh sb="4" eb="6">
      <t>ジョウキ</t>
    </rPh>
    <rPh sb="7" eb="9">
      <t>ジョウケン</t>
    </rPh>
    <rPh sb="13" eb="15">
      <t>キョカ</t>
    </rPh>
    <phoneticPr fontId="1"/>
  </si>
  <si>
    <t>明石市道路管理者</t>
    <rPh sb="0" eb="3">
      <t>アカシシ</t>
    </rPh>
    <rPh sb="3" eb="5">
      <t>ドウロ</t>
    </rPh>
    <rPh sb="5" eb="8">
      <t>カンリシャ</t>
    </rPh>
    <phoneticPr fontId="1"/>
  </si>
  <si>
    <t>明石市長</t>
    <rPh sb="0" eb="4">
      <t>アカシシチョウ</t>
    </rPh>
    <phoneticPr fontId="1"/>
  </si>
  <si>
    <t>道路使用</t>
    <rPh sb="0" eb="2">
      <t>ドウロ</t>
    </rPh>
    <rPh sb="2" eb="4">
      <t>シヨウ</t>
    </rPh>
    <phoneticPr fontId="1"/>
  </si>
  <si>
    <t>上記のとおり道路占用許可申請（協議）がありましたので、貴職のご意見を照会します。</t>
    <rPh sb="0" eb="2">
      <t>ジョウキ</t>
    </rPh>
    <rPh sb="6" eb="8">
      <t>ドウロ</t>
    </rPh>
    <rPh sb="8" eb="10">
      <t>センヨウ</t>
    </rPh>
    <rPh sb="10" eb="12">
      <t>キョカ</t>
    </rPh>
    <rPh sb="12" eb="14">
      <t>シンセイ</t>
    </rPh>
    <rPh sb="15" eb="17">
      <t>キョウギ</t>
    </rPh>
    <rPh sb="27" eb="29">
      <t>キショク</t>
    </rPh>
    <rPh sb="31" eb="33">
      <t>イケン</t>
    </rPh>
    <rPh sb="34" eb="36">
      <t>ショウカイ</t>
    </rPh>
    <phoneticPr fontId="1"/>
  </si>
  <si>
    <t>明 石 市 長</t>
    <rPh sb="0" eb="1">
      <t>メイ</t>
    </rPh>
    <rPh sb="2" eb="3">
      <t>イシ</t>
    </rPh>
    <rPh sb="4" eb="5">
      <t>シ</t>
    </rPh>
    <rPh sb="6" eb="7">
      <t>チョウ</t>
    </rPh>
    <phoneticPr fontId="1"/>
  </si>
  <si>
    <t>上記の照会について、下記のとおり回答する。</t>
    <rPh sb="0" eb="2">
      <t>ジョウキ</t>
    </rPh>
    <rPh sb="3" eb="5">
      <t>ショウカイ</t>
    </rPh>
    <rPh sb="10" eb="12">
      <t>カキ</t>
    </rPh>
    <rPh sb="16" eb="18">
      <t>カイトウ</t>
    </rPh>
    <phoneticPr fontId="1"/>
  </si>
  <si>
    <t>明 石 警 察 署 長</t>
    <rPh sb="0" eb="1">
      <t>メイ</t>
    </rPh>
    <rPh sb="2" eb="3">
      <t>イシ</t>
    </rPh>
    <rPh sb="4" eb="5">
      <t>ケイ</t>
    </rPh>
    <rPh sb="6" eb="7">
      <t>サッ</t>
    </rPh>
    <rPh sb="8" eb="9">
      <t>ショ</t>
    </rPh>
    <rPh sb="10" eb="11">
      <t>チョウ</t>
    </rPh>
    <phoneticPr fontId="1"/>
  </si>
  <si>
    <t>照会番号</t>
    <rPh sb="0" eb="2">
      <t>ショウカイ</t>
    </rPh>
    <rPh sb="2" eb="4">
      <t>バンゴウ</t>
    </rPh>
    <phoneticPr fontId="1"/>
  </si>
  <si>
    <t>照会年月日</t>
    <rPh sb="0" eb="2">
      <t>ショウカイ</t>
    </rPh>
    <rPh sb="2" eb="5">
      <t>ネンガッピ</t>
    </rPh>
    <phoneticPr fontId="1"/>
  </si>
  <si>
    <t>回答年月日</t>
    <rPh sb="0" eb="2">
      <t>カイトウ</t>
    </rPh>
    <rPh sb="2" eb="5">
      <t>ネンガッピ</t>
    </rPh>
    <phoneticPr fontId="1"/>
  </si>
  <si>
    <t>回答番号</t>
    <rPh sb="0" eb="2">
      <t>カイトウ</t>
    </rPh>
    <rPh sb="2" eb="4">
      <t>バンゴウ</t>
    </rPh>
    <phoneticPr fontId="1"/>
  </si>
  <si>
    <t>許可番号</t>
    <rPh sb="0" eb="2">
      <t>キョカ</t>
    </rPh>
    <rPh sb="2" eb="4">
      <t>バンゴウ</t>
    </rPh>
    <phoneticPr fontId="1"/>
  </si>
  <si>
    <t>課　長</t>
    <rPh sb="0" eb="1">
      <t>カ</t>
    </rPh>
    <rPh sb="2" eb="3">
      <t>チョウ</t>
    </rPh>
    <phoneticPr fontId="1"/>
  </si>
  <si>
    <t>係　長</t>
    <rPh sb="0" eb="1">
      <t>カカリ</t>
    </rPh>
    <rPh sb="2" eb="3">
      <t>チョウ</t>
    </rPh>
    <phoneticPr fontId="1"/>
  </si>
  <si>
    <t>明石市指令明道総第</t>
    <rPh sb="0" eb="3">
      <t>アカシシ</t>
    </rPh>
    <rPh sb="3" eb="5">
      <t>シレイ</t>
    </rPh>
    <rPh sb="5" eb="6">
      <t>アカ</t>
    </rPh>
    <rPh sb="6" eb="7">
      <t>ミチ</t>
    </rPh>
    <rPh sb="7" eb="8">
      <t>ソウ</t>
    </rPh>
    <rPh sb="8" eb="9">
      <t>ダイ</t>
    </rPh>
    <phoneticPr fontId="1"/>
  </si>
  <si>
    <t>道路総務課</t>
    <rPh sb="0" eb="2">
      <t>ドウロ</t>
    </rPh>
    <rPh sb="2" eb="5">
      <t>ソウムカ</t>
    </rPh>
    <phoneticPr fontId="1"/>
  </si>
  <si>
    <t xml:space="preserve"> </t>
    <phoneticPr fontId="1"/>
  </si>
  <si>
    <t>日</t>
    <rPh sb="0" eb="1">
      <t>ヒ</t>
    </rPh>
    <phoneticPr fontId="1"/>
  </si>
  <si>
    <t>月</t>
    <rPh sb="0" eb="1">
      <t>ツキ</t>
    </rPh>
    <phoneticPr fontId="1"/>
  </si>
  <si>
    <t>年</t>
    <rPh sb="0" eb="1">
      <t>ネン</t>
    </rPh>
    <phoneticPr fontId="1"/>
  </si>
  <si>
    <t>明石市道</t>
    <rPh sb="0" eb="2">
      <t>アカシ</t>
    </rPh>
    <rPh sb="2" eb="4">
      <t>シドウ</t>
    </rPh>
    <phoneticPr fontId="1"/>
  </si>
  <si>
    <t>号線</t>
    <rPh sb="0" eb="1">
      <t>ゴウ</t>
    </rPh>
    <rPh sb="1" eb="2">
      <t>セン</t>
    </rPh>
    <phoneticPr fontId="1"/>
  </si>
  <si>
    <t>日</t>
    <rPh sb="0" eb="1">
      <t>ヒ</t>
    </rPh>
    <phoneticPr fontId="1"/>
  </si>
  <si>
    <t>申請者</t>
    <rPh sb="0" eb="1">
      <t>サル</t>
    </rPh>
    <rPh sb="1" eb="2">
      <t>ショウ</t>
    </rPh>
    <rPh sb="2" eb="3">
      <t>モノ</t>
    </rPh>
    <phoneticPr fontId="1"/>
  </si>
  <si>
    <t xml:space="preserve"> </t>
    <phoneticPr fontId="1"/>
  </si>
  <si>
    <t>令和</t>
    <rPh sb="0" eb="2">
      <t>レイワ</t>
    </rPh>
    <phoneticPr fontId="1"/>
  </si>
  <si>
    <t>令和</t>
    <rPh sb="0" eb="2">
      <t>レイワ</t>
    </rPh>
    <phoneticPr fontId="1"/>
  </si>
  <si>
    <t>令和　　　年　　　月　　　日</t>
    <rPh sb="0" eb="2">
      <t>レイワ</t>
    </rPh>
    <phoneticPr fontId="1"/>
  </si>
  <si>
    <t>道路法第32(35)条の規定により、許可申請（協議）します。</t>
    <rPh sb="0" eb="3">
      <t>ドウロホウ</t>
    </rPh>
    <rPh sb="3" eb="4">
      <t>ダイ</t>
    </rPh>
    <rPh sb="10" eb="11">
      <t>ジョウ</t>
    </rPh>
    <rPh sb="12" eb="14">
      <t>キテイ</t>
    </rPh>
    <rPh sb="18" eb="20">
      <t>キョカ</t>
    </rPh>
    <rPh sb="20" eb="22">
      <t>シンセイ</t>
    </rPh>
    <rPh sb="23" eb="25">
      <t>キョウギ</t>
    </rPh>
    <phoneticPr fontId="1"/>
  </si>
  <si>
    <t>その他</t>
    <rPh sb="2" eb="3">
      <t>タ</t>
    </rPh>
    <phoneticPr fontId="1"/>
  </si>
  <si>
    <t>占用期間</t>
    <rPh sb="0" eb="1">
      <t>ウラナイ</t>
    </rPh>
    <rPh sb="1" eb="2">
      <t>ヨウ</t>
    </rPh>
    <rPh sb="2" eb="3">
      <t>キ</t>
    </rPh>
    <rPh sb="3" eb="4">
      <t>アイダ</t>
    </rPh>
    <phoneticPr fontId="1"/>
  </si>
  <si>
    <t>工事期間</t>
    <rPh sb="0" eb="1">
      <t>コウ</t>
    </rPh>
    <rPh sb="1" eb="2">
      <t>コト</t>
    </rPh>
    <rPh sb="2" eb="3">
      <t>キ</t>
    </rPh>
    <rPh sb="3" eb="4">
      <t>アイダ</t>
    </rPh>
    <phoneticPr fontId="1"/>
  </si>
  <si>
    <t>・</t>
    <phoneticPr fontId="1"/>
  </si>
  <si>
    <t>新　規</t>
    <rPh sb="0" eb="1">
      <t>シン</t>
    </rPh>
    <rPh sb="2" eb="3">
      <t>キ</t>
    </rPh>
    <phoneticPr fontId="1"/>
  </si>
  <si>
    <t>変　更</t>
    <rPh sb="0" eb="1">
      <t>ヘン</t>
    </rPh>
    <rPh sb="2" eb="3">
      <t>サラ</t>
    </rPh>
    <phoneticPr fontId="1"/>
  </si>
  <si>
    <t>廃　止</t>
    <rPh sb="0" eb="1">
      <t>ハイ</t>
    </rPh>
    <rPh sb="2" eb="3">
      <t>トメ</t>
    </rPh>
    <phoneticPr fontId="1"/>
  </si>
  <si>
    <t>車 道</t>
    <rPh sb="0" eb="1">
      <t>クルマ</t>
    </rPh>
    <rPh sb="2" eb="3">
      <t>ミチ</t>
    </rPh>
    <phoneticPr fontId="1"/>
  </si>
  <si>
    <t>歩 道</t>
    <rPh sb="0" eb="1">
      <t>ホ</t>
    </rPh>
    <rPh sb="2" eb="3">
      <t>ミチ</t>
    </rPh>
    <phoneticPr fontId="1"/>
  </si>
  <si>
    <t>(許可日)</t>
    <rPh sb="1" eb="3">
      <t>キョカ</t>
    </rPh>
    <rPh sb="3" eb="4">
      <t>ビ</t>
    </rPh>
    <phoneticPr fontId="1"/>
  </si>
  <si>
    <t>から</t>
    <phoneticPr fontId="1"/>
  </si>
  <si>
    <t>BLANK①</t>
    <phoneticPr fontId="1"/>
  </si>
  <si>
    <t>BLANK②</t>
    <phoneticPr fontId="1"/>
  </si>
  <si>
    <t>から</t>
    <phoneticPr fontId="1"/>
  </si>
  <si>
    <t>号の３</t>
    <rPh sb="0" eb="1">
      <t>ゴウ</t>
    </rPh>
    <phoneticPr fontId="1"/>
  </si>
  <si>
    <t>円</t>
    <phoneticPr fontId="1"/>
  </si>
  <si>
    <t>号</t>
    <phoneticPr fontId="1"/>
  </si>
  <si>
    <t>円</t>
    <phoneticPr fontId="1"/>
  </si>
  <si>
    <t>占用期間</t>
    <rPh sb="0" eb="1">
      <t>ウラナイ</t>
    </rPh>
    <rPh sb="1" eb="2">
      <t>ヨウ</t>
    </rPh>
    <rPh sb="2" eb="4">
      <t>キカン</t>
    </rPh>
    <phoneticPr fontId="1"/>
  </si>
  <si>
    <t>占用期間</t>
    <rPh sb="0" eb="2">
      <t>センヨウ</t>
    </rPh>
    <rPh sb="2" eb="4">
      <t>キカン</t>
    </rPh>
    <phoneticPr fontId="1"/>
  </si>
  <si>
    <t>道路法第32条協議書（照会）</t>
    <rPh sb="0" eb="2">
      <t>ドウロ</t>
    </rPh>
    <rPh sb="2" eb="3">
      <t>ホウ</t>
    </rPh>
    <rPh sb="3" eb="4">
      <t>ダイ</t>
    </rPh>
    <rPh sb="6" eb="7">
      <t>ジョウ</t>
    </rPh>
    <rPh sb="7" eb="9">
      <t>キョウギ</t>
    </rPh>
    <rPh sb="9" eb="10">
      <t>ショ</t>
    </rPh>
    <rPh sb="11" eb="13">
      <t>ショウカイ</t>
    </rPh>
    <phoneticPr fontId="1"/>
  </si>
  <si>
    <t xml:space="preserve"> 明 石 警 察 署 長 様</t>
    <phoneticPr fontId="1"/>
  </si>
  <si>
    <t>占用者</t>
    <phoneticPr fontId="1"/>
  </si>
  <si>
    <t>道路法第32条協議書（回答）</t>
    <phoneticPr fontId="1"/>
  </si>
  <si>
    <t xml:space="preserve"> 明　石　市　長　　　様</t>
    <rPh sb="1" eb="2">
      <t>メイ</t>
    </rPh>
    <rPh sb="3" eb="4">
      <t>イシ</t>
    </rPh>
    <rPh sb="5" eb="6">
      <t>シ</t>
    </rPh>
    <rPh sb="7" eb="8">
      <t>チョウ</t>
    </rPh>
    <rPh sb="11" eb="12">
      <t>サマ</t>
    </rPh>
    <phoneticPr fontId="1"/>
  </si>
  <si>
    <t>大蔵町</t>
    <rPh sb="0" eb="2">
      <t>オオクラ</t>
    </rPh>
    <rPh sb="2" eb="3">
      <t>マチ</t>
    </rPh>
    <phoneticPr fontId="1"/>
  </si>
  <si>
    <t>太寺上ノ丸</t>
    <rPh sb="0" eb="1">
      <t>フトシ</t>
    </rPh>
    <rPh sb="1" eb="2">
      <t>テラ</t>
    </rPh>
    <rPh sb="2" eb="3">
      <t>ウエ</t>
    </rPh>
    <rPh sb="4" eb="5">
      <t>マル</t>
    </rPh>
    <phoneticPr fontId="1"/>
  </si>
  <si>
    <t>人丸山下</t>
    <rPh sb="0" eb="2">
      <t>ヒトマル</t>
    </rPh>
    <rPh sb="2" eb="4">
      <t>ヤマシタ</t>
    </rPh>
    <phoneticPr fontId="1"/>
  </si>
  <si>
    <t>明石中央</t>
    <rPh sb="0" eb="2">
      <t>アカシ</t>
    </rPh>
    <rPh sb="2" eb="4">
      <t>チュウオウ</t>
    </rPh>
    <phoneticPr fontId="1"/>
  </si>
  <si>
    <t>大明石</t>
    <rPh sb="0" eb="1">
      <t>ダイ</t>
    </rPh>
    <rPh sb="1" eb="3">
      <t>アカシ</t>
    </rPh>
    <phoneticPr fontId="1"/>
  </si>
  <si>
    <t>林船上</t>
    <rPh sb="0" eb="1">
      <t>ハヤシ</t>
    </rPh>
    <rPh sb="1" eb="2">
      <t>フネ</t>
    </rPh>
    <rPh sb="2" eb="3">
      <t>ウエ</t>
    </rPh>
    <phoneticPr fontId="1"/>
  </si>
  <si>
    <t>西明石</t>
    <rPh sb="0" eb="3">
      <t>ニシアカシ</t>
    </rPh>
    <phoneticPr fontId="1"/>
  </si>
  <si>
    <t>大久保</t>
    <rPh sb="0" eb="3">
      <t>オオクボ</t>
    </rPh>
    <phoneticPr fontId="1"/>
  </si>
  <si>
    <t>南二見</t>
    <rPh sb="0" eb="1">
      <t>ミナミ</t>
    </rPh>
    <rPh sb="1" eb="3">
      <t>フタミ</t>
    </rPh>
    <phoneticPr fontId="1"/>
  </si>
  <si>
    <t>朝　霧</t>
    <rPh sb="0" eb="1">
      <t>アサ</t>
    </rPh>
    <rPh sb="2" eb="3">
      <t>キリ</t>
    </rPh>
    <phoneticPr fontId="1"/>
  </si>
  <si>
    <t>川　西</t>
    <rPh sb="0" eb="1">
      <t>カワ</t>
    </rPh>
    <rPh sb="2" eb="3">
      <t>ニシ</t>
    </rPh>
    <phoneticPr fontId="1"/>
  </si>
  <si>
    <t>藤　江</t>
    <rPh sb="0" eb="1">
      <t>フジ</t>
    </rPh>
    <rPh sb="2" eb="3">
      <t>エ</t>
    </rPh>
    <phoneticPr fontId="1"/>
  </si>
  <si>
    <t>魚　住</t>
    <rPh sb="0" eb="1">
      <t>サカナ</t>
    </rPh>
    <rPh sb="2" eb="3">
      <t>ジュウ</t>
    </rPh>
    <phoneticPr fontId="1"/>
  </si>
  <si>
    <t>二　見</t>
    <rPh sb="0" eb="1">
      <t>ニ</t>
    </rPh>
    <rPh sb="2" eb="3">
      <t>ミ</t>
    </rPh>
    <phoneticPr fontId="1"/>
  </si>
  <si>
    <t>まで（</t>
    <phoneticPr fontId="1"/>
  </si>
  <si>
    <t>まで（</t>
    <phoneticPr fontId="1"/>
  </si>
  <si>
    <t>明石市指令明道総第</t>
    <phoneticPr fontId="1"/>
  </si>
  <si>
    <t>明石市指令明道総第</t>
    <phoneticPr fontId="1"/>
  </si>
  <si>
    <t>号の２</t>
    <phoneticPr fontId="1"/>
  </si>
  <si>
    <t>明交収第</t>
    <phoneticPr fontId="1"/>
  </si>
  <si>
    <t>明石市指令明道総第</t>
    <phoneticPr fontId="1"/>
  </si>
  <si>
    <t>まで（</t>
    <phoneticPr fontId="1"/>
  </si>
  <si>
    <t>まで（</t>
    <phoneticPr fontId="1"/>
  </si>
  <si>
    <t>令和</t>
    <rPh sb="0" eb="2">
      <t>レイワ</t>
    </rPh>
    <phoneticPr fontId="1"/>
  </si>
  <si>
    <t>□ 明石市道路占用料徴収条例第 ３ 条第　　号の規定により減免</t>
    <rPh sb="2" eb="5">
      <t>アカシシ</t>
    </rPh>
    <rPh sb="5" eb="7">
      <t>ドウロ</t>
    </rPh>
    <rPh sb="7" eb="9">
      <t>センヨウ</t>
    </rPh>
    <rPh sb="9" eb="10">
      <t>リョウ</t>
    </rPh>
    <rPh sb="10" eb="12">
      <t>チョウシュウ</t>
    </rPh>
    <rPh sb="12" eb="14">
      <t>ジョウレイ</t>
    </rPh>
    <rPh sb="14" eb="15">
      <t>ダイ</t>
    </rPh>
    <rPh sb="18" eb="19">
      <t>ジョウ</t>
    </rPh>
    <rPh sb="19" eb="20">
      <t>ダイ</t>
    </rPh>
    <rPh sb="22" eb="23">
      <t>ゴウ</t>
    </rPh>
    <rPh sb="24" eb="26">
      <t>キテイ</t>
    </rPh>
    <rPh sb="29" eb="31">
      <t>ゲンメン</t>
    </rPh>
    <phoneticPr fontId="1"/>
  </si>
  <si>
    <t>明石市道</t>
    <phoneticPr fontId="1"/>
  </si>
  <si>
    <t>占用目的</t>
    <rPh sb="0" eb="1">
      <t>ウラナイ</t>
    </rPh>
    <rPh sb="1" eb="2">
      <t>ヨウ</t>
    </rPh>
    <rPh sb="2" eb="3">
      <t>メ</t>
    </rPh>
    <rPh sb="3" eb="4">
      <t>テキ</t>
    </rPh>
    <phoneticPr fontId="1"/>
  </si>
  <si>
    <t>申請区分</t>
    <rPh sb="0" eb="1">
      <t>サル</t>
    </rPh>
    <rPh sb="1" eb="2">
      <t>ショウ</t>
    </rPh>
    <rPh sb="2" eb="3">
      <t>ク</t>
    </rPh>
    <rPh sb="3" eb="4">
      <t>ブン</t>
    </rPh>
    <phoneticPr fontId="1"/>
  </si>
  <si>
    <t>伺）上記のとおり許可してよろしいか。</t>
    <rPh sb="0" eb="1">
      <t>ウカガイ</t>
    </rPh>
    <rPh sb="2" eb="4">
      <t>ジョウキ</t>
    </rPh>
    <rPh sb="8" eb="10">
      <t>キョカ</t>
    </rPh>
    <phoneticPr fontId="1"/>
  </si>
  <si>
    <t>日</t>
    <rPh sb="0" eb="1">
      <t>ヒ</t>
    </rPh>
    <phoneticPr fontId="1"/>
  </si>
  <si>
    <r>
      <t xml:space="preserve">添付図面
</t>
    </r>
    <r>
      <rPr>
        <b/>
        <sz val="10"/>
        <color rgb="FFFF0000"/>
        <rFont val="ＭＳ 明朝"/>
        <family val="1"/>
        <charset val="128"/>
      </rPr>
      <t>(２部提出)</t>
    </r>
    <rPh sb="0" eb="1">
      <t>ソウ</t>
    </rPh>
    <rPh sb="1" eb="2">
      <t>ツキ</t>
    </rPh>
    <rPh sb="2" eb="3">
      <t>ズ</t>
    </rPh>
    <rPh sb="3" eb="4">
      <t>メン</t>
    </rPh>
    <rPh sb="7" eb="8">
      <t>ブ</t>
    </rPh>
    <rPh sb="8" eb="10">
      <t>テイシュツ</t>
    </rPh>
    <phoneticPr fontId="1"/>
  </si>
  <si>
    <t>(</t>
    <phoneticPr fontId="1"/>
  </si>
  <si>
    <t>号の２</t>
    <phoneticPr fontId="1"/>
  </si>
  <si>
    <t>□</t>
    <phoneticPr fontId="1"/>
  </si>
  <si>
    <t>■</t>
    <phoneticPr fontId="1"/>
  </si>
  <si>
    <t>令和　 　　年　 　　月　　　 日</t>
    <rPh sb="0" eb="2">
      <t>レイワ</t>
    </rPh>
    <phoneticPr fontId="1"/>
  </si>
  <si>
    <r>
      <rPr>
        <sz val="10"/>
        <color theme="1"/>
        <rFont val="ＭＳ 明朝"/>
        <family val="1"/>
        <charset val="128"/>
      </rPr>
      <t>付帯条件</t>
    </r>
    <r>
      <rPr>
        <sz val="9"/>
        <color theme="1"/>
        <rFont val="ＭＳ 明朝"/>
        <family val="1"/>
        <charset val="128"/>
      </rPr>
      <t xml:space="preserve">
</t>
    </r>
    <r>
      <rPr>
        <u/>
        <sz val="9"/>
        <color rgb="FFFF0000"/>
        <rFont val="ＭＳ 明朝"/>
        <family val="1"/>
        <charset val="128"/>
      </rPr>
      <t>(条件書を守ること)</t>
    </r>
    <rPh sb="0" eb="1">
      <t>ツキ</t>
    </rPh>
    <rPh sb="1" eb="2">
      <t>オビ</t>
    </rPh>
    <rPh sb="2" eb="4">
      <t>ジョウケン</t>
    </rPh>
    <rPh sb="6" eb="9">
      <t>ジョウケンショ</t>
    </rPh>
    <rPh sb="10" eb="11">
      <t>マモ</t>
    </rPh>
    <phoneticPr fontId="1"/>
  </si>
  <si>
    <t>※工事開始日or許可日記載</t>
    <rPh sb="1" eb="3">
      <t>コウジ</t>
    </rPh>
    <phoneticPr fontId="1"/>
  </si>
  <si>
    <t>※占用開始日or許可日記載</t>
    <rPh sb="1" eb="3">
      <t>センヨウ</t>
    </rPh>
    <rPh sb="3" eb="5">
      <t>カイシ</t>
    </rPh>
    <rPh sb="5" eb="6">
      <t>ヒ</t>
    </rPh>
    <rPh sb="8" eb="10">
      <t>キョカ</t>
    </rPh>
    <rPh sb="10" eb="11">
      <t>ビ</t>
    </rPh>
    <rPh sb="11" eb="13">
      <t>キサイ</t>
    </rPh>
    <phoneticPr fontId="1"/>
  </si>
  <si>
    <t>道路占用許可申請(協議)書</t>
    <phoneticPr fontId="1"/>
  </si>
  <si>
    <t>　明 石 市 長   様</t>
    <phoneticPr fontId="1"/>
  </si>
  <si>
    <r>
      <rPr>
        <sz val="10"/>
        <rFont val="ＭＳ 明朝"/>
        <family val="1"/>
        <charset val="128"/>
      </rPr>
      <t>付帯条件</t>
    </r>
    <r>
      <rPr>
        <sz val="9"/>
        <rFont val="ＭＳ 明朝"/>
        <family val="1"/>
        <charset val="128"/>
      </rPr>
      <t xml:space="preserve">
(条件書を守ること)</t>
    </r>
    <rPh sb="0" eb="2">
      <t>フタイ</t>
    </rPh>
    <rPh sb="2" eb="4">
      <t>ジョウケン</t>
    </rPh>
    <rPh sb="6" eb="9">
      <t>ジョウケンショ</t>
    </rPh>
    <rPh sb="10" eb="11">
      <t>マモ</t>
    </rPh>
    <phoneticPr fontId="1"/>
  </si>
  <si>
    <t>□</t>
  </si>
  <si>
    <t>【　□ 明石市道路占用料減免取扱基準　第　　号</t>
    <rPh sb="4" eb="7">
      <t>アカシシ</t>
    </rPh>
    <rPh sb="7" eb="9">
      <t>ドウロ</t>
    </rPh>
    <rPh sb="9" eb="11">
      <t>センヨウ</t>
    </rPh>
    <rPh sb="11" eb="12">
      <t>リョウ</t>
    </rPh>
    <rPh sb="12" eb="14">
      <t>ゲンメン</t>
    </rPh>
    <rPh sb="14" eb="16">
      <t>トリアツカ</t>
    </rPh>
    <rPh sb="16" eb="18">
      <t>キジュン</t>
    </rPh>
    <rPh sb="19" eb="20">
      <t>ダイ</t>
    </rPh>
    <rPh sb="22" eb="23">
      <t>ゴウ</t>
    </rPh>
    <phoneticPr fontId="1"/>
  </si>
  <si>
    <t>□ 別途決裁　】　</t>
    <rPh sb="2" eb="4">
      <t>ベット</t>
    </rPh>
    <rPh sb="4" eb="6">
      <t>ケッサイ</t>
    </rPh>
    <phoneticPr fontId="1"/>
  </si>
  <si>
    <t>※押印は、基本的に省略可</t>
    <rPh sb="1" eb="3">
      <t>オウイン</t>
    </rPh>
    <rPh sb="2" eb="3">
      <t>イン</t>
    </rPh>
    <rPh sb="5" eb="8">
      <t>キホンテキ</t>
    </rPh>
    <rPh sb="9" eb="11">
      <t>ショウリャク</t>
    </rPh>
    <rPh sb="11" eb="12">
      <t>カ</t>
    </rPh>
    <phoneticPr fontId="1"/>
  </si>
  <si>
    <t>※工事施工業者連絡先は、実施工時、連絡のつく方を記載</t>
    <rPh sb="1" eb="3">
      <t>コウジ</t>
    </rPh>
    <rPh sb="3" eb="5">
      <t>セコウ</t>
    </rPh>
    <rPh sb="5" eb="7">
      <t>ギョウシャ</t>
    </rPh>
    <rPh sb="7" eb="10">
      <t>レンラクサキ</t>
    </rPh>
    <rPh sb="12" eb="13">
      <t>ジツ</t>
    </rPh>
    <rPh sb="13" eb="15">
      <t>セコウ</t>
    </rPh>
    <rPh sb="15" eb="16">
      <t>ジ</t>
    </rPh>
    <rPh sb="17" eb="19">
      <t>レンラク</t>
    </rPh>
    <rPh sb="22" eb="23">
      <t>カタ</t>
    </rPh>
    <rPh sb="24" eb="26">
      <t>キサイ</t>
    </rPh>
    <phoneticPr fontId="1"/>
  </si>
  <si>
    <t>※内容が赤字表示されますが、</t>
    <rPh sb="1" eb="3">
      <t>ナイヨウ</t>
    </rPh>
    <rPh sb="4" eb="6">
      <t>アカジ</t>
    </rPh>
    <rPh sb="6" eb="8">
      <t>ヒョウジ</t>
    </rPh>
    <phoneticPr fontId="1"/>
  </si>
  <si>
    <t>　　　提出は白黒でＯＫ。</t>
    <rPh sb="3" eb="5">
      <t>テイシュツ</t>
    </rPh>
    <rPh sb="6" eb="8">
      <t>シロクロ</t>
    </rPh>
    <phoneticPr fontId="1"/>
  </si>
  <si>
    <t>※シート下タブの①～④まで、</t>
    <rPh sb="4" eb="5">
      <t>シタ</t>
    </rPh>
    <phoneticPr fontId="1"/>
  </si>
  <si>
    <t>　　　　１枚づつ提出が必要です。</t>
    <phoneticPr fontId="1"/>
  </si>
  <si>
    <t>丸 谷　聡 子</t>
    <rPh sb="0" eb="1">
      <t>マル</t>
    </rPh>
    <rPh sb="2" eb="3">
      <t>タニ</t>
    </rPh>
    <rPh sb="4" eb="5">
      <t>サトシ</t>
    </rPh>
    <rPh sb="6" eb="7">
      <t>コ</t>
    </rPh>
    <phoneticPr fontId="1"/>
  </si>
  <si>
    <t>←市長名</t>
    <rPh sb="1" eb="3">
      <t>シチョウ</t>
    </rPh>
    <rPh sb="3" eb="4">
      <t>メイ</t>
    </rPh>
    <phoneticPr fontId="1"/>
  </si>
  <si>
    <t>※添付図面関係は２セット必要</t>
    <rPh sb="1" eb="3">
      <t>テンプ</t>
    </rPh>
    <rPh sb="3" eb="5">
      <t>ズメン</t>
    </rPh>
    <rPh sb="5" eb="7">
      <t>カンケイ</t>
    </rPh>
    <rPh sb="12" eb="14">
      <t>ヒツヨウ</t>
    </rPh>
    <phoneticPr fontId="1"/>
  </si>
  <si>
    <t>　（うち1セットは承認書と共に返却）</t>
    <phoneticPr fontId="1"/>
  </si>
  <si>
    <t>x</t>
    <phoneticPr fontId="1"/>
  </si>
  <si>
    <t>　令和　　　年　　　月　　　日　</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</si>
</sst>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sz val="8"/>
      <color theme="1"/>
      <name val="ＭＳ Ｐゴシック"/>
      <family val="2"/>
      <charset val="128"/>
      <scheme val="minor"/>
    </font>
    <font>
      <sz val="12"/>
      <color theme="1"/>
      <name val="ＭＳ Ｐ明朝"/>
      <family val="1"/>
      <charset val="128"/>
    </font>
    <font>
      <b/>
      <sz val="18"/>
      <color theme="1"/>
      <name val="ＭＳ 明朝"/>
      <family val="1"/>
      <charset val="128"/>
    </font>
    <font>
      <sz val="12"/>
      <color theme="1"/>
      <name val="ＭＳ 明朝"/>
      <family val="1"/>
      <charset val="128"/>
    </font>
    <font>
      <sz val="9"/>
      <color theme="1"/>
      <name val="ＭＳ 明朝"/>
      <family val="1"/>
      <charset val="128"/>
    </font>
    <font>
      <b/>
      <sz val="18"/>
      <color theme="1"/>
      <name val="ＭＳ Ｐゴシック"/>
      <family val="2"/>
      <charset val="128"/>
      <scheme val="minor"/>
    </font>
    <font>
      <sz val="11"/>
      <color theme="1"/>
      <name val="ＭＳ 明朝"/>
      <family val="1"/>
      <charset val="128"/>
    </font>
    <font>
      <sz val="7"/>
      <color theme="1"/>
      <name val="ＭＳ 明朝"/>
      <family val="1"/>
      <charset val="128"/>
    </font>
    <font>
      <b/>
      <sz val="8"/>
      <color theme="0" tint="-0.499984740745262"/>
      <name val="ＭＳ 明朝"/>
      <family val="1"/>
      <charset val="128"/>
    </font>
    <font>
      <b/>
      <sz val="8"/>
      <color rgb="FFCCECFF"/>
      <name val="ＭＳ 明朝"/>
      <family val="1"/>
      <charset val="128"/>
    </font>
    <font>
      <sz val="7"/>
      <color theme="0"/>
      <name val="ＭＳ 明朝"/>
      <family val="1"/>
      <charset val="128"/>
    </font>
    <font>
      <sz val="7"/>
      <color theme="0" tint="-0.34998626667073579"/>
      <name val="ＭＳ 明朝"/>
      <family val="1"/>
      <charset val="128"/>
    </font>
    <font>
      <sz val="6"/>
      <color theme="0" tint="-0.34998626667073579"/>
      <name val="ＭＳ 明朝"/>
      <family val="1"/>
      <charset val="128"/>
    </font>
    <font>
      <sz val="12"/>
      <color theme="0"/>
      <name val="ＭＳ 明朝"/>
      <family val="1"/>
      <charset val="128"/>
    </font>
    <font>
      <sz val="10"/>
      <color theme="0"/>
      <name val="ＭＳ 明朝"/>
      <family val="1"/>
      <charset val="128"/>
    </font>
    <font>
      <sz val="16"/>
      <color theme="1"/>
      <name val="ＭＳ Ｐ明朝"/>
      <family val="1"/>
      <charset val="128"/>
    </font>
    <font>
      <sz val="10"/>
      <color theme="1"/>
      <name val="ＭＳ ゴシック"/>
      <family val="3"/>
      <charset val="128"/>
    </font>
    <font>
      <sz val="11"/>
      <color theme="1"/>
      <name val="ＭＳ ゴシック"/>
      <family val="3"/>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0"/>
      <color theme="0" tint="-0.34998626667073579"/>
      <name val="ＭＳ 明朝"/>
      <family val="1"/>
      <charset val="128"/>
    </font>
    <font>
      <sz val="10"/>
      <color rgb="FFFF0000"/>
      <name val="ＭＳ 明朝"/>
      <family val="1"/>
      <charset val="128"/>
    </font>
    <font>
      <sz val="14"/>
      <color theme="1"/>
      <name val="ＭＳ ゴシック"/>
      <family val="3"/>
      <charset val="128"/>
    </font>
    <font>
      <sz val="9"/>
      <color rgb="FFFF0000"/>
      <name val="ＭＳ 明朝"/>
      <family val="1"/>
      <charset val="128"/>
    </font>
    <font>
      <sz val="10"/>
      <color rgb="FFFF0000"/>
      <name val="ＭＳ ゴシック"/>
      <family val="3"/>
      <charset val="128"/>
    </font>
    <font>
      <sz val="11"/>
      <color rgb="FFFF0000"/>
      <name val="ＭＳ ゴシック"/>
      <family val="3"/>
      <charset val="128"/>
    </font>
    <font>
      <sz val="12"/>
      <color rgb="FFFF0000"/>
      <name val="ＭＳ ゴシック"/>
      <family val="3"/>
      <charset val="128"/>
    </font>
    <font>
      <sz val="14"/>
      <color rgb="FFFF0000"/>
      <name val="ＭＳ ゴシック"/>
      <family val="3"/>
      <charset val="128"/>
    </font>
    <font>
      <sz val="9"/>
      <color rgb="FFFF0000"/>
      <name val="ＭＳ ゴシック"/>
      <family val="3"/>
      <charset val="128"/>
    </font>
    <font>
      <b/>
      <sz val="10"/>
      <color rgb="FFFF0000"/>
      <name val="ＭＳ 明朝"/>
      <family val="1"/>
      <charset val="128"/>
    </font>
    <font>
      <sz val="8"/>
      <color theme="0" tint="-0.34998626667073579"/>
      <name val="ＭＳ 明朝"/>
      <family val="1"/>
      <charset val="128"/>
    </font>
    <font>
      <sz val="9"/>
      <name val="ＭＳ 明朝"/>
      <family val="1"/>
      <charset val="128"/>
    </font>
    <font>
      <u/>
      <sz val="9"/>
      <color rgb="FFFF0000"/>
      <name val="ＭＳ 明朝"/>
      <family val="1"/>
      <charset val="128"/>
    </font>
    <font>
      <sz val="10"/>
      <name val="ＭＳ 明朝"/>
      <family val="1"/>
      <charset val="128"/>
    </font>
    <font>
      <sz val="10"/>
      <color theme="0"/>
      <name val="ＭＳ ゴシック"/>
      <family val="3"/>
      <charset val="128"/>
    </font>
    <font>
      <b/>
      <sz val="14"/>
      <color rgb="FFFFFF00"/>
      <name val="ＭＳ 明朝"/>
      <family val="1"/>
      <charset val="128"/>
    </font>
    <font>
      <sz val="10"/>
      <color rgb="FFFFFF00"/>
      <name val="ＭＳ 明朝"/>
      <family val="1"/>
      <charset val="128"/>
    </font>
    <font>
      <b/>
      <sz val="12"/>
      <color rgb="FFFFFF00"/>
      <name val="ＭＳ 明朝"/>
      <family val="1"/>
      <charset val="128"/>
    </font>
    <font>
      <sz val="12"/>
      <color rgb="FFFFFF00"/>
      <name val="ＭＳ 明朝"/>
      <family val="1"/>
      <charset val="128"/>
    </font>
    <font>
      <u/>
      <sz val="10"/>
      <color rgb="FFFFFF00"/>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1"/>
        <bgColor indexed="64"/>
      </patternFill>
    </fill>
  </fills>
  <borders count="83">
    <border>
      <left/>
      <right/>
      <top/>
      <bottom/>
      <diagonal/>
    </border>
    <border>
      <left/>
      <right/>
      <top style="double">
        <color indexed="64"/>
      </top>
      <bottom/>
      <diagonal/>
    </border>
    <border>
      <left/>
      <right style="double">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hair">
        <color indexed="64"/>
      </top>
      <bottom style="hair">
        <color indexed="64"/>
      </bottom>
      <diagonal/>
    </border>
    <border>
      <left style="hair">
        <color indexed="64"/>
      </left>
      <right/>
      <top style="double">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dotted">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auto="1"/>
      </right>
      <top style="thin">
        <color auto="1"/>
      </top>
      <bottom/>
      <diagonal/>
    </border>
    <border>
      <left/>
      <right style="hair">
        <color auto="1"/>
      </right>
      <top/>
      <bottom/>
      <diagonal/>
    </border>
    <border>
      <left style="hair">
        <color auto="1"/>
      </left>
      <right/>
      <top style="thin">
        <color auto="1"/>
      </top>
      <bottom/>
      <diagonal/>
    </border>
    <border>
      <left style="hair">
        <color auto="1"/>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auto="1"/>
      </right>
      <top style="thin">
        <color auto="1"/>
      </top>
      <bottom/>
      <diagonal/>
    </border>
    <border>
      <left/>
      <right style="thin">
        <color auto="1"/>
      </right>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diagonal/>
    </border>
    <border>
      <left/>
      <right style="thin">
        <color auto="1"/>
      </right>
      <top style="hair">
        <color indexed="64"/>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auto="1"/>
      </right>
      <top/>
      <bottom style="dotted">
        <color indexed="64"/>
      </bottom>
      <diagonal/>
    </border>
    <border>
      <left/>
      <right style="thin">
        <color auto="1"/>
      </right>
      <top style="dotted">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auto="1"/>
      </right>
      <top style="hair">
        <color indexed="64"/>
      </top>
      <bottom/>
      <diagonal/>
    </border>
    <border>
      <left style="hair">
        <color indexed="64"/>
      </left>
      <right style="hair">
        <color indexed="64"/>
      </right>
      <top/>
      <bottom style="dotted">
        <color indexed="64"/>
      </bottom>
      <diagonal/>
    </border>
    <border>
      <left style="hair">
        <color indexed="64"/>
      </left>
      <right style="thin">
        <color auto="1"/>
      </right>
      <top/>
      <bottom style="dotted">
        <color indexed="64"/>
      </bottom>
      <diagonal/>
    </border>
    <border>
      <left style="hair">
        <color indexed="64"/>
      </left>
      <right style="thin">
        <color auto="1"/>
      </right>
      <top style="dotted">
        <color indexed="64"/>
      </top>
      <bottom/>
      <diagonal/>
    </border>
    <border>
      <left style="hair">
        <color indexed="64"/>
      </left>
      <right style="thin">
        <color auto="1"/>
      </right>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ouble">
        <color indexed="64"/>
      </bottom>
      <diagonal/>
    </border>
    <border diagonalDown="1">
      <left/>
      <right style="hair">
        <color indexed="64"/>
      </right>
      <top style="hair">
        <color indexed="64"/>
      </top>
      <bottom style="hair">
        <color indexed="64"/>
      </bottom>
      <diagonal style="hair">
        <color indexed="64"/>
      </diagonal>
    </border>
    <border>
      <left style="double">
        <color indexed="64"/>
      </left>
      <right/>
      <top style="double">
        <color indexed="64"/>
      </top>
      <bottom/>
      <diagonal/>
    </border>
    <border>
      <left style="double">
        <color indexed="64"/>
      </left>
      <right/>
      <top/>
      <bottom/>
      <diagonal/>
    </border>
    <border>
      <left style="double">
        <color indexed="64"/>
      </left>
      <right/>
      <top/>
      <bottom style="hair">
        <color indexed="64"/>
      </bottom>
      <diagonal/>
    </border>
    <border>
      <left/>
      <right style="hair">
        <color indexed="64"/>
      </right>
      <top style="double">
        <color indexed="64"/>
      </top>
      <bottom/>
      <diagonal/>
    </border>
    <border>
      <left/>
      <right style="double">
        <color indexed="64"/>
      </right>
      <top style="hair">
        <color indexed="64"/>
      </top>
      <bottom/>
      <diagonal/>
    </border>
  </borders>
  <cellStyleXfs count="1">
    <xf numFmtId="0" fontId="0" fillId="0" borderId="0">
      <alignment vertical="center"/>
    </xf>
  </cellStyleXfs>
  <cellXfs count="646">
    <xf numFmtId="0" fontId="0" fillId="0" borderId="0" xfId="0">
      <alignment vertical="center"/>
    </xf>
    <xf numFmtId="0" fontId="2" fillId="0" borderId="0" xfId="0" applyNumberFormat="1" applyFont="1" applyFill="1" applyAlignment="1" applyProtection="1">
      <alignment vertical="center"/>
    </xf>
    <xf numFmtId="0" fontId="2" fillId="0" borderId="0" xfId="0" applyFont="1" applyProtection="1">
      <alignmen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top"/>
      <protection hidden="1"/>
    </xf>
    <xf numFmtId="0" fontId="2" fillId="0" borderId="13" xfId="0" applyFont="1" applyBorder="1" applyProtection="1">
      <alignment vertical="center"/>
      <protection hidden="1"/>
    </xf>
    <xf numFmtId="0" fontId="2" fillId="0" borderId="43" xfId="0" applyFont="1" applyBorder="1" applyAlignment="1" applyProtection="1">
      <protection hidden="1"/>
    </xf>
    <xf numFmtId="0" fontId="2" fillId="0" borderId="0" xfId="0" applyFont="1" applyAlignment="1" applyProtection="1">
      <protection hidden="1"/>
    </xf>
    <xf numFmtId="0" fontId="2" fillId="0" borderId="0" xfId="0" applyFont="1" applyBorder="1" applyAlignment="1" applyProtection="1">
      <alignment horizontal="left" vertical="center" indent="1"/>
      <protection hidden="1"/>
    </xf>
    <xf numFmtId="0" fontId="2" fillId="0" borderId="0" xfId="0" applyFont="1" applyBorder="1" applyProtection="1">
      <alignment vertical="center"/>
      <protection hidden="1"/>
    </xf>
    <xf numFmtId="0" fontId="0" fillId="0" borderId="0" xfId="0"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2" fillId="0" borderId="19" xfId="0" applyFont="1" applyBorder="1" applyProtection="1">
      <alignment vertical="center"/>
      <protection hidden="1"/>
    </xf>
    <xf numFmtId="0" fontId="2" fillId="0" borderId="19" xfId="0" quotePrefix="1"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13" xfId="0" quotePrefix="1" applyFont="1" applyBorder="1" applyProtection="1">
      <alignment vertical="center"/>
      <protection hidden="1"/>
    </xf>
    <xf numFmtId="0" fontId="8" fillId="0" borderId="0" xfId="0" applyFont="1" applyProtection="1">
      <alignment vertical="center"/>
      <protection hidden="1"/>
    </xf>
    <xf numFmtId="0" fontId="4" fillId="0" borderId="32" xfId="0" applyFont="1" applyBorder="1" applyAlignment="1" applyProtection="1">
      <alignment vertical="center"/>
      <protection hidden="1"/>
    </xf>
    <xf numFmtId="0" fontId="4" fillId="0" borderId="43" xfId="0" applyFont="1" applyBorder="1" applyAlignment="1" applyProtection="1">
      <alignment vertical="center"/>
      <protection hidden="1"/>
    </xf>
    <xf numFmtId="0" fontId="5" fillId="0" borderId="0" xfId="0" applyFont="1" applyBorder="1" applyAlignment="1" applyProtection="1">
      <alignment vertical="center"/>
      <protection hidden="1"/>
    </xf>
    <xf numFmtId="0" fontId="2" fillId="0" borderId="37" xfId="0" applyFont="1" applyBorder="1" applyAlignment="1" applyProtection="1">
      <alignment horizontal="left" vertical="center" wrapText="1"/>
      <protection hidden="1"/>
    </xf>
    <xf numFmtId="0" fontId="2" fillId="0" borderId="52" xfId="0" applyFont="1" applyBorder="1" applyAlignment="1" applyProtection="1">
      <alignment horizontal="left" vertical="center" wrapText="1"/>
      <protection hidden="1"/>
    </xf>
    <xf numFmtId="0" fontId="11" fillId="0" borderId="0" xfId="0" applyNumberFormat="1" applyFont="1" applyFill="1" applyBorder="1" applyAlignment="1" applyProtection="1">
      <alignment vertical="center"/>
    </xf>
    <xf numFmtId="0" fontId="2" fillId="0" borderId="25" xfId="0" applyFont="1" applyBorder="1" applyAlignment="1" applyProtection="1">
      <alignment horizontal="right" vertical="center"/>
      <protection hidden="1"/>
    </xf>
    <xf numFmtId="0" fontId="2" fillId="0" borderId="51" xfId="0" applyFont="1"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2" fillId="0" borderId="0" xfId="0" applyNumberFormat="1" applyFont="1" applyBorder="1" applyAlignment="1" applyProtection="1">
      <alignment vertical="center"/>
      <protection hidden="1"/>
    </xf>
    <xf numFmtId="0" fontId="2" fillId="0" borderId="23" xfId="0" applyNumberFormat="1" applyFont="1" applyBorder="1" applyAlignment="1" applyProtection="1">
      <alignment horizontal="center" vertical="center"/>
      <protection hidden="1"/>
    </xf>
    <xf numFmtId="0" fontId="2" fillId="0" borderId="24" xfId="0" applyNumberFormat="1" applyFont="1" applyBorder="1" applyAlignment="1" applyProtection="1">
      <alignment horizontal="center" vertical="center"/>
      <protection hidden="1"/>
    </xf>
    <xf numFmtId="0" fontId="2" fillId="0" borderId="24" xfId="0" applyNumberFormat="1" applyFont="1" applyBorder="1" applyAlignment="1" applyProtection="1">
      <alignment vertical="center"/>
      <protection hidden="1"/>
    </xf>
    <xf numFmtId="0" fontId="3" fillId="0" borderId="24" xfId="0" applyNumberFormat="1" applyFont="1" applyBorder="1" applyAlignment="1" applyProtection="1">
      <alignment horizontal="center" vertical="center"/>
      <protection hidden="1"/>
    </xf>
    <xf numFmtId="0" fontId="2" fillId="0" borderId="24" xfId="0" applyNumberFormat="1" applyFont="1" applyBorder="1" applyAlignment="1" applyProtection="1">
      <alignment horizontal="left" vertical="center"/>
      <protection hidden="1"/>
    </xf>
    <xf numFmtId="176" fontId="2" fillId="0" borderId="24" xfId="0" applyNumberFormat="1" applyFont="1" applyBorder="1" applyAlignment="1" applyProtection="1">
      <alignment horizontal="right" vertical="center"/>
      <protection hidden="1"/>
    </xf>
    <xf numFmtId="176" fontId="2" fillId="0" borderId="45" xfId="0" applyNumberFormat="1" applyFont="1" applyBorder="1" applyAlignment="1" applyProtection="1">
      <alignment horizontal="right" vertical="center"/>
      <protection hidden="1"/>
    </xf>
    <xf numFmtId="0" fontId="2" fillId="0" borderId="51" xfId="0" applyNumberFormat="1" applyFont="1" applyBorder="1" applyAlignment="1" applyProtection="1">
      <alignment horizontal="center" vertical="center"/>
      <protection hidden="1"/>
    </xf>
    <xf numFmtId="0" fontId="2" fillId="0" borderId="37" xfId="0" applyNumberFormat="1" applyFont="1" applyBorder="1" applyAlignment="1" applyProtection="1">
      <alignment horizontal="center" vertical="center"/>
      <protection hidden="1"/>
    </xf>
    <xf numFmtId="0" fontId="2" fillId="0" borderId="37" xfId="0" applyNumberFormat="1" applyFont="1" applyBorder="1" applyAlignment="1" applyProtection="1">
      <alignment vertical="center"/>
      <protection hidden="1"/>
    </xf>
    <xf numFmtId="0" fontId="3" fillId="0" borderId="37" xfId="0" applyNumberFormat="1" applyFont="1" applyBorder="1" applyAlignment="1" applyProtection="1">
      <alignment horizontal="center" vertical="center"/>
      <protection hidden="1"/>
    </xf>
    <xf numFmtId="0" fontId="2" fillId="0" borderId="37" xfId="0" applyNumberFormat="1" applyFont="1" applyBorder="1" applyAlignment="1" applyProtection="1">
      <alignment horizontal="left" vertical="center"/>
      <protection hidden="1"/>
    </xf>
    <xf numFmtId="176" fontId="2" fillId="0" borderId="37" xfId="0" applyNumberFormat="1" applyFont="1" applyBorder="1" applyAlignment="1" applyProtection="1">
      <alignment horizontal="right" vertical="center"/>
      <protection hidden="1"/>
    </xf>
    <xf numFmtId="176" fontId="2" fillId="0" borderId="52" xfId="0" applyNumberFormat="1" applyFont="1" applyBorder="1" applyAlignment="1" applyProtection="1">
      <alignment horizontal="right" vertical="center"/>
      <protection hidden="1"/>
    </xf>
    <xf numFmtId="0" fontId="3" fillId="0" borderId="0" xfId="0" applyNumberFormat="1" applyFont="1" applyBorder="1" applyAlignment="1" applyProtection="1">
      <alignment vertical="center"/>
      <protection hidden="1"/>
    </xf>
    <xf numFmtId="0" fontId="3" fillId="0" borderId="51" xfId="0" applyNumberFormat="1" applyFont="1" applyFill="1" applyBorder="1" applyAlignment="1" applyProtection="1">
      <alignment vertical="center"/>
    </xf>
    <xf numFmtId="0" fontId="11" fillId="0" borderId="37" xfId="0" applyNumberFormat="1" applyFont="1" applyFill="1" applyBorder="1" applyAlignment="1" applyProtection="1">
      <alignment vertical="center"/>
    </xf>
    <xf numFmtId="0" fontId="7" fillId="0" borderId="37" xfId="0" applyNumberFormat="1" applyFont="1" applyFill="1" applyBorder="1" applyAlignment="1" applyProtection="1">
      <alignment vertical="center"/>
    </xf>
    <xf numFmtId="0" fontId="10" fillId="0" borderId="38" xfId="0" applyNumberFormat="1" applyFont="1" applyFill="1" applyBorder="1" applyAlignment="1" applyProtection="1">
      <alignment vertical="center"/>
    </xf>
    <xf numFmtId="0" fontId="13" fillId="0" borderId="35"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10" fillId="0" borderId="33" xfId="0" applyNumberFormat="1" applyFont="1" applyFill="1" applyBorder="1" applyAlignment="1" applyProtection="1">
      <alignment horizontal="center" vertical="center"/>
    </xf>
    <xf numFmtId="0" fontId="3" fillId="0" borderId="23" xfId="0" applyNumberFormat="1" applyFont="1" applyFill="1" applyBorder="1" applyAlignment="1" applyProtection="1">
      <alignment horizontal="center" vertical="center"/>
    </xf>
    <xf numFmtId="0" fontId="11" fillId="0" borderId="24" xfId="0" applyNumberFormat="1" applyFont="1" applyFill="1" applyBorder="1" applyAlignment="1" applyProtection="1">
      <alignment vertical="center"/>
    </xf>
    <xf numFmtId="0" fontId="11" fillId="0" borderId="24" xfId="0" applyNumberFormat="1" applyFont="1" applyFill="1" applyBorder="1" applyAlignment="1" applyProtection="1">
      <alignment horizontal="center" vertical="center"/>
    </xf>
    <xf numFmtId="0" fontId="10" fillId="0" borderId="24" xfId="0" applyNumberFormat="1" applyFont="1" applyFill="1" applyBorder="1" applyAlignment="1" applyProtection="1">
      <alignment horizontal="center" vertical="center"/>
    </xf>
    <xf numFmtId="0" fontId="10" fillId="0" borderId="24" xfId="0" applyNumberFormat="1" applyFont="1" applyFill="1" applyBorder="1" applyAlignment="1" applyProtection="1">
      <alignment vertical="center"/>
    </xf>
    <xf numFmtId="0" fontId="7" fillId="0" borderId="24" xfId="0" applyNumberFormat="1" applyFont="1" applyFill="1" applyBorder="1" applyAlignment="1" applyProtection="1">
      <alignment vertical="center"/>
    </xf>
    <xf numFmtId="0" fontId="10" fillId="0" borderId="39"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2" fillId="0" borderId="66" xfId="0" applyFont="1" applyFill="1" applyBorder="1" applyAlignment="1" applyProtection="1">
      <alignment vertical="center" wrapText="1"/>
    </xf>
    <xf numFmtId="0" fontId="2" fillId="0" borderId="0" xfId="0" applyFont="1" applyProtection="1">
      <alignment vertical="center"/>
    </xf>
    <xf numFmtId="0" fontId="2" fillId="0" borderId="0" xfId="0" applyFont="1" applyFill="1" applyAlignment="1" applyProtection="1">
      <alignment horizontal="center" vertical="center"/>
    </xf>
    <xf numFmtId="0" fontId="2" fillId="0" borderId="0" xfId="0" applyFont="1" applyAlignment="1" applyProtection="1">
      <alignment horizontal="center" vertical="center"/>
    </xf>
    <xf numFmtId="0" fontId="7" fillId="0" borderId="0" xfId="0" applyFont="1" applyAlignment="1" applyProtection="1">
      <alignment horizontal="left" vertical="center"/>
    </xf>
    <xf numFmtId="0" fontId="10" fillId="0" borderId="0" xfId="0" applyNumberFormat="1" applyFont="1" applyAlignment="1" applyProtection="1">
      <alignment vertical="center"/>
    </xf>
    <xf numFmtId="176" fontId="10" fillId="0" borderId="0" xfId="0" applyNumberFormat="1" applyFont="1" applyAlignment="1" applyProtection="1">
      <alignment vertical="center"/>
    </xf>
    <xf numFmtId="0" fontId="2" fillId="0" borderId="0" xfId="0" applyNumberFormat="1" applyFont="1" applyAlignment="1" applyProtection="1">
      <alignment vertical="center"/>
    </xf>
    <xf numFmtId="0" fontId="3" fillId="0" borderId="43" xfId="0" applyFont="1" applyFill="1" applyBorder="1" applyAlignment="1" applyProtection="1">
      <alignment vertical="center"/>
    </xf>
    <xf numFmtId="0" fontId="3" fillId="0" borderId="32" xfId="0" applyFont="1" applyFill="1" applyBorder="1" applyAlignment="1" applyProtection="1">
      <alignment vertical="center"/>
    </xf>
    <xf numFmtId="0" fontId="14" fillId="0" borderId="37" xfId="0" applyFont="1" applyFill="1" applyBorder="1" applyAlignment="1" applyProtection="1">
      <alignment horizontal="left" vertical="center" wrapText="1"/>
    </xf>
    <xf numFmtId="0" fontId="17" fillId="0" borderId="37" xfId="0" applyFont="1" applyFill="1" applyBorder="1" applyAlignment="1" applyProtection="1">
      <alignment vertical="center" wrapText="1"/>
    </xf>
    <xf numFmtId="0" fontId="7" fillId="0" borderId="52" xfId="0" applyFont="1" applyFill="1" applyBorder="1" applyAlignment="1" applyProtection="1">
      <alignment vertical="center" wrapText="1"/>
    </xf>
    <xf numFmtId="0" fontId="11" fillId="0" borderId="24" xfId="0" applyFont="1" applyFill="1" applyBorder="1" applyAlignment="1" applyProtection="1">
      <alignment horizontal="left" vertical="center"/>
    </xf>
    <xf numFmtId="0" fontId="7" fillId="0" borderId="24" xfId="0" applyFont="1" applyFill="1" applyBorder="1" applyAlignment="1" applyProtection="1">
      <alignment vertical="center" wrapText="1"/>
    </xf>
    <xf numFmtId="0" fontId="7" fillId="0" borderId="45" xfId="0" applyFont="1" applyFill="1" applyBorder="1" applyAlignment="1" applyProtection="1">
      <alignment vertical="center" wrapText="1"/>
    </xf>
    <xf numFmtId="0" fontId="2" fillId="0" borderId="37" xfId="0" applyFont="1" applyFill="1" applyBorder="1" applyAlignment="1" applyProtection="1">
      <alignment horizontal="center" vertical="center"/>
    </xf>
    <xf numFmtId="0" fontId="2" fillId="0" borderId="37"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52" xfId="0" applyFont="1" applyFill="1" applyBorder="1" applyAlignment="1" applyProtection="1">
      <alignment horizontal="left" vertical="center" wrapText="1"/>
    </xf>
    <xf numFmtId="0" fontId="10" fillId="0" borderId="0" xfId="0" applyNumberFormat="1" applyFont="1" applyFill="1" applyBorder="1" applyAlignment="1" applyProtection="1">
      <alignment vertical="center"/>
    </xf>
    <xf numFmtId="0" fontId="2" fillId="0" borderId="0" xfId="0" applyNumberFormat="1" applyFont="1" applyFill="1" applyBorder="1" applyProtection="1">
      <alignment vertical="center"/>
    </xf>
    <xf numFmtId="0" fontId="3" fillId="0" borderId="0" xfId="0" applyNumberFormat="1" applyFont="1" applyFill="1" applyBorder="1" applyAlignment="1" applyProtection="1">
      <alignment vertical="center"/>
    </xf>
    <xf numFmtId="0" fontId="2" fillId="0" borderId="24" xfId="0" applyNumberFormat="1" applyFont="1" applyFill="1" applyBorder="1" applyAlignment="1" applyProtection="1">
      <alignment horizontal="center" vertical="center"/>
    </xf>
    <xf numFmtId="0" fontId="2" fillId="0" borderId="24" xfId="0" applyNumberFormat="1" applyFont="1" applyFill="1" applyBorder="1" applyProtection="1">
      <alignment vertical="center"/>
    </xf>
    <xf numFmtId="0" fontId="3" fillId="0" borderId="24" xfId="0" applyNumberFormat="1" applyFont="1" applyFill="1" applyBorder="1" applyAlignment="1" applyProtection="1">
      <alignment horizontal="center" vertical="center"/>
    </xf>
    <xf numFmtId="0" fontId="8" fillId="0" borderId="24" xfId="0" applyNumberFormat="1" applyFont="1" applyFill="1" applyBorder="1" applyAlignment="1" applyProtection="1">
      <alignment horizontal="center" vertical="center"/>
    </xf>
    <xf numFmtId="0" fontId="8" fillId="0" borderId="24" xfId="0" applyFont="1" applyFill="1" applyBorder="1" applyAlignment="1" applyProtection="1">
      <alignment horizontal="right" vertical="center"/>
    </xf>
    <xf numFmtId="0" fontId="8" fillId="0" borderId="45" xfId="0" applyFont="1" applyFill="1" applyBorder="1" applyAlignment="1" applyProtection="1">
      <alignment horizontal="right" vertical="center"/>
    </xf>
    <xf numFmtId="0" fontId="2" fillId="0" borderId="19" xfId="0" applyFont="1" applyBorder="1" applyProtection="1">
      <alignment vertical="center"/>
    </xf>
    <xf numFmtId="0" fontId="2" fillId="0" borderId="19" xfId="0" quotePrefix="1" applyFont="1" applyBorder="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13" xfId="0" applyFont="1" applyBorder="1" applyProtection="1">
      <alignment vertical="center"/>
    </xf>
    <xf numFmtId="0" fontId="2" fillId="0" borderId="13" xfId="0" quotePrefix="1" applyFont="1" applyBorder="1" applyProtection="1">
      <alignment vertical="center"/>
    </xf>
    <xf numFmtId="0" fontId="2" fillId="0" borderId="25" xfId="0" applyFont="1" applyBorder="1" applyAlignment="1" applyProtection="1">
      <alignment horizontal="right" vertical="center"/>
    </xf>
    <xf numFmtId="0" fontId="18" fillId="0" borderId="0" xfId="0" applyFont="1" applyProtection="1">
      <alignment vertical="center"/>
    </xf>
    <xf numFmtId="0" fontId="18" fillId="0" borderId="0" xfId="0" applyFont="1" applyFill="1" applyBorder="1" applyProtection="1">
      <alignment vertical="center"/>
    </xf>
    <xf numFmtId="0" fontId="8" fillId="0" borderId="0" xfId="0" applyFont="1" applyAlignment="1" applyProtection="1">
      <protection hidden="1"/>
    </xf>
    <xf numFmtId="0" fontId="8" fillId="0" borderId="0" xfId="0" applyFont="1" applyAlignment="1" applyProtection="1">
      <alignment horizontal="center"/>
      <protection hidden="1"/>
    </xf>
    <xf numFmtId="0" fontId="2" fillId="0" borderId="0" xfId="0" applyFont="1" applyBorder="1" applyAlignment="1" applyProtection="1">
      <protection hidden="1"/>
    </xf>
    <xf numFmtId="0" fontId="19" fillId="0" borderId="0" xfId="0" applyFont="1" applyBorder="1" applyAlignment="1" applyProtection="1">
      <alignment vertical="center"/>
      <protection hidden="1"/>
    </xf>
    <xf numFmtId="0" fontId="8" fillId="0" borderId="13" xfId="0" applyFont="1" applyBorder="1" applyAlignment="1" applyProtection="1">
      <alignment vertical="center"/>
      <protection hidden="1"/>
    </xf>
    <xf numFmtId="0" fontId="8" fillId="0" borderId="13" xfId="0" applyFont="1" applyBorder="1" applyProtection="1">
      <alignment vertical="center"/>
      <protection hidden="1"/>
    </xf>
    <xf numFmtId="0" fontId="8" fillId="0" borderId="14" xfId="0" applyFont="1" applyBorder="1" applyProtection="1">
      <alignment vertical="center"/>
      <protection hidden="1"/>
    </xf>
    <xf numFmtId="0" fontId="8" fillId="0" borderId="13" xfId="0" applyFont="1" applyBorder="1" applyAlignment="1" applyProtection="1">
      <alignment horizontal="right" vertical="center"/>
      <protection hidden="1"/>
    </xf>
    <xf numFmtId="0" fontId="2" fillId="0" borderId="0" xfId="0" applyFont="1" applyAlignment="1" applyProtection="1">
      <alignment vertical="center"/>
    </xf>
    <xf numFmtId="0" fontId="2" fillId="0" borderId="6" xfId="0" applyFont="1" applyBorder="1" applyAlignment="1" applyProtection="1">
      <alignment vertical="center"/>
      <protection hidden="1"/>
    </xf>
    <xf numFmtId="0" fontId="2" fillId="0" borderId="12" xfId="0" applyFont="1" applyBorder="1" applyAlignment="1" applyProtection="1">
      <alignment vertical="center"/>
      <protection hidden="1"/>
    </xf>
    <xf numFmtId="3" fontId="2" fillId="0" borderId="24" xfId="0" applyNumberFormat="1" applyFont="1" applyBorder="1" applyAlignment="1" applyProtection="1">
      <alignment horizontal="center" vertical="center"/>
    </xf>
    <xf numFmtId="0" fontId="2" fillId="0" borderId="12" xfId="0" applyFont="1" applyBorder="1" applyAlignment="1" applyProtection="1">
      <alignment vertical="center"/>
    </xf>
    <xf numFmtId="0" fontId="8" fillId="0" borderId="12" xfId="0" applyFont="1" applyBorder="1" applyAlignment="1" applyProtection="1">
      <alignment vertical="center"/>
      <protection hidden="1"/>
    </xf>
    <xf numFmtId="0" fontId="2" fillId="0" borderId="0" xfId="0" applyFont="1" applyAlignment="1" applyProtection="1">
      <alignment horizontal="right" vertical="center"/>
      <protection hidden="1"/>
    </xf>
    <xf numFmtId="0" fontId="2" fillId="0" borderId="21" xfId="0" applyFont="1" applyBorder="1" applyAlignment="1" applyProtection="1">
      <alignment horizontal="right" vertical="center"/>
    </xf>
    <xf numFmtId="0" fontId="0" fillId="0" borderId="43" xfId="0" applyBorder="1" applyAlignment="1" applyProtection="1">
      <alignment horizontal="center" vertical="center"/>
      <protection hidden="1"/>
    </xf>
    <xf numFmtId="0" fontId="2" fillId="0" borderId="43" xfId="0" applyFont="1" applyBorder="1" applyAlignment="1" applyProtection="1">
      <alignment vertical="center"/>
      <protection hidden="1"/>
    </xf>
    <xf numFmtId="0" fontId="0" fillId="0" borderId="43" xfId="0" applyBorder="1" applyAlignment="1" applyProtection="1">
      <alignment vertical="center"/>
      <protection hidden="1"/>
    </xf>
    <xf numFmtId="0" fontId="2" fillId="0" borderId="24" xfId="0" applyFont="1" applyBorder="1" applyAlignment="1" applyProtection="1">
      <alignment horizontal="left" vertical="center" indent="1"/>
      <protection hidden="1"/>
    </xf>
    <xf numFmtId="0" fontId="2" fillId="0" borderId="24" xfId="0" applyFont="1" applyBorder="1" applyProtection="1">
      <alignment vertical="center"/>
      <protection hidden="1"/>
    </xf>
    <xf numFmtId="0" fontId="24" fillId="0" borderId="0" xfId="0" applyFont="1" applyAlignment="1" applyProtection="1">
      <alignment horizontal="center"/>
      <protection hidden="1"/>
    </xf>
    <xf numFmtId="0" fontId="20" fillId="0" borderId="0" xfId="0" applyFont="1" applyProtection="1">
      <alignment vertical="center"/>
      <protection hidden="1"/>
    </xf>
    <xf numFmtId="0" fontId="24" fillId="0" borderId="0" xfId="0" applyFont="1" applyAlignment="1" applyProtection="1">
      <protection hidden="1"/>
    </xf>
    <xf numFmtId="0" fontId="3" fillId="0" borderId="34" xfId="0" applyFont="1" applyFill="1" applyBorder="1" applyAlignment="1" applyProtection="1">
      <alignment horizontal="right" vertical="center"/>
    </xf>
    <xf numFmtId="0" fontId="3" fillId="0" borderId="34" xfId="0" applyFont="1" applyBorder="1" applyAlignment="1" applyProtection="1">
      <alignment horizontal="right" vertical="center"/>
      <protection hidden="1"/>
    </xf>
    <xf numFmtId="0" fontId="22" fillId="0" borderId="43" xfId="0" applyFont="1" applyBorder="1" applyAlignment="1" applyProtection="1">
      <alignment vertical="center"/>
      <protection hidden="1"/>
    </xf>
    <xf numFmtId="0" fontId="25" fillId="0" borderId="0" xfId="0" applyFont="1" applyProtection="1">
      <alignment vertical="center"/>
    </xf>
    <xf numFmtId="0" fontId="26" fillId="0" borderId="0" xfId="0" applyFont="1" applyProtection="1">
      <alignment vertical="center"/>
    </xf>
    <xf numFmtId="0" fontId="2"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66" xfId="0"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0" borderId="36" xfId="0" applyFont="1" applyBorder="1" applyAlignment="1" applyProtection="1">
      <alignment horizontal="center" vertical="center"/>
    </xf>
    <xf numFmtId="0" fontId="2" fillId="0" borderId="50" xfId="0" applyFont="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2" fillId="0" borderId="0" xfId="0" applyFont="1" applyBorder="1" applyAlignment="1" applyProtection="1">
      <alignment horizontal="center" vertical="center" wrapText="1"/>
      <protection hidden="1"/>
    </xf>
    <xf numFmtId="0" fontId="2" fillId="0" borderId="66"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4" fillId="0" borderId="0" xfId="0" applyFont="1" applyAlignment="1" applyProtection="1">
      <alignment horizontal="right"/>
      <protection hidden="1"/>
    </xf>
    <xf numFmtId="0" fontId="2" fillId="0" borderId="43" xfId="0" applyFont="1" applyBorder="1" applyAlignment="1" applyProtection="1">
      <alignment horizontal="center" vertical="center"/>
      <protection hidden="1"/>
    </xf>
    <xf numFmtId="0" fontId="6" fillId="0" borderId="0" xfId="0" applyFont="1" applyAlignment="1" applyProtection="1">
      <alignment vertical="center"/>
      <protection hidden="1"/>
    </xf>
    <xf numFmtId="0" fontId="8" fillId="0" borderId="13" xfId="0" applyFont="1" applyBorder="1" applyAlignment="1" applyProtection="1">
      <alignment horizontal="left" vertical="center"/>
      <protection hidden="1"/>
    </xf>
    <xf numFmtId="0" fontId="2" fillId="0" borderId="37" xfId="0" applyFont="1" applyFill="1" applyBorder="1" applyAlignment="1" applyProtection="1">
      <alignment vertical="center" wrapText="1"/>
    </xf>
    <xf numFmtId="0" fontId="10" fillId="0" borderId="37" xfId="0" applyFont="1" applyFill="1" applyBorder="1" applyAlignment="1" applyProtection="1">
      <alignment vertical="center"/>
    </xf>
    <xf numFmtId="0" fontId="10" fillId="0" borderId="52" xfId="0" applyFont="1" applyFill="1" applyBorder="1" applyAlignment="1" applyProtection="1">
      <alignment vertical="center"/>
    </xf>
    <xf numFmtId="0" fontId="2" fillId="0" borderId="37" xfId="0" applyFont="1" applyBorder="1" applyAlignment="1" applyProtection="1">
      <alignment vertical="center" wrapText="1"/>
      <protection hidden="1"/>
    </xf>
    <xf numFmtId="0" fontId="23" fillId="0" borderId="37" xfId="0" applyFont="1" applyBorder="1" applyAlignment="1" applyProtection="1">
      <alignment shrinkToFit="1"/>
      <protection hidden="1"/>
    </xf>
    <xf numFmtId="0" fontId="2" fillId="0" borderId="52" xfId="0" applyFont="1" applyBorder="1" applyAlignment="1" applyProtection="1">
      <alignment vertical="center" wrapText="1"/>
      <protection hidden="1"/>
    </xf>
    <xf numFmtId="0" fontId="2" fillId="0" borderId="27" xfId="0" applyFont="1" applyBorder="1" applyAlignment="1" applyProtection="1">
      <alignment vertical="center" wrapText="1"/>
      <protection hidden="1"/>
    </xf>
    <xf numFmtId="0" fontId="25" fillId="0" borderId="0" xfId="0" applyFont="1" applyFill="1" applyBorder="1" applyProtection="1">
      <alignment vertical="center"/>
    </xf>
    <xf numFmtId="0" fontId="23" fillId="0" borderId="37" xfId="0" applyFont="1" applyFill="1" applyBorder="1" applyAlignment="1" applyProtection="1">
      <alignment shrinkToFit="1"/>
    </xf>
    <xf numFmtId="0" fontId="23" fillId="0" borderId="24" xfId="0" applyFont="1" applyFill="1" applyBorder="1" applyAlignment="1" applyProtection="1">
      <alignment horizontal="center" vertical="center" shrinkToFit="1"/>
      <protection locked="0"/>
    </xf>
    <xf numFmtId="0" fontId="30" fillId="2" borderId="0" xfId="0" applyNumberFormat="1" applyFont="1" applyFill="1" applyBorder="1" applyAlignment="1" applyProtection="1">
      <alignment vertical="center"/>
      <protection locked="0"/>
    </xf>
    <xf numFmtId="0" fontId="26" fillId="0" borderId="0" xfId="0" applyFont="1" applyProtection="1">
      <alignment vertical="center"/>
      <protection hidden="1"/>
    </xf>
    <xf numFmtId="0" fontId="28" fillId="0" borderId="0" xfId="0" applyFont="1" applyProtection="1">
      <alignment vertical="center"/>
      <protection hidden="1"/>
    </xf>
    <xf numFmtId="0" fontId="8" fillId="0" borderId="14" xfId="0" applyFont="1" applyBorder="1" applyAlignment="1" applyProtection="1">
      <alignment horizontal="right" vertical="center"/>
      <protection hidden="1"/>
    </xf>
    <xf numFmtId="0" fontId="10" fillId="0" borderId="24" xfId="0" applyFont="1" applyFill="1" applyBorder="1" applyAlignment="1" applyProtection="1">
      <alignment horizontal="center" vertical="center"/>
    </xf>
    <xf numFmtId="0" fontId="2" fillId="0" borderId="37" xfId="0"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3" fontId="2" fillId="0" borderId="23" xfId="0" applyNumberFormat="1" applyFont="1" applyBorder="1" applyAlignment="1" applyProtection="1">
      <alignment vertical="center"/>
    </xf>
    <xf numFmtId="0" fontId="2" fillId="0" borderId="0" xfId="0" applyNumberFormat="1" applyFont="1" applyFill="1" applyBorder="1" applyAlignment="1" applyProtection="1">
      <alignment horizontal="center" vertical="center"/>
    </xf>
    <xf numFmtId="0" fontId="26" fillId="0" borderId="0" xfId="0" applyFont="1" applyFill="1" applyBorder="1" applyProtection="1">
      <alignment vertical="center"/>
    </xf>
    <xf numFmtId="0" fontId="26" fillId="0" borderId="0" xfId="0" applyFont="1" applyFill="1" applyProtection="1">
      <alignment vertical="center"/>
    </xf>
    <xf numFmtId="0" fontId="3" fillId="0" borderId="37" xfId="0" applyNumberFormat="1" applyFont="1" applyFill="1" applyBorder="1" applyAlignment="1" applyProtection="1">
      <alignment vertical="center"/>
    </xf>
    <xf numFmtId="0" fontId="30" fillId="2" borderId="0" xfId="0" applyNumberFormat="1" applyFont="1" applyFill="1" applyBorder="1" applyAlignment="1" applyProtection="1">
      <alignment horizontal="center" vertical="center"/>
      <protection locked="0"/>
    </xf>
    <xf numFmtId="3" fontId="2" fillId="0" borderId="22" xfId="0" applyNumberFormat="1" applyFont="1" applyBorder="1" applyAlignment="1" applyProtection="1">
      <alignment vertical="center"/>
    </xf>
    <xf numFmtId="0" fontId="10" fillId="0" borderId="51" xfId="0" applyNumberFormat="1" applyFont="1" applyFill="1" applyBorder="1" applyAlignment="1" applyProtection="1">
      <alignment vertical="center"/>
    </xf>
    <xf numFmtId="0" fontId="2" fillId="0" borderId="38" xfId="0" applyFont="1" applyFill="1" applyBorder="1" applyAlignment="1" applyProtection="1">
      <alignment vertical="center" wrapText="1"/>
    </xf>
    <xf numFmtId="0" fontId="2" fillId="0" borderId="51"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3" xfId="0" applyFont="1" applyBorder="1" applyAlignment="1" applyProtection="1">
      <alignment horizontal="center" vertical="center"/>
    </xf>
    <xf numFmtId="0" fontId="20" fillId="0" borderId="0" xfId="0" applyNumberFormat="1" applyFont="1" applyBorder="1" applyAlignment="1" applyProtection="1">
      <alignment horizontal="center" vertical="center"/>
      <protection hidden="1"/>
    </xf>
    <xf numFmtId="0" fontId="36" fillId="2" borderId="0" xfId="0" applyNumberFormat="1" applyFont="1" applyFill="1" applyBorder="1" applyAlignment="1" applyProtection="1">
      <alignment vertical="center"/>
    </xf>
    <xf numFmtId="0" fontId="36" fillId="2" borderId="0" xfId="0" applyFont="1" applyFill="1" applyBorder="1" applyAlignment="1" applyProtection="1">
      <alignment horizontal="center" vertical="center"/>
    </xf>
    <xf numFmtId="49" fontId="2" fillId="0" borderId="46" xfId="0" applyNumberFormat="1" applyFont="1" applyBorder="1" applyAlignment="1" applyProtection="1">
      <alignment vertical="center" wrapText="1"/>
    </xf>
    <xf numFmtId="49" fontId="2" fillId="0" borderId="47" xfId="0" applyNumberFormat="1" applyFont="1" applyBorder="1" applyAlignment="1" applyProtection="1">
      <alignment vertical="center" wrapText="1"/>
    </xf>
    <xf numFmtId="49" fontId="2" fillId="0" borderId="46" xfId="0" applyNumberFormat="1" applyFont="1" applyBorder="1" applyAlignment="1" applyProtection="1">
      <alignment vertical="center" wrapText="1"/>
      <protection hidden="1"/>
    </xf>
    <xf numFmtId="49" fontId="2" fillId="0" borderId="47" xfId="0" applyNumberFormat="1" applyFont="1" applyBorder="1" applyAlignment="1" applyProtection="1">
      <alignment vertical="center" wrapText="1"/>
      <protection hidden="1"/>
    </xf>
    <xf numFmtId="0" fontId="30" fillId="2" borderId="0" xfId="0" applyNumberFormat="1" applyFont="1" applyFill="1" applyBorder="1" applyAlignment="1" applyProtection="1">
      <alignment horizontal="center" vertical="center"/>
      <protection locked="0"/>
    </xf>
    <xf numFmtId="0" fontId="24" fillId="0" borderId="43" xfId="0" applyFont="1" applyBorder="1" applyAlignment="1" applyProtection="1">
      <alignment vertical="center"/>
      <protection hidden="1"/>
    </xf>
    <xf numFmtId="0" fontId="30" fillId="2" borderId="0" xfId="0" applyNumberFormat="1" applyFont="1" applyFill="1" applyAlignment="1" applyProtection="1">
      <alignment vertical="center"/>
    </xf>
    <xf numFmtId="0" fontId="10" fillId="0" borderId="0" xfId="0" applyFont="1" applyProtection="1">
      <alignment vertical="center"/>
      <protection hidden="1"/>
    </xf>
    <xf numFmtId="0" fontId="6" fillId="0" borderId="0" xfId="0" applyFont="1" applyAlignment="1" applyProtection="1">
      <alignment vertical="center"/>
    </xf>
    <xf numFmtId="0" fontId="38" fillId="0" borderId="0" xfId="0" applyNumberFormat="1" applyFont="1" applyFill="1" applyAlignment="1" applyProtection="1">
      <alignment vertical="center"/>
    </xf>
    <xf numFmtId="0" fontId="38" fillId="0" borderId="0" xfId="0" applyNumberFormat="1" applyFont="1" applyFill="1" applyAlignment="1" applyProtection="1">
      <alignment horizontal="right" vertical="center"/>
    </xf>
    <xf numFmtId="0" fontId="23" fillId="0" borderId="0" xfId="0" applyFont="1" applyFill="1" applyBorder="1" applyAlignment="1" applyProtection="1">
      <alignment horizontal="center" vertical="center" shrinkToFit="1"/>
      <protection locked="0"/>
    </xf>
    <xf numFmtId="0" fontId="38" fillId="0" borderId="0" xfId="0" applyFont="1" applyProtection="1">
      <alignment vertical="center"/>
    </xf>
    <xf numFmtId="0" fontId="38" fillId="0" borderId="0" xfId="0" applyNumberFormat="1" applyFont="1" applyAlignment="1" applyProtection="1">
      <alignment vertical="center"/>
    </xf>
    <xf numFmtId="0" fontId="7" fillId="0" borderId="0" xfId="0" applyNumberFormat="1" applyFont="1" applyFill="1" applyBorder="1" applyAlignment="1" applyProtection="1">
      <alignment horizontal="center" vertical="center"/>
    </xf>
    <xf numFmtId="0" fontId="2" fillId="0" borderId="4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43" xfId="0" applyFont="1" applyBorder="1" applyAlignment="1" applyProtection="1">
      <alignment horizontal="center" vertical="center"/>
      <protection hidden="1"/>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right" vertical="center"/>
    </xf>
    <xf numFmtId="0" fontId="10" fillId="0" borderId="43" xfId="0" applyFont="1" applyBorder="1" applyAlignment="1" applyProtection="1">
      <alignment horizontal="center" vertical="center"/>
    </xf>
    <xf numFmtId="0" fontId="2" fillId="0" borderId="43" xfId="0" applyFont="1" applyBorder="1" applyAlignment="1" applyProtection="1">
      <alignment vertical="center"/>
    </xf>
    <xf numFmtId="0" fontId="10" fillId="0" borderId="43" xfId="0" applyFont="1" applyBorder="1" applyAlignment="1" applyProtection="1">
      <alignment vertical="center"/>
    </xf>
    <xf numFmtId="0" fontId="2" fillId="0" borderId="0" xfId="0" applyFont="1" applyBorder="1" applyAlignment="1" applyProtection="1">
      <alignment horizontal="left" vertical="center" indent="1"/>
    </xf>
    <xf numFmtId="0" fontId="2" fillId="0" borderId="0" xfId="0" applyFont="1" applyBorder="1" applyProtection="1">
      <alignment vertical="center"/>
    </xf>
    <xf numFmtId="0" fontId="2" fillId="0" borderId="76" xfId="0" applyFont="1" applyBorder="1" applyProtection="1">
      <alignment vertical="center"/>
    </xf>
    <xf numFmtId="0" fontId="2" fillId="0" borderId="38"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76" xfId="0" applyFont="1" applyBorder="1" applyProtection="1">
      <alignment vertical="center"/>
      <protection hidden="1"/>
    </xf>
    <xf numFmtId="3" fontId="2" fillId="0" borderId="19" xfId="0" applyNumberFormat="1" applyFont="1" applyBorder="1" applyAlignment="1" applyProtection="1">
      <alignment horizontal="right"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center" vertical="center"/>
    </xf>
    <xf numFmtId="3" fontId="2" fillId="0" borderId="13" xfId="0" applyNumberFormat="1" applyFont="1" applyBorder="1" applyAlignment="1" applyProtection="1">
      <alignment horizontal="right" vertical="center"/>
    </xf>
    <xf numFmtId="0" fontId="2" fillId="0" borderId="13" xfId="0" applyFont="1" applyBorder="1" applyAlignment="1" applyProtection="1">
      <alignment vertical="center"/>
    </xf>
    <xf numFmtId="3" fontId="2" fillId="0" borderId="24" xfId="0" applyNumberFormat="1" applyFont="1" applyBorder="1" applyAlignment="1" applyProtection="1">
      <alignment vertical="center"/>
      <protection hidden="1"/>
    </xf>
    <xf numFmtId="0" fontId="2" fillId="0" borderId="37" xfId="0" applyFont="1" applyBorder="1" applyAlignment="1" applyProtection="1">
      <alignment horizontal="left" vertical="center"/>
      <protection hidden="1"/>
    </xf>
    <xf numFmtId="3" fontId="2" fillId="0" borderId="37" xfId="0" applyNumberFormat="1" applyFont="1" applyBorder="1" applyAlignment="1" applyProtection="1">
      <alignment horizontal="right" vertical="center"/>
      <protection hidden="1"/>
    </xf>
    <xf numFmtId="0" fontId="2" fillId="0" borderId="37" xfId="0" applyFont="1" applyBorder="1" applyProtection="1">
      <alignment vertical="center"/>
      <protection hidden="1"/>
    </xf>
    <xf numFmtId="0" fontId="2" fillId="0" borderId="37" xfId="0" applyFont="1" applyBorder="1" applyAlignment="1" applyProtection="1">
      <alignment vertical="center"/>
      <protection hidden="1"/>
    </xf>
    <xf numFmtId="0" fontId="2" fillId="0" borderId="37" xfId="0" quotePrefix="1" applyFont="1" applyBorder="1" applyProtection="1">
      <alignment vertical="center"/>
      <protection hidden="1"/>
    </xf>
    <xf numFmtId="3" fontId="2" fillId="0" borderId="37" xfId="0" quotePrefix="1" applyNumberFormat="1" applyFont="1" applyBorder="1" applyAlignment="1" applyProtection="1">
      <alignment vertical="center"/>
      <protection hidden="1"/>
    </xf>
    <xf numFmtId="3" fontId="2" fillId="0" borderId="37" xfId="0" applyNumberFormat="1" applyFont="1" applyBorder="1" applyAlignment="1" applyProtection="1">
      <alignment vertical="center"/>
      <protection hidden="1"/>
    </xf>
    <xf numFmtId="0" fontId="2" fillId="0" borderId="82" xfId="0" applyFont="1" applyBorder="1" applyAlignment="1" applyProtection="1">
      <alignment horizontal="right"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left" vertical="center"/>
      <protection hidden="1"/>
    </xf>
    <xf numFmtId="3" fontId="2" fillId="0" borderId="24" xfId="0" applyNumberFormat="1" applyFont="1" applyBorder="1" applyAlignment="1" applyProtection="1">
      <alignment horizontal="right" vertical="center"/>
      <protection hidden="1"/>
    </xf>
    <xf numFmtId="0" fontId="2" fillId="0" borderId="24" xfId="0" applyFont="1" applyBorder="1" applyAlignment="1" applyProtection="1">
      <alignment vertical="center"/>
      <protection hidden="1"/>
    </xf>
    <xf numFmtId="0" fontId="2" fillId="0" borderId="24" xfId="0" quotePrefix="1" applyFont="1" applyBorder="1" applyProtection="1">
      <alignment vertical="center"/>
      <protection hidden="1"/>
    </xf>
    <xf numFmtId="3" fontId="2" fillId="0" borderId="24" xfId="0" quotePrefix="1" applyNumberFormat="1" applyFont="1" applyBorder="1" applyAlignment="1" applyProtection="1">
      <alignment vertical="center"/>
      <protection hidden="1"/>
    </xf>
    <xf numFmtId="3" fontId="2" fillId="0" borderId="0" xfId="0" applyNumberFormat="1" applyFont="1" applyBorder="1" applyAlignment="1" applyProtection="1">
      <alignment vertical="center"/>
      <protection hidden="1"/>
    </xf>
    <xf numFmtId="0" fontId="2" fillId="0" borderId="0" xfId="0" applyFont="1" applyBorder="1" applyAlignment="1" applyProtection="1">
      <alignment horizontal="right" vertical="center"/>
      <protection hidden="1"/>
    </xf>
    <xf numFmtId="0" fontId="18" fillId="0" borderId="0" xfId="0" applyFont="1" applyProtection="1">
      <alignment vertical="center"/>
      <protection hidden="1"/>
    </xf>
    <xf numFmtId="0" fontId="39" fillId="0" borderId="0" xfId="0" applyFont="1" applyAlignment="1" applyProtection="1">
      <protection hidden="1"/>
    </xf>
    <xf numFmtId="0" fontId="18" fillId="0" borderId="0" xfId="0" applyFont="1" applyAlignment="1" applyProtection="1">
      <protection hidden="1"/>
    </xf>
    <xf numFmtId="0" fontId="40" fillId="3" borderId="0" xfId="0" applyFont="1" applyFill="1" applyAlignment="1" applyProtection="1">
      <alignment horizontal="left" vertical="center"/>
    </xf>
    <xf numFmtId="0" fontId="2" fillId="3" borderId="0" xfId="0" applyFont="1" applyFill="1" applyProtection="1">
      <alignment vertical="center"/>
    </xf>
    <xf numFmtId="0" fontId="40" fillId="3" borderId="0" xfId="0" applyFont="1" applyFill="1" applyProtection="1">
      <alignment vertical="center"/>
    </xf>
    <xf numFmtId="0" fontId="25" fillId="3" borderId="0" xfId="0" applyFont="1" applyFill="1" applyProtection="1">
      <alignment vertical="center"/>
    </xf>
    <xf numFmtId="0" fontId="41" fillId="3" borderId="0" xfId="0" applyFont="1" applyFill="1" applyProtection="1">
      <alignment vertical="center"/>
    </xf>
    <xf numFmtId="0" fontId="18" fillId="3" borderId="0" xfId="0" applyFont="1" applyFill="1" applyProtection="1">
      <alignment vertical="center"/>
    </xf>
    <xf numFmtId="49" fontId="34" fillId="3" borderId="0" xfId="0" applyNumberFormat="1" applyFont="1" applyFill="1" applyBorder="1" applyAlignment="1" applyProtection="1">
      <alignment horizontal="right" vertical="center" wrapText="1"/>
    </xf>
    <xf numFmtId="0" fontId="42" fillId="3" borderId="0" xfId="0" applyFont="1" applyFill="1" applyProtection="1">
      <alignment vertical="center"/>
    </xf>
    <xf numFmtId="0" fontId="18" fillId="3" borderId="0" xfId="0" applyFont="1" applyFill="1" applyAlignment="1" applyProtection="1">
      <alignment vertical="center"/>
    </xf>
    <xf numFmtId="0" fontId="43" fillId="3" borderId="0" xfId="0" applyFont="1" applyFill="1" applyProtection="1">
      <alignment vertical="center"/>
    </xf>
    <xf numFmtId="0" fontId="44" fillId="3" borderId="0" xfId="0" applyFont="1" applyFill="1" applyProtection="1">
      <alignment vertical="center"/>
    </xf>
    <xf numFmtId="0" fontId="42" fillId="3" borderId="0" xfId="0" applyFont="1" applyFill="1" applyBorder="1" applyAlignment="1" applyProtection="1">
      <alignment vertical="center"/>
    </xf>
    <xf numFmtId="0" fontId="41" fillId="3" borderId="0" xfId="0" applyFont="1" applyFill="1" applyProtection="1">
      <alignment vertical="center"/>
      <protection hidden="1"/>
    </xf>
    <xf numFmtId="0" fontId="2" fillId="3" borderId="0" xfId="0" applyFont="1" applyFill="1" applyAlignment="1" applyProtection="1">
      <alignment horizontal="center" vertical="center"/>
      <protection hidden="1"/>
    </xf>
    <xf numFmtId="0" fontId="2" fillId="3" borderId="0" xfId="0" applyFont="1" applyFill="1" applyProtection="1">
      <alignment vertical="center"/>
      <protection hidden="1"/>
    </xf>
    <xf numFmtId="0" fontId="41" fillId="3" borderId="0" xfId="0" applyFont="1" applyFill="1" applyBorder="1" applyProtection="1">
      <alignment vertical="center"/>
    </xf>
    <xf numFmtId="0" fontId="18" fillId="3" borderId="0" xfId="0" applyFont="1" applyFill="1" applyBorder="1" applyProtection="1">
      <alignment vertical="center"/>
    </xf>
    <xf numFmtId="0" fontId="2" fillId="0" borderId="13" xfId="0" applyFont="1" applyBorder="1" applyAlignment="1" applyProtection="1">
      <alignment vertical="center"/>
      <protection hidden="1"/>
    </xf>
    <xf numFmtId="3" fontId="2" fillId="0" borderId="24" xfId="0" applyNumberFormat="1" applyFont="1" applyBorder="1" applyAlignment="1" applyProtection="1">
      <alignment vertical="center"/>
      <protection hidden="1"/>
    </xf>
    <xf numFmtId="3" fontId="2" fillId="0" borderId="25" xfId="0" applyNumberFormat="1" applyFont="1" applyBorder="1" applyAlignment="1" applyProtection="1">
      <alignment vertical="center"/>
      <protection hidden="1"/>
    </xf>
    <xf numFmtId="0" fontId="6" fillId="0" borderId="0" xfId="0" applyFont="1" applyAlignment="1" applyProtection="1">
      <alignment horizontal="distributed" vertical="center"/>
    </xf>
    <xf numFmtId="0" fontId="2" fillId="0" borderId="14" xfId="0" applyFont="1" applyBorder="1" applyAlignment="1" applyProtection="1">
      <alignment horizontal="center" vertical="center"/>
    </xf>
    <xf numFmtId="0" fontId="10" fillId="0" borderId="6" xfId="0" applyFont="1" applyBorder="1" applyAlignment="1" applyProtection="1">
      <alignment horizontal="center" vertical="center"/>
    </xf>
    <xf numFmtId="0" fontId="30" fillId="2" borderId="0" xfId="0" applyNumberFormat="1" applyFont="1" applyFill="1" applyBorder="1" applyAlignment="1" applyProtection="1">
      <alignment horizontal="center" vertical="center"/>
    </xf>
    <xf numFmtId="0" fontId="30" fillId="2" borderId="24"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xf>
    <xf numFmtId="0" fontId="2" fillId="0" borderId="36" xfId="0" applyFont="1" applyBorder="1" applyAlignment="1" applyProtection="1">
      <alignment horizontal="distributed" vertical="center" indent="1"/>
    </xf>
    <xf numFmtId="0" fontId="2" fillId="0" borderId="37" xfId="0" applyFont="1" applyBorder="1" applyAlignment="1" applyProtection="1">
      <alignment horizontal="distributed" vertical="center" indent="1"/>
    </xf>
    <xf numFmtId="0" fontId="2" fillId="0" borderId="38" xfId="0" applyFont="1" applyBorder="1" applyAlignment="1" applyProtection="1">
      <alignment horizontal="distributed" vertical="center" indent="1"/>
    </xf>
    <xf numFmtId="0" fontId="2" fillId="0" borderId="50" xfId="0" applyFont="1" applyBorder="1" applyAlignment="1" applyProtection="1">
      <alignment horizontal="distributed" vertical="center" indent="1"/>
    </xf>
    <xf numFmtId="0" fontId="2" fillId="0" borderId="24" xfId="0" applyFont="1" applyBorder="1" applyAlignment="1" applyProtection="1">
      <alignment horizontal="distributed" vertical="center" indent="1"/>
    </xf>
    <xf numFmtId="0" fontId="2" fillId="0" borderId="39" xfId="0" applyFont="1" applyBorder="1" applyAlignment="1" applyProtection="1">
      <alignment horizontal="distributed" vertical="center" indent="1"/>
    </xf>
    <xf numFmtId="0" fontId="2" fillId="0" borderId="51"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9" fillId="2" borderId="37" xfId="0" applyNumberFormat="1" applyFont="1" applyFill="1" applyBorder="1" applyAlignment="1" applyProtection="1">
      <alignment horizontal="left" vertical="center" wrapText="1"/>
      <protection locked="0"/>
    </xf>
    <xf numFmtId="0" fontId="29" fillId="2" borderId="24" xfId="0" applyNumberFormat="1" applyFont="1" applyFill="1" applyBorder="1" applyAlignment="1" applyProtection="1">
      <alignment horizontal="left" vertical="center" wrapText="1"/>
      <protection locked="0"/>
    </xf>
    <xf numFmtId="0" fontId="3" fillId="0" borderId="38" xfId="0" applyFont="1" applyBorder="1" applyAlignment="1" applyProtection="1">
      <alignment horizontal="center" vertical="center"/>
    </xf>
    <xf numFmtId="0" fontId="3" fillId="0" borderId="39" xfId="0" applyFont="1" applyBorder="1" applyAlignment="1" applyProtection="1">
      <alignment horizontal="center" vertical="center"/>
    </xf>
    <xf numFmtId="0" fontId="30" fillId="2" borderId="0" xfId="0" applyNumberFormat="1" applyFont="1" applyFill="1" applyAlignment="1" applyProtection="1">
      <alignment horizontal="center" vertical="center"/>
      <protection locked="0"/>
    </xf>
    <xf numFmtId="0" fontId="31" fillId="2" borderId="35" xfId="0" applyFont="1" applyFill="1" applyBorder="1" applyAlignment="1" applyProtection="1">
      <alignment horizontal="center" vertical="center" shrinkToFit="1"/>
      <protection locked="0"/>
    </xf>
    <xf numFmtId="0" fontId="31" fillId="2" borderId="0" xfId="0" applyFont="1" applyFill="1" applyBorder="1" applyAlignment="1" applyProtection="1">
      <alignment horizontal="center" vertical="center" shrinkToFit="1"/>
      <protection locked="0"/>
    </xf>
    <xf numFmtId="0" fontId="32" fillId="2" borderId="0" xfId="0" applyFont="1" applyFill="1" applyBorder="1" applyAlignment="1" applyProtection="1">
      <alignment horizontal="center" vertical="center" shrinkToFit="1"/>
      <protection locked="0"/>
    </xf>
    <xf numFmtId="0" fontId="31" fillId="2" borderId="23" xfId="0" applyFont="1" applyFill="1" applyBorder="1" applyAlignment="1" applyProtection="1">
      <alignment horizontal="center" vertical="center" shrinkToFit="1"/>
      <protection locked="0"/>
    </xf>
    <xf numFmtId="0" fontId="31" fillId="2" borderId="24" xfId="0" applyFont="1" applyFill="1" applyBorder="1" applyAlignment="1" applyProtection="1">
      <alignment horizontal="center" vertical="center" shrinkToFit="1"/>
      <protection locked="0"/>
    </xf>
    <xf numFmtId="0" fontId="32" fillId="2" borderId="0"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xf>
    <xf numFmtId="0" fontId="10" fillId="0" borderId="27" xfId="0" applyFont="1" applyBorder="1" applyAlignment="1" applyProtection="1">
      <alignment horizontal="center" vertical="center"/>
    </xf>
    <xf numFmtId="0" fontId="2" fillId="0" borderId="33" xfId="0" applyFont="1" applyBorder="1" applyAlignment="1" applyProtection="1">
      <alignment horizontal="center" vertical="center"/>
    </xf>
    <xf numFmtId="0" fontId="10" fillId="0" borderId="28" xfId="0" applyFont="1" applyBorder="1" applyAlignment="1" applyProtection="1">
      <alignment horizontal="center" vertical="center"/>
    </xf>
    <xf numFmtId="0" fontId="2" fillId="0" borderId="58" xfId="0" applyFont="1" applyBorder="1" applyAlignment="1" applyProtection="1">
      <alignment horizontal="center" vertical="center"/>
    </xf>
    <xf numFmtId="0" fontId="10" fillId="0" borderId="29" xfId="0" applyFont="1" applyBorder="1" applyAlignment="1" applyProtection="1">
      <alignment horizontal="center" vertical="center"/>
    </xf>
    <xf numFmtId="0" fontId="2" fillId="0" borderId="39" xfId="0" applyFont="1" applyBorder="1" applyAlignment="1" applyProtection="1">
      <alignment horizontal="center" vertical="center"/>
    </xf>
    <xf numFmtId="0" fontId="10" fillId="0" borderId="11" xfId="0" applyFont="1" applyBorder="1" applyAlignment="1" applyProtection="1">
      <alignment horizontal="center" vertical="center"/>
    </xf>
    <xf numFmtId="0" fontId="33" fillId="2" borderId="6"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0" xfId="0" applyFont="1" applyBorder="1" applyAlignment="1" applyProtection="1">
      <alignment horizontal="distributed" vertical="center" indent="1"/>
    </xf>
    <xf numFmtId="0" fontId="2" fillId="0" borderId="27" xfId="0" applyFont="1" applyBorder="1" applyAlignment="1" applyProtection="1">
      <alignment horizontal="distributed" vertical="center" indent="1"/>
    </xf>
    <xf numFmtId="0" fontId="2" fillId="0" borderId="31" xfId="0" applyFont="1" applyBorder="1" applyAlignment="1" applyProtection="1">
      <alignment horizontal="center" vertical="center"/>
    </xf>
    <xf numFmtId="0" fontId="2" fillId="0" borderId="11" xfId="0" applyFont="1" applyBorder="1" applyAlignment="1" applyProtection="1">
      <alignment horizontal="center" vertical="center"/>
    </xf>
    <xf numFmtId="0" fontId="29" fillId="2" borderId="51" xfId="0" applyFont="1" applyFill="1" applyBorder="1" applyAlignment="1" applyProtection="1">
      <alignment horizontal="left" vertical="center" wrapText="1"/>
      <protection locked="0"/>
    </xf>
    <xf numFmtId="0" fontId="29" fillId="2" borderId="37" xfId="0" applyFont="1" applyFill="1" applyBorder="1" applyAlignment="1" applyProtection="1">
      <alignment horizontal="left" vertical="center" wrapText="1"/>
      <protection locked="0"/>
    </xf>
    <xf numFmtId="0" fontId="29" fillId="2" borderId="53" xfId="0" applyFont="1" applyFill="1" applyBorder="1" applyAlignment="1" applyProtection="1">
      <alignment horizontal="left" vertical="center" wrapText="1"/>
      <protection locked="0"/>
    </xf>
    <xf numFmtId="0" fontId="29" fillId="2" borderId="54" xfId="0" applyFont="1" applyFill="1" applyBorder="1" applyAlignment="1" applyProtection="1">
      <alignment horizontal="left" vertical="center" wrapText="1"/>
      <protection locked="0"/>
    </xf>
    <xf numFmtId="0" fontId="29" fillId="2" borderId="56" xfId="0" applyFont="1" applyFill="1" applyBorder="1" applyAlignment="1" applyProtection="1">
      <alignment horizontal="left" vertical="center" wrapText="1"/>
      <protection locked="0"/>
    </xf>
    <xf numFmtId="0" fontId="29" fillId="2" borderId="57" xfId="0" applyFont="1" applyFill="1" applyBorder="1" applyAlignment="1" applyProtection="1">
      <alignment horizontal="left" vertical="center" wrapText="1"/>
      <protection locked="0"/>
    </xf>
    <xf numFmtId="0" fontId="29" fillId="2" borderId="23" xfId="0" applyFont="1" applyFill="1" applyBorder="1" applyAlignment="1" applyProtection="1">
      <alignment horizontal="left" vertical="center" wrapText="1"/>
      <protection locked="0"/>
    </xf>
    <xf numFmtId="0" fontId="29" fillId="2" borderId="24" xfId="0" applyFont="1" applyFill="1" applyBorder="1" applyAlignment="1" applyProtection="1">
      <alignment horizontal="left" vertical="center" wrapText="1"/>
      <protection locked="0"/>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0" fillId="2" borderId="0" xfId="0" applyNumberFormat="1" applyFont="1" applyFill="1" applyBorder="1" applyAlignment="1" applyProtection="1">
      <alignment horizontal="center" vertical="center"/>
      <protection locked="0"/>
    </xf>
    <xf numFmtId="0" fontId="33" fillId="2" borderId="12" xfId="0" applyFont="1" applyFill="1" applyBorder="1" applyAlignment="1" applyProtection="1">
      <alignment horizontal="center" vertical="center" wrapText="1"/>
      <protection locked="0"/>
    </xf>
    <xf numFmtId="0" fontId="33" fillId="2" borderId="13" xfId="0" applyFont="1" applyFill="1" applyBorder="1" applyAlignment="1" applyProtection="1">
      <alignment horizontal="center" vertical="center" wrapText="1"/>
      <protection locked="0"/>
    </xf>
    <xf numFmtId="0" fontId="33" fillId="2" borderId="15" xfId="0" applyFont="1" applyFill="1" applyBorder="1" applyAlignment="1" applyProtection="1">
      <alignment horizontal="center" vertical="center" wrapText="1"/>
      <protection locked="0"/>
    </xf>
    <xf numFmtId="0" fontId="2" fillId="0" borderId="9" xfId="0" applyFont="1" applyBorder="1" applyAlignment="1" applyProtection="1">
      <alignment vertical="center"/>
    </xf>
    <xf numFmtId="0" fontId="10" fillId="0" borderId="9" xfId="0" applyFont="1" applyBorder="1" applyAlignment="1" applyProtection="1">
      <alignment vertical="center"/>
    </xf>
    <xf numFmtId="0" fontId="10" fillId="0" borderId="40" xfId="0" applyFont="1" applyBorder="1" applyAlignment="1" applyProtection="1">
      <alignment vertical="center"/>
    </xf>
    <xf numFmtId="0" fontId="10" fillId="0" borderId="10" xfId="0" applyFont="1" applyBorder="1" applyAlignment="1" applyProtection="1">
      <alignment vertical="center"/>
    </xf>
    <xf numFmtId="0" fontId="2" fillId="0" borderId="19" xfId="0" applyFont="1" applyBorder="1" applyAlignment="1" applyProtection="1">
      <alignment vertical="center"/>
    </xf>
    <xf numFmtId="0" fontId="2" fillId="0" borderId="1" xfId="0" applyFont="1" applyBorder="1" applyAlignment="1" applyProtection="1">
      <alignment horizontal="center" vertical="center"/>
    </xf>
    <xf numFmtId="0" fontId="29" fillId="2" borderId="34" xfId="0" applyFont="1" applyFill="1" applyBorder="1" applyAlignment="1" applyProtection="1">
      <alignment horizontal="center" vertical="center" wrapText="1"/>
      <protection locked="0"/>
    </xf>
    <xf numFmtId="0" fontId="29" fillId="2" borderId="43" xfId="0" applyFont="1" applyFill="1" applyBorder="1" applyAlignment="1" applyProtection="1">
      <alignment horizontal="center" vertical="center" wrapText="1"/>
      <protection locked="0"/>
    </xf>
    <xf numFmtId="0" fontId="29" fillId="2" borderId="44" xfId="0" applyFont="1" applyFill="1" applyBorder="1" applyAlignment="1" applyProtection="1">
      <alignment horizontal="center" vertical="center" wrapText="1"/>
      <protection locked="0"/>
    </xf>
    <xf numFmtId="0" fontId="29" fillId="2" borderId="23" xfId="0" applyFont="1" applyFill="1" applyBorder="1" applyAlignment="1" applyProtection="1">
      <alignment horizontal="center" vertical="center" wrapText="1"/>
      <protection locked="0"/>
    </xf>
    <xf numFmtId="0" fontId="29" fillId="2" borderId="24" xfId="0" applyFont="1" applyFill="1" applyBorder="1" applyAlignment="1" applyProtection="1">
      <alignment horizontal="center" vertical="center" wrapText="1"/>
      <protection locked="0"/>
    </xf>
    <xf numFmtId="0" fontId="29" fillId="2" borderId="45" xfId="0" applyFont="1" applyFill="1" applyBorder="1" applyAlignment="1" applyProtection="1">
      <alignment horizontal="center" vertical="center" wrapText="1"/>
      <protection locked="0"/>
    </xf>
    <xf numFmtId="49" fontId="29" fillId="2" borderId="12" xfId="0" applyNumberFormat="1" applyFont="1" applyFill="1" applyBorder="1" applyAlignment="1" applyProtection="1">
      <alignment horizontal="center" vertical="center" wrapText="1"/>
      <protection locked="0"/>
    </xf>
    <xf numFmtId="49" fontId="29" fillId="2" borderId="13" xfId="0" applyNumberFormat="1" applyFont="1" applyFill="1" applyBorder="1" applyAlignment="1" applyProtection="1">
      <alignment horizontal="center" vertical="center" wrapText="1"/>
      <protection locked="0"/>
    </xf>
    <xf numFmtId="49" fontId="29" fillId="2" borderId="15" xfId="0" applyNumberFormat="1" applyFont="1" applyFill="1" applyBorder="1" applyAlignment="1" applyProtection="1">
      <alignment horizontal="center" vertical="center" wrapText="1"/>
      <protection locked="0"/>
    </xf>
    <xf numFmtId="3" fontId="2" fillId="0" borderId="19" xfId="0" quotePrefix="1" applyNumberFormat="1" applyFont="1" applyBorder="1" applyAlignment="1" applyProtection="1">
      <alignment vertical="center"/>
    </xf>
    <xf numFmtId="3" fontId="2" fillId="0" borderId="19" xfId="0" applyNumberFormat="1" applyFont="1" applyBorder="1" applyAlignment="1" applyProtection="1">
      <alignment vertical="center"/>
    </xf>
    <xf numFmtId="3" fontId="2" fillId="0" borderId="20" xfId="0" applyNumberFormat="1" applyFont="1" applyBorder="1" applyAlignment="1" applyProtection="1">
      <alignment vertical="center"/>
    </xf>
    <xf numFmtId="0" fontId="29" fillId="2" borderId="6"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0" fontId="8" fillId="0" borderId="66" xfId="0" applyFont="1" applyFill="1" applyBorder="1" applyAlignment="1" applyProtection="1">
      <alignment horizontal="right" vertical="center"/>
    </xf>
    <xf numFmtId="0" fontId="29" fillId="2" borderId="12" xfId="0" applyFont="1" applyFill="1" applyBorder="1" applyAlignment="1" applyProtection="1">
      <alignment horizontal="left" vertical="center" wrapText="1"/>
      <protection locked="0"/>
    </xf>
    <xf numFmtId="0" fontId="30" fillId="2" borderId="13" xfId="0" applyFont="1" applyFill="1" applyBorder="1" applyAlignment="1" applyProtection="1">
      <alignment horizontal="left" vertical="center" wrapText="1"/>
      <protection locked="0"/>
    </xf>
    <xf numFmtId="0" fontId="30" fillId="2" borderId="14" xfId="0" applyFont="1" applyFill="1" applyBorder="1" applyAlignment="1" applyProtection="1">
      <alignment horizontal="left" vertical="center" wrapText="1"/>
      <protection locked="0"/>
    </xf>
    <xf numFmtId="0" fontId="2" fillId="0" borderId="77" xfId="0" applyFont="1" applyBorder="1" applyAlignment="1" applyProtection="1">
      <alignment horizontal="center" vertical="center"/>
    </xf>
    <xf numFmtId="0" fontId="10" fillId="0" borderId="26" xfId="0" applyFont="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49"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0" borderId="33" xfId="0" applyFont="1" applyBorder="1" applyAlignment="1" applyProtection="1">
      <alignment horizontal="distributed" vertical="center" indent="1"/>
    </xf>
    <xf numFmtId="0" fontId="2" fillId="0" borderId="8" xfId="0" applyFont="1" applyBorder="1" applyAlignment="1" applyProtection="1">
      <alignment horizontal="distributed" vertical="center" wrapText="1" indent="1"/>
    </xf>
    <xf numFmtId="0" fontId="10" fillId="0" borderId="9"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10" fillId="0" borderId="6" xfId="0" applyFont="1" applyBorder="1" applyAlignment="1" applyProtection="1">
      <alignment horizontal="distributed" vertical="center" indent="1"/>
    </xf>
    <xf numFmtId="0" fontId="2" fillId="0" borderId="3"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 fillId="0" borderId="4" xfId="0" applyFont="1" applyBorder="1" applyAlignment="1" applyProtection="1">
      <alignment horizontal="center" vertical="center"/>
    </xf>
    <xf numFmtId="0" fontId="10"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10" fillId="0" borderId="9"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61" xfId="0" applyFont="1" applyBorder="1" applyAlignment="1" applyProtection="1">
      <alignment horizontal="center" vertical="center"/>
    </xf>
    <xf numFmtId="0" fontId="2" fillId="0" borderId="62"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3" fontId="2" fillId="0" borderId="12" xfId="0" applyNumberFormat="1" applyFont="1" applyBorder="1" applyAlignment="1" applyProtection="1">
      <alignment horizontal="right" vertical="center"/>
    </xf>
    <xf numFmtId="3" fontId="2" fillId="0" borderId="13" xfId="0" applyNumberFormat="1" applyFont="1" applyBorder="1" applyAlignment="1" applyProtection="1">
      <alignment horizontal="right" vertical="center"/>
    </xf>
    <xf numFmtId="3" fontId="2" fillId="0" borderId="24" xfId="0" applyNumberFormat="1" applyFont="1" applyBorder="1" applyAlignment="1" applyProtection="1">
      <alignment vertical="center"/>
    </xf>
    <xf numFmtId="0" fontId="2" fillId="0" borderId="13" xfId="0" applyFont="1" applyBorder="1" applyAlignment="1" applyProtection="1">
      <alignment vertical="center"/>
    </xf>
    <xf numFmtId="0" fontId="10" fillId="0" borderId="40"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65"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64" xfId="0" applyFont="1" applyBorder="1" applyAlignment="1" applyProtection="1">
      <alignment horizontal="center" vertical="center"/>
    </xf>
    <xf numFmtId="3" fontId="2" fillId="0" borderId="13" xfId="0" quotePrefix="1" applyNumberFormat="1" applyFont="1" applyBorder="1" applyAlignment="1" applyProtection="1">
      <alignment vertical="center"/>
    </xf>
    <xf numFmtId="3" fontId="2" fillId="0" borderId="13" xfId="0" applyNumberFormat="1" applyFont="1" applyBorder="1" applyAlignment="1" applyProtection="1">
      <alignment vertical="center"/>
    </xf>
    <xf numFmtId="3" fontId="2" fillId="0" borderId="14" xfId="0" applyNumberFormat="1" applyFont="1" applyBorder="1" applyAlignment="1" applyProtection="1">
      <alignment vertical="center"/>
    </xf>
    <xf numFmtId="176" fontId="2" fillId="0" borderId="12" xfId="0" applyNumberFormat="1" applyFont="1" applyBorder="1" applyAlignment="1" applyProtection="1">
      <alignment horizontal="center" vertical="center"/>
    </xf>
    <xf numFmtId="176" fontId="2" fillId="0" borderId="13" xfId="0" applyNumberFormat="1" applyFont="1" applyBorder="1" applyAlignment="1" applyProtection="1">
      <alignment horizontal="center" vertical="center"/>
    </xf>
    <xf numFmtId="176" fontId="2" fillId="0" borderId="14" xfId="0" applyNumberFormat="1" applyFont="1" applyBorder="1" applyAlignment="1" applyProtection="1">
      <alignment horizontal="center" vertical="center"/>
    </xf>
    <xf numFmtId="0" fontId="8" fillId="0" borderId="74" xfId="0" applyFont="1" applyBorder="1" applyAlignment="1" applyProtection="1">
      <alignment horizontal="center" vertical="center" wrapText="1"/>
    </xf>
    <xf numFmtId="0" fontId="8" fillId="0" borderId="46" xfId="0" applyFont="1" applyBorder="1" applyAlignment="1" applyProtection="1">
      <alignment horizontal="center" vertical="center" wrapText="1"/>
    </xf>
    <xf numFmtId="3" fontId="2" fillId="0" borderId="18" xfId="0" applyNumberFormat="1" applyFont="1" applyBorder="1" applyAlignment="1" applyProtection="1">
      <alignment horizontal="right" vertical="center"/>
    </xf>
    <xf numFmtId="3" fontId="2" fillId="0" borderId="19" xfId="0" applyNumberFormat="1" applyFont="1" applyBorder="1" applyAlignment="1" applyProtection="1">
      <alignment horizontal="right" vertical="center"/>
    </xf>
    <xf numFmtId="0" fontId="2" fillId="0" borderId="78" xfId="0" applyFont="1" applyBorder="1" applyAlignment="1" applyProtection="1">
      <alignment horizontal="center" vertical="center"/>
    </xf>
    <xf numFmtId="0" fontId="2" fillId="0" borderId="81" xfId="0" applyFont="1" applyBorder="1" applyAlignment="1" applyProtection="1">
      <alignment horizontal="center" vertical="center"/>
    </xf>
    <xf numFmtId="0" fontId="2" fillId="0" borderId="79" xfId="0" applyFont="1" applyBorder="1" applyAlignment="1" applyProtection="1">
      <alignment horizontal="center" vertical="center"/>
    </xf>
    <xf numFmtId="0" fontId="2" fillId="0" borderId="80" xfId="0" applyFont="1" applyBorder="1" applyAlignment="1" applyProtection="1">
      <alignment horizontal="center" vertical="center"/>
    </xf>
    <xf numFmtId="0" fontId="2" fillId="0" borderId="24" xfId="0" applyFont="1" applyBorder="1" applyAlignment="1" applyProtection="1">
      <alignment horizontal="center" vertical="center"/>
    </xf>
    <xf numFmtId="0" fontId="29" fillId="2" borderId="12" xfId="0" applyFont="1" applyFill="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2" fillId="0" borderId="37" xfId="0" applyFont="1" applyBorder="1" applyAlignment="1" applyProtection="1">
      <alignment horizontal="center" vertical="center"/>
    </xf>
    <xf numFmtId="0" fontId="16" fillId="0" borderId="37" xfId="0" applyFont="1" applyFill="1" applyBorder="1" applyAlignment="1" applyProtection="1">
      <alignment horizontal="center" vertical="center" wrapText="1"/>
      <protection locked="0"/>
    </xf>
    <xf numFmtId="0" fontId="29" fillId="2" borderId="51" xfId="0" applyFont="1" applyFill="1" applyBorder="1" applyAlignment="1" applyProtection="1">
      <alignment horizontal="center" vertical="center" wrapText="1"/>
      <protection locked="0"/>
    </xf>
    <xf numFmtId="0" fontId="29" fillId="2" borderId="37" xfId="0" applyFont="1" applyFill="1" applyBorder="1" applyAlignment="1" applyProtection="1">
      <alignment horizontal="center" vertical="center" wrapText="1"/>
      <protection locked="0"/>
    </xf>
    <xf numFmtId="0" fontId="29" fillId="2" borderId="35"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center"/>
    </xf>
    <xf numFmtId="0" fontId="29" fillId="2" borderId="13" xfId="0" applyFont="1" applyFill="1" applyBorder="1" applyAlignment="1" applyProtection="1">
      <alignment horizontal="center" vertical="center" wrapText="1"/>
      <protection locked="0"/>
    </xf>
    <xf numFmtId="0" fontId="29" fillId="2" borderId="14"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30" fillId="2" borderId="51" xfId="0" applyFont="1" applyFill="1" applyBorder="1" applyAlignment="1" applyProtection="1">
      <alignment horizontal="left" vertical="center" wrapText="1"/>
      <protection locked="0"/>
    </xf>
    <xf numFmtId="0" fontId="30" fillId="2" borderId="37" xfId="0" applyFont="1" applyFill="1" applyBorder="1" applyAlignment="1" applyProtection="1">
      <alignment horizontal="left" vertical="center" wrapText="1"/>
      <protection locked="0"/>
    </xf>
    <xf numFmtId="0" fontId="30" fillId="2" borderId="52" xfId="0" applyFont="1" applyFill="1" applyBorder="1" applyAlignment="1" applyProtection="1">
      <alignment horizontal="left" vertical="center" wrapText="1"/>
      <protection locked="0"/>
    </xf>
    <xf numFmtId="0" fontId="30" fillId="2" borderId="53" xfId="0" applyFont="1" applyFill="1" applyBorder="1" applyAlignment="1" applyProtection="1">
      <alignment horizontal="left" vertical="center" wrapText="1"/>
      <protection locked="0"/>
    </xf>
    <xf numFmtId="0" fontId="30" fillId="2" borderId="54" xfId="0" applyFont="1" applyFill="1" applyBorder="1" applyAlignment="1" applyProtection="1">
      <alignment horizontal="left" vertical="center" wrapText="1"/>
      <protection locked="0"/>
    </xf>
    <xf numFmtId="0" fontId="30" fillId="2" borderId="59" xfId="0" applyFont="1" applyFill="1" applyBorder="1" applyAlignment="1" applyProtection="1">
      <alignment horizontal="left" vertical="center" wrapText="1"/>
      <protection locked="0"/>
    </xf>
    <xf numFmtId="0" fontId="30" fillId="2" borderId="56" xfId="0" applyFont="1" applyFill="1" applyBorder="1" applyAlignment="1" applyProtection="1">
      <alignment horizontal="left" vertical="center" wrapText="1"/>
      <protection locked="0"/>
    </xf>
    <xf numFmtId="0" fontId="30" fillId="2" borderId="57" xfId="0" applyFont="1" applyFill="1" applyBorder="1" applyAlignment="1" applyProtection="1">
      <alignment horizontal="left" vertical="center" wrapText="1"/>
      <protection locked="0"/>
    </xf>
    <xf numFmtId="0" fontId="30" fillId="2" borderId="60" xfId="0" applyFont="1" applyFill="1" applyBorder="1" applyAlignment="1" applyProtection="1">
      <alignment horizontal="left" vertical="center" wrapText="1"/>
      <protection locked="0"/>
    </xf>
    <xf numFmtId="0" fontId="30" fillId="2" borderId="23" xfId="0" applyFont="1" applyFill="1" applyBorder="1" applyAlignment="1" applyProtection="1">
      <alignment horizontal="left" vertical="center" wrapText="1"/>
      <protection locked="0"/>
    </xf>
    <xf numFmtId="0" fontId="30" fillId="2" borderId="24" xfId="0" applyFont="1" applyFill="1" applyBorder="1" applyAlignment="1" applyProtection="1">
      <alignment horizontal="left" vertical="center" wrapText="1"/>
      <protection locked="0"/>
    </xf>
    <xf numFmtId="0" fontId="30" fillId="2" borderId="45" xfId="0" applyFont="1" applyFill="1" applyBorder="1" applyAlignment="1" applyProtection="1">
      <alignment horizontal="left" vertical="center" wrapText="1"/>
      <protection locked="0"/>
    </xf>
    <xf numFmtId="0" fontId="2" fillId="0" borderId="15"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66"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40" fillId="3" borderId="0" xfId="0" applyFont="1" applyFill="1" applyAlignment="1" applyProtection="1">
      <alignment horizontal="left" vertical="center"/>
    </xf>
    <xf numFmtId="0" fontId="35" fillId="0" borderId="37" xfId="0" applyNumberFormat="1" applyFont="1" applyFill="1" applyBorder="1" applyAlignment="1" applyProtection="1">
      <alignment horizontal="center" vertical="center"/>
      <protection locked="0"/>
    </xf>
    <xf numFmtId="0" fontId="2" fillId="0" borderId="34"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23" xfId="0" applyFont="1" applyBorder="1" applyAlignment="1" applyProtection="1">
      <alignment horizontal="center" vertical="center"/>
    </xf>
    <xf numFmtId="0" fontId="8" fillId="0" borderId="35" xfId="0" applyFont="1" applyFill="1" applyBorder="1" applyAlignment="1" applyProtection="1">
      <alignment horizontal="center" vertical="center" textRotation="255" wrapText="1"/>
    </xf>
    <xf numFmtId="0" fontId="8" fillId="0" borderId="33" xfId="0" applyFont="1" applyFill="1" applyBorder="1" applyAlignment="1" applyProtection="1">
      <alignment horizontal="center" vertical="center" textRotation="255" wrapText="1"/>
    </xf>
    <xf numFmtId="0" fontId="8" fillId="0" borderId="23" xfId="0" applyFont="1" applyFill="1" applyBorder="1" applyAlignment="1" applyProtection="1">
      <alignment horizontal="center" vertical="center" textRotation="255" wrapText="1"/>
    </xf>
    <xf numFmtId="0" fontId="8" fillId="0" borderId="39" xfId="0" applyFont="1" applyFill="1" applyBorder="1" applyAlignment="1" applyProtection="1">
      <alignment horizontal="center" vertical="center" textRotation="255" wrapText="1"/>
    </xf>
    <xf numFmtId="0" fontId="29" fillId="2" borderId="23" xfId="0" applyFont="1" applyFill="1" applyBorder="1" applyAlignment="1" applyProtection="1">
      <alignment vertical="center" wrapText="1"/>
      <protection locked="0"/>
    </xf>
    <xf numFmtId="0" fontId="30" fillId="2" borderId="24" xfId="0" applyFont="1" applyFill="1" applyBorder="1" applyAlignment="1" applyProtection="1">
      <alignment vertical="center" wrapText="1"/>
      <protection locked="0"/>
    </xf>
    <xf numFmtId="0" fontId="30" fillId="2" borderId="39" xfId="0" applyFont="1" applyFill="1" applyBorder="1" applyAlignment="1" applyProtection="1">
      <alignment vertical="center" wrapText="1"/>
      <protection locked="0"/>
    </xf>
    <xf numFmtId="0" fontId="29" fillId="2" borderId="0" xfId="0" applyFont="1" applyFill="1" applyAlignment="1" applyProtection="1">
      <alignment horizontal="right" vertical="center"/>
      <protection locked="0"/>
    </xf>
    <xf numFmtId="0" fontId="2" fillId="0" borderId="3" xfId="0" applyFont="1" applyBorder="1" applyAlignment="1" applyProtection="1">
      <alignment horizontal="center" vertical="center"/>
    </xf>
    <xf numFmtId="0" fontId="33" fillId="2" borderId="43" xfId="0" applyFont="1" applyFill="1" applyBorder="1" applyAlignment="1" applyProtection="1">
      <alignment horizontal="center" vertical="center"/>
      <protection locked="0"/>
    </xf>
    <xf numFmtId="0" fontId="2" fillId="0" borderId="0" xfId="0" applyFont="1" applyFill="1" applyAlignment="1" applyProtection="1">
      <alignment horizontal="left" vertical="center"/>
    </xf>
    <xf numFmtId="0" fontId="6" fillId="0" borderId="0" xfId="0" applyFont="1" applyAlignment="1" applyProtection="1">
      <alignment horizontal="left" vertical="center" indent="1"/>
      <protection hidden="1"/>
    </xf>
    <xf numFmtId="0" fontId="8" fillId="0" borderId="0" xfId="0" applyFont="1" applyAlignment="1" applyProtection="1">
      <alignment horizontal="distributed" vertical="center"/>
      <protection hidden="1"/>
    </xf>
    <xf numFmtId="0" fontId="0" fillId="0" borderId="0" xfId="0" applyAlignment="1" applyProtection="1">
      <alignment horizontal="distributed" vertical="center"/>
      <protection hidden="1"/>
    </xf>
    <xf numFmtId="176" fontId="2" fillId="0" borderId="1" xfId="0" applyNumberFormat="1" applyFont="1" applyBorder="1" applyAlignment="1" applyProtection="1">
      <alignment horizontal="right"/>
      <protection hidden="1"/>
    </xf>
    <xf numFmtId="176" fontId="0" fillId="0" borderId="1" xfId="0" applyNumberFormat="1" applyFont="1" applyBorder="1" applyAlignment="1" applyProtection="1">
      <alignment horizontal="right"/>
    </xf>
    <xf numFmtId="0" fontId="2" fillId="0" borderId="17"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176" fontId="2" fillId="0" borderId="12" xfId="0" applyNumberFormat="1" applyFont="1" applyBorder="1" applyAlignment="1" applyProtection="1">
      <alignment horizontal="center" vertical="center"/>
      <protection hidden="1"/>
    </xf>
    <xf numFmtId="176" fontId="2" fillId="0" borderId="13" xfId="0" applyNumberFormat="1" applyFont="1" applyBorder="1" applyAlignment="1" applyProtection="1">
      <alignment horizontal="center" vertical="center"/>
      <protection hidden="1"/>
    </xf>
    <xf numFmtId="176" fontId="2" fillId="0" borderId="14" xfId="0" applyNumberFormat="1" applyFont="1" applyBorder="1" applyAlignment="1" applyProtection="1">
      <alignment horizontal="center" vertical="center"/>
      <protection hidden="1"/>
    </xf>
    <xf numFmtId="0" fontId="2" fillId="0" borderId="13" xfId="0" applyFont="1" applyBorder="1" applyAlignment="1" applyProtection="1">
      <alignment horizontal="right" vertical="center"/>
      <protection hidden="1"/>
    </xf>
    <xf numFmtId="0" fontId="2" fillId="0" borderId="21" xfId="0" applyFont="1" applyBorder="1" applyAlignment="1" applyProtection="1">
      <alignment horizontal="right" vertical="center"/>
      <protection hidden="1"/>
    </xf>
    <xf numFmtId="0" fontId="2" fillId="0" borderId="12"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36" fillId="0" borderId="74" xfId="0" applyFont="1" applyBorder="1" applyAlignment="1" applyProtection="1">
      <alignment horizontal="center" vertical="center" wrapText="1"/>
      <protection hidden="1"/>
    </xf>
    <xf numFmtId="0" fontId="36" fillId="0" borderId="46" xfId="0" applyFont="1" applyBorder="1" applyAlignment="1" applyProtection="1">
      <alignment horizontal="center" vertical="center"/>
      <protection hidden="1"/>
    </xf>
    <xf numFmtId="0" fontId="36" fillId="0" borderId="75" xfId="0" applyFont="1" applyBorder="1" applyAlignment="1" applyProtection="1">
      <alignment horizontal="center" vertical="center"/>
      <protection hidden="1"/>
    </xf>
    <xf numFmtId="0" fontId="2" fillId="0" borderId="8" xfId="0" applyFont="1" applyBorder="1" applyAlignment="1" applyProtection="1">
      <alignment horizontal="distributed" vertical="center" indent="1"/>
      <protection hidden="1"/>
    </xf>
    <xf numFmtId="0" fontId="0" fillId="0" borderId="9" xfId="0" applyBorder="1" applyAlignment="1" applyProtection="1">
      <alignment horizontal="distributed" vertical="center" indent="1"/>
      <protection hidden="1"/>
    </xf>
    <xf numFmtId="0" fontId="2" fillId="0" borderId="9" xfId="0" applyFont="1" applyBorder="1" applyAlignment="1" applyProtection="1">
      <alignment vertical="center"/>
      <protection hidden="1"/>
    </xf>
    <xf numFmtId="0" fontId="0" fillId="0" borderId="9" xfId="0" applyBorder="1" applyAlignment="1" applyProtection="1">
      <alignment vertical="center"/>
      <protection hidden="1"/>
    </xf>
    <xf numFmtId="0" fontId="0" fillId="0" borderId="40" xfId="0" applyBorder="1" applyAlignment="1" applyProtection="1">
      <alignment vertical="center"/>
      <protection hidden="1"/>
    </xf>
    <xf numFmtId="0" fontId="0" fillId="0" borderId="10" xfId="0" applyBorder="1" applyAlignment="1" applyProtection="1">
      <alignment vertical="center"/>
      <protection hidden="1"/>
    </xf>
    <xf numFmtId="0" fontId="24" fillId="0" borderId="12" xfId="0"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15"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2" fillId="0" borderId="13" xfId="0" applyFont="1" applyBorder="1" applyAlignment="1" applyProtection="1">
      <alignment vertical="center"/>
      <protection hidden="1"/>
    </xf>
    <xf numFmtId="3" fontId="2" fillId="0" borderId="13" xfId="0" quotePrefix="1" applyNumberFormat="1" applyFont="1" applyBorder="1" applyAlignment="1" applyProtection="1">
      <alignment vertical="center"/>
      <protection hidden="1"/>
    </xf>
    <xf numFmtId="3" fontId="2" fillId="0" borderId="13" xfId="0" applyNumberFormat="1" applyFont="1" applyBorder="1" applyAlignment="1" applyProtection="1">
      <alignment vertical="center"/>
      <protection hidden="1"/>
    </xf>
    <xf numFmtId="3" fontId="2" fillId="0" borderId="14" xfId="0" applyNumberFormat="1" applyFont="1" applyBorder="1" applyAlignment="1" applyProtection="1">
      <alignment vertical="center"/>
      <protection hidden="1"/>
    </xf>
    <xf numFmtId="3" fontId="2" fillId="0" borderId="23" xfId="0" applyNumberFormat="1" applyFont="1" applyBorder="1" applyAlignment="1" applyProtection="1">
      <alignment vertical="center"/>
      <protection hidden="1"/>
    </xf>
    <xf numFmtId="3" fontId="2" fillId="0" borderId="24" xfId="0" applyNumberFormat="1" applyFont="1" applyBorder="1" applyAlignment="1" applyProtection="1">
      <alignment vertical="center"/>
      <protection hidden="1"/>
    </xf>
    <xf numFmtId="0" fontId="2" fillId="0" borderId="19" xfId="0" applyFont="1" applyBorder="1" applyAlignment="1" applyProtection="1">
      <alignment vertical="center"/>
      <protection hidden="1"/>
    </xf>
    <xf numFmtId="3" fontId="2" fillId="0" borderId="19" xfId="0" quotePrefix="1" applyNumberFormat="1" applyFont="1" applyBorder="1" applyAlignment="1" applyProtection="1">
      <alignment vertical="center"/>
      <protection hidden="1"/>
    </xf>
    <xf numFmtId="3" fontId="2" fillId="0" borderId="19" xfId="0" applyNumberFormat="1" applyFont="1" applyBorder="1" applyAlignment="1" applyProtection="1">
      <alignment vertical="center"/>
      <protection hidden="1"/>
    </xf>
    <xf numFmtId="3" fontId="2" fillId="0" borderId="20" xfId="0" applyNumberFormat="1" applyFont="1" applyBorder="1" applyAlignment="1" applyProtection="1">
      <alignment vertical="center"/>
      <protection hidden="1"/>
    </xf>
    <xf numFmtId="0" fontId="2" fillId="0" borderId="22" xfId="0" applyFont="1" applyBorder="1" applyAlignment="1" applyProtection="1">
      <alignment horizontal="center" vertical="center"/>
      <protection hidden="1"/>
    </xf>
    <xf numFmtId="0" fontId="2" fillId="0" borderId="78" xfId="0" applyFont="1" applyBorder="1" applyAlignment="1" applyProtection="1">
      <alignment horizontal="center" vertical="center"/>
      <protection hidden="1"/>
    </xf>
    <xf numFmtId="0" fontId="2" fillId="0" borderId="81" xfId="0" applyFont="1" applyBorder="1" applyAlignment="1" applyProtection="1">
      <alignment horizontal="center" vertical="center"/>
      <protection hidden="1"/>
    </xf>
    <xf numFmtId="0" fontId="2" fillId="0" borderId="79"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8" fillId="0" borderId="28" xfId="0" applyFont="1" applyBorder="1" applyAlignment="1" applyProtection="1">
      <alignment horizontal="center" vertical="center" textRotation="255" wrapText="1"/>
      <protection hidden="1"/>
    </xf>
    <xf numFmtId="0" fontId="8" fillId="0" borderId="11" xfId="0" applyFont="1" applyBorder="1" applyAlignment="1" applyProtection="1">
      <alignment horizontal="center" vertical="center" textRotation="255" wrapText="1"/>
      <protection hidden="1"/>
    </xf>
    <xf numFmtId="0" fontId="23" fillId="0" borderId="35" xfId="0" applyFont="1" applyBorder="1" applyAlignment="1" applyProtection="1">
      <alignment horizontal="center" vertical="center" shrinkToFit="1"/>
      <protection hidden="1"/>
    </xf>
    <xf numFmtId="0" fontId="23" fillId="0" borderId="0" xfId="0" applyFont="1" applyBorder="1" applyAlignment="1" applyProtection="1">
      <alignment horizontal="center" vertical="center" shrinkToFit="1"/>
      <protection hidden="1"/>
    </xf>
    <xf numFmtId="0" fontId="23" fillId="0" borderId="23" xfId="0" applyFont="1" applyBorder="1" applyAlignment="1" applyProtection="1">
      <alignment horizontal="center" vertical="center" shrinkToFit="1"/>
      <protection hidden="1"/>
    </xf>
    <xf numFmtId="0" fontId="23" fillId="0" borderId="24" xfId="0" applyFont="1" applyBorder="1" applyAlignment="1" applyProtection="1">
      <alignment horizontal="center" vertical="center" shrinkToFit="1"/>
      <protection hidden="1"/>
    </xf>
    <xf numFmtId="0" fontId="15" fillId="0" borderId="37" xfId="0" applyNumberFormat="1" applyFont="1" applyFill="1" applyBorder="1" applyAlignment="1" applyProtection="1">
      <alignment horizontal="center" vertical="center"/>
    </xf>
    <xf numFmtId="0" fontId="2" fillId="0" borderId="16" xfId="0" applyFont="1" applyBorder="1" applyAlignment="1" applyProtection="1">
      <alignment horizontal="center" vertical="center"/>
      <protection hidden="1"/>
    </xf>
    <xf numFmtId="3" fontId="2" fillId="0" borderId="18" xfId="0" applyNumberFormat="1" applyFont="1" applyBorder="1" applyAlignment="1" applyProtection="1">
      <alignment horizontal="right" vertical="center"/>
      <protection hidden="1"/>
    </xf>
    <xf numFmtId="3" fontId="2" fillId="0" borderId="19" xfId="0" applyNumberFormat="1" applyFont="1" applyBorder="1" applyAlignment="1" applyProtection="1">
      <alignment horizontal="right" vertical="center"/>
      <protection hidden="1"/>
    </xf>
    <xf numFmtId="3" fontId="2" fillId="0" borderId="12" xfId="0" applyNumberFormat="1" applyFont="1" applyBorder="1" applyAlignment="1" applyProtection="1">
      <alignment horizontal="right" vertical="center"/>
      <protection hidden="1"/>
    </xf>
    <xf numFmtId="3" fontId="2" fillId="0" borderId="13" xfId="0" applyNumberFormat="1" applyFont="1" applyBorder="1" applyAlignment="1" applyProtection="1">
      <alignment horizontal="right" vertical="center"/>
      <protection hidden="1"/>
    </xf>
    <xf numFmtId="0" fontId="2" fillId="0" borderId="0" xfId="0" applyFont="1" applyFill="1" applyBorder="1" applyAlignment="1" applyProtection="1">
      <alignment horizontal="center" vertical="center"/>
    </xf>
    <xf numFmtId="0" fontId="2" fillId="0" borderId="36" xfId="0" applyFont="1" applyBorder="1" applyAlignment="1" applyProtection="1">
      <alignment horizontal="distributed" vertical="center" indent="1"/>
      <protection hidden="1"/>
    </xf>
    <xf numFmtId="0" fontId="2" fillId="0" borderId="37" xfId="0" applyFont="1" applyBorder="1" applyAlignment="1" applyProtection="1">
      <alignment horizontal="distributed" vertical="center" indent="1"/>
      <protection hidden="1"/>
    </xf>
    <xf numFmtId="0" fontId="2" fillId="0" borderId="38" xfId="0" applyFont="1" applyBorder="1" applyAlignment="1" applyProtection="1">
      <alignment horizontal="distributed" vertical="center" indent="1"/>
      <protection hidden="1"/>
    </xf>
    <xf numFmtId="0" fontId="2" fillId="0" borderId="49" xfId="0" applyFont="1" applyBorder="1" applyAlignment="1" applyProtection="1">
      <alignment horizontal="distributed" vertical="center" indent="1"/>
      <protection hidden="1"/>
    </xf>
    <xf numFmtId="0" fontId="2" fillId="0" borderId="0" xfId="0" applyFont="1" applyBorder="1" applyAlignment="1" applyProtection="1">
      <alignment horizontal="distributed" vertical="center" indent="1"/>
      <protection hidden="1"/>
    </xf>
    <xf numFmtId="0" fontId="2" fillId="0" borderId="33" xfId="0" applyFont="1" applyBorder="1" applyAlignment="1" applyProtection="1">
      <alignment horizontal="distributed" vertical="center" indent="1"/>
      <protection hidden="1"/>
    </xf>
    <xf numFmtId="0" fontId="2" fillId="0" borderId="50" xfId="0" applyFont="1" applyBorder="1" applyAlignment="1" applyProtection="1">
      <alignment horizontal="distributed" vertical="center" indent="1"/>
      <protection hidden="1"/>
    </xf>
    <xf numFmtId="0" fontId="2" fillId="0" borderId="24" xfId="0" applyFont="1" applyBorder="1" applyAlignment="1" applyProtection="1">
      <alignment horizontal="distributed" vertical="center" indent="1"/>
      <protection hidden="1"/>
    </xf>
    <xf numFmtId="0" fontId="2" fillId="0" borderId="39" xfId="0" applyFont="1" applyBorder="1" applyAlignment="1" applyProtection="1">
      <alignment horizontal="distributed" vertical="center" indent="1"/>
      <protection hidden="1"/>
    </xf>
    <xf numFmtId="0" fontId="2" fillId="0" borderId="5"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20" fillId="0" borderId="37" xfId="0" applyFont="1" applyBorder="1" applyAlignment="1" applyProtection="1">
      <alignment horizontal="left" vertical="center" wrapText="1"/>
      <protection hidden="1"/>
    </xf>
    <xf numFmtId="0" fontId="20" fillId="0" borderId="24"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2" fillId="0" borderId="5" xfId="0" applyFont="1" applyBorder="1" applyAlignment="1" applyProtection="1">
      <alignment horizontal="distributed" vertical="center" indent="1"/>
      <protection hidden="1"/>
    </xf>
    <xf numFmtId="0" fontId="0" fillId="0" borderId="6" xfId="0" applyBorder="1" applyAlignment="1" applyProtection="1">
      <alignment horizontal="distributed" vertical="center" indent="1"/>
      <protection hidden="1"/>
    </xf>
    <xf numFmtId="0" fontId="20" fillId="0" borderId="6"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 fillId="0" borderId="49" xfId="0" applyFont="1" applyBorder="1" applyAlignment="1" applyProtection="1">
      <alignment horizontal="center" vertical="center"/>
      <protection hidden="1"/>
    </xf>
    <xf numFmtId="0" fontId="2" fillId="0" borderId="35" xfId="0" applyNumberFormat="1" applyFont="1" applyBorder="1" applyAlignment="1" applyProtection="1">
      <alignment horizontal="center" vertical="center"/>
      <protection hidden="1"/>
    </xf>
    <xf numFmtId="0" fontId="2" fillId="0" borderId="0" xfId="0" applyNumberFormat="1" applyFont="1" applyBorder="1" applyAlignment="1" applyProtection="1">
      <alignment horizontal="center" vertical="center"/>
      <protection hidden="1"/>
    </xf>
    <xf numFmtId="0" fontId="20" fillId="0" borderId="12"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0" fillId="0" borderId="12"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21" fillId="0" borderId="14" xfId="0" applyFont="1" applyBorder="1" applyAlignment="1" applyProtection="1">
      <alignment vertical="center" wrapText="1"/>
      <protection hidden="1"/>
    </xf>
    <xf numFmtId="0" fontId="2" fillId="0" borderId="31" xfId="0" applyFont="1" applyBorder="1" applyAlignment="1" applyProtection="1">
      <alignment horizontal="center" vertical="center"/>
      <protection hidden="1"/>
    </xf>
    <xf numFmtId="0" fontId="20" fillId="0" borderId="7" xfId="0" applyFont="1" applyBorder="1" applyAlignment="1" applyProtection="1">
      <alignment horizontal="center" vertical="center" wrapText="1"/>
      <protection hidden="1"/>
    </xf>
    <xf numFmtId="0" fontId="2" fillId="0" borderId="30" xfId="0" applyFont="1" applyBorder="1" applyAlignment="1" applyProtection="1">
      <alignment horizontal="distributed" vertical="center" indent="1"/>
      <protection hidden="1"/>
    </xf>
    <xf numFmtId="0" fontId="2" fillId="0" borderId="27" xfId="0" applyFont="1" applyBorder="1" applyAlignment="1" applyProtection="1">
      <alignment horizontal="distributed" vertical="center" indent="1"/>
      <protection hidden="1"/>
    </xf>
    <xf numFmtId="0" fontId="3" fillId="0" borderId="0" xfId="0" applyNumberFormat="1" applyFont="1" applyBorder="1" applyAlignment="1" applyProtection="1">
      <alignment horizontal="center" vertical="center"/>
      <protection hidden="1"/>
    </xf>
    <xf numFmtId="176" fontId="2" fillId="0" borderId="0" xfId="0" applyNumberFormat="1" applyFont="1" applyBorder="1" applyAlignment="1" applyProtection="1">
      <alignment horizontal="right" vertical="center"/>
      <protection hidden="1"/>
    </xf>
    <xf numFmtId="176" fontId="2" fillId="0" borderId="66" xfId="0" applyNumberFormat="1" applyFont="1" applyBorder="1" applyAlignment="1" applyProtection="1">
      <alignment horizontal="right" vertical="center"/>
      <protection hidden="1"/>
    </xf>
    <xf numFmtId="0" fontId="20" fillId="0" borderId="24" xfId="0" applyNumberFormat="1"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20" fillId="0" borderId="23" xfId="0" applyFont="1" applyBorder="1" applyAlignment="1" applyProtection="1">
      <alignment vertical="center" wrapText="1"/>
      <protection hidden="1"/>
    </xf>
    <xf numFmtId="0" fontId="21" fillId="0" borderId="24" xfId="0" applyFont="1" applyBorder="1" applyAlignment="1" applyProtection="1">
      <alignment vertical="center" wrapText="1"/>
      <protection hidden="1"/>
    </xf>
    <xf numFmtId="0" fontId="21" fillId="0" borderId="39" xfId="0" applyFont="1" applyBorder="1" applyAlignment="1" applyProtection="1">
      <alignment vertical="center" wrapText="1"/>
      <protection hidden="1"/>
    </xf>
    <xf numFmtId="0" fontId="24" fillId="0" borderId="0" xfId="0" applyFont="1" applyAlignment="1" applyProtection="1">
      <alignment horizontal="right"/>
      <protection hidden="1"/>
    </xf>
    <xf numFmtId="0" fontId="20" fillId="0" borderId="34" xfId="0" applyFont="1" applyBorder="1" applyAlignment="1" applyProtection="1">
      <alignment horizontal="center" vertical="center" wrapText="1"/>
      <protection hidden="1"/>
    </xf>
    <xf numFmtId="0" fontId="20" fillId="0" borderId="43" xfId="0" applyFont="1" applyBorder="1" applyAlignment="1" applyProtection="1">
      <alignment horizontal="center" vertical="center" wrapText="1"/>
      <protection hidden="1"/>
    </xf>
    <xf numFmtId="0" fontId="20" fillId="0" borderId="44" xfId="0" applyFont="1" applyBorder="1" applyAlignment="1" applyProtection="1">
      <alignment horizontal="center" vertical="center" wrapText="1"/>
      <protection hidden="1"/>
    </xf>
    <xf numFmtId="0" fontId="20" fillId="0" borderId="23" xfId="0" applyFont="1" applyBorder="1" applyAlignment="1" applyProtection="1">
      <alignment horizontal="center" vertical="center" wrapText="1"/>
      <protection hidden="1"/>
    </xf>
    <xf numFmtId="0" fontId="20" fillId="0" borderId="24" xfId="0" applyFont="1" applyBorder="1" applyAlignment="1" applyProtection="1">
      <alignment horizontal="center" vertical="center" wrapText="1"/>
      <protection hidden="1"/>
    </xf>
    <xf numFmtId="0" fontId="20" fillId="0" borderId="45" xfId="0" applyFont="1" applyBorder="1" applyAlignment="1" applyProtection="1">
      <alignment horizontal="center" vertical="center" wrapText="1"/>
      <protection hidden="1"/>
    </xf>
    <xf numFmtId="0" fontId="2" fillId="0" borderId="48"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0" fillId="0" borderId="13" xfId="0" applyFont="1" applyBorder="1" applyAlignment="1" applyProtection="1">
      <alignment horizontal="center" vertical="center" wrapText="1"/>
      <protection hidden="1"/>
    </xf>
    <xf numFmtId="0" fontId="20" fillId="0" borderId="15"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xf>
    <xf numFmtId="0" fontId="20" fillId="0" borderId="51" xfId="0" applyFont="1" applyBorder="1" applyAlignment="1" applyProtection="1">
      <alignment horizontal="left" vertical="center" wrapText="1"/>
      <protection hidden="1"/>
    </xf>
    <xf numFmtId="0" fontId="20" fillId="0" borderId="53" xfId="0" applyFont="1" applyBorder="1" applyAlignment="1" applyProtection="1">
      <alignment horizontal="left" vertical="center" wrapText="1"/>
      <protection hidden="1"/>
    </xf>
    <xf numFmtId="0" fontId="20" fillId="0" borderId="54" xfId="0" applyFont="1" applyBorder="1" applyAlignment="1" applyProtection="1">
      <alignment horizontal="left" vertical="center" wrapText="1"/>
      <protection hidden="1"/>
    </xf>
    <xf numFmtId="0" fontId="21" fillId="0" borderId="51" xfId="0" applyFont="1" applyBorder="1" applyAlignment="1" applyProtection="1">
      <alignment horizontal="left" vertical="center" wrapText="1"/>
      <protection hidden="1"/>
    </xf>
    <xf numFmtId="0" fontId="21" fillId="0" borderId="37" xfId="0" applyFont="1" applyBorder="1" applyAlignment="1" applyProtection="1">
      <alignment horizontal="left" vertical="center" wrapText="1"/>
      <protection hidden="1"/>
    </xf>
    <xf numFmtId="0" fontId="21" fillId="0" borderId="52" xfId="0" applyFont="1" applyBorder="1" applyAlignment="1" applyProtection="1">
      <alignment horizontal="left" vertical="center" wrapText="1"/>
      <protection hidden="1"/>
    </xf>
    <xf numFmtId="0" fontId="21" fillId="0" borderId="53" xfId="0" applyFont="1" applyBorder="1" applyAlignment="1" applyProtection="1">
      <alignment horizontal="left" vertical="center" wrapText="1"/>
      <protection hidden="1"/>
    </xf>
    <xf numFmtId="0" fontId="21" fillId="0" borderId="54" xfId="0" applyFont="1" applyBorder="1" applyAlignment="1" applyProtection="1">
      <alignment horizontal="left" vertical="center" wrapText="1"/>
      <protection hidden="1"/>
    </xf>
    <xf numFmtId="0" fontId="21" fillId="0" borderId="59" xfId="0" applyFont="1" applyBorder="1" applyAlignment="1" applyProtection="1">
      <alignment horizontal="left" vertical="center" wrapText="1"/>
      <protection hidden="1"/>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0" fillId="0" borderId="51" xfId="0" applyFont="1" applyBorder="1" applyAlignment="1" applyProtection="1">
      <alignment horizontal="center" vertical="center" wrapText="1"/>
      <protection hidden="1"/>
    </xf>
    <xf numFmtId="0" fontId="20" fillId="0" borderId="37" xfId="0" applyFont="1" applyBorder="1" applyAlignment="1" applyProtection="1">
      <alignment horizontal="center" vertical="center" wrapText="1"/>
      <protection hidden="1"/>
    </xf>
    <xf numFmtId="0" fontId="20" fillId="0" borderId="3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7" fillId="0" borderId="24"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 fillId="0" borderId="66"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2" fillId="0" borderId="45" xfId="0" applyFont="1" applyBorder="1" applyAlignment="1" applyProtection="1">
      <alignment horizontal="center" vertical="center" wrapText="1"/>
      <protection hidden="1"/>
    </xf>
    <xf numFmtId="0" fontId="20" fillId="0" borderId="56" xfId="0" applyFont="1" applyBorder="1" applyAlignment="1" applyProtection="1">
      <alignment horizontal="left" vertical="center" wrapText="1"/>
      <protection hidden="1"/>
    </xf>
    <xf numFmtId="0" fontId="20" fillId="0" borderId="57" xfId="0" applyFont="1" applyBorder="1" applyAlignment="1" applyProtection="1">
      <alignment horizontal="left" vertical="center" wrapText="1"/>
      <protection hidden="1"/>
    </xf>
    <xf numFmtId="0" fontId="20" fillId="0" borderId="23" xfId="0" applyFont="1" applyBorder="1" applyAlignment="1" applyProtection="1">
      <alignment horizontal="left" vertical="center" wrapText="1"/>
      <protection hidden="1"/>
    </xf>
    <xf numFmtId="0" fontId="21" fillId="0" borderId="56" xfId="0" applyFont="1" applyBorder="1" applyAlignment="1" applyProtection="1">
      <alignment horizontal="left" vertical="center" wrapText="1"/>
      <protection hidden="1"/>
    </xf>
    <xf numFmtId="0" fontId="21" fillId="0" borderId="57" xfId="0" applyFont="1" applyBorder="1" applyAlignment="1" applyProtection="1">
      <alignment horizontal="left" vertical="center" wrapText="1"/>
      <protection hidden="1"/>
    </xf>
    <xf numFmtId="0" fontId="21" fillId="0" borderId="60"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24"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protection hidden="1"/>
    </xf>
    <xf numFmtId="0" fontId="3" fillId="0" borderId="39" xfId="0" applyFont="1" applyBorder="1" applyAlignment="1" applyProtection="1">
      <alignment horizontal="center" vertical="center"/>
      <protection hidden="1"/>
    </xf>
    <xf numFmtId="0" fontId="27" fillId="0" borderId="0" xfId="0" applyFont="1" applyBorder="1" applyAlignment="1" applyProtection="1">
      <alignment horizontal="center" vertical="center" shrinkToFit="1"/>
      <protection hidden="1"/>
    </xf>
    <xf numFmtId="0" fontId="27" fillId="0" borderId="0" xfId="0" applyFont="1" applyBorder="1" applyAlignment="1" applyProtection="1">
      <alignment horizontal="center" vertical="center" wrapText="1"/>
      <protection hidden="1"/>
    </xf>
    <xf numFmtId="0" fontId="2" fillId="0" borderId="51"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176" fontId="2" fillId="0" borderId="0" xfId="0" applyNumberFormat="1" applyFont="1" applyBorder="1" applyAlignment="1" applyProtection="1">
      <alignment horizontal="center" vertical="center"/>
      <protection hidden="1"/>
    </xf>
    <xf numFmtId="176" fontId="0" fillId="0" borderId="0" xfId="0" applyNumberFormat="1" applyBorder="1" applyAlignment="1" applyProtection="1">
      <alignment horizontal="center" vertical="center"/>
      <protection hidden="1"/>
    </xf>
    <xf numFmtId="0" fontId="0" fillId="0" borderId="0" xfId="0" applyAlignment="1">
      <alignment horizontal="center" vertical="center"/>
    </xf>
    <xf numFmtId="0" fontId="2" fillId="0" borderId="9" xfId="0" applyFont="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20" fillId="0" borderId="9" xfId="0" applyFont="1" applyBorder="1" applyAlignment="1" applyProtection="1">
      <alignment vertical="center" wrapText="1"/>
      <protection hidden="1"/>
    </xf>
    <xf numFmtId="0" fontId="20" fillId="0" borderId="40" xfId="0" applyFont="1" applyBorder="1" applyAlignment="1" applyProtection="1">
      <alignment vertical="center" wrapText="1"/>
      <protection hidden="1"/>
    </xf>
    <xf numFmtId="0" fontId="20" fillId="0" borderId="10" xfId="0" applyFont="1" applyBorder="1" applyAlignment="1" applyProtection="1">
      <alignment vertical="center" wrapText="1"/>
      <protection hidden="1"/>
    </xf>
    <xf numFmtId="0" fontId="6" fillId="0" borderId="0" xfId="0" applyFont="1" applyBorder="1" applyAlignment="1" applyProtection="1">
      <alignment horizontal="left" vertical="center" indent="1"/>
      <protection hidden="1"/>
    </xf>
    <xf numFmtId="0" fontId="9" fillId="0" borderId="0" xfId="0" applyFont="1" applyBorder="1" applyAlignment="1" applyProtection="1">
      <alignment horizontal="left" vertical="center" indent="1"/>
      <protection hidden="1"/>
    </xf>
    <xf numFmtId="0" fontId="2" fillId="0" borderId="67" xfId="0" applyFont="1" applyBorder="1" applyAlignment="1" applyProtection="1">
      <alignment horizontal="center" vertical="center"/>
      <protection hidden="1"/>
    </xf>
    <xf numFmtId="0" fontId="2" fillId="0" borderId="68" xfId="0" applyFont="1" applyBorder="1" applyAlignment="1" applyProtection="1">
      <alignment horizontal="center" vertical="center"/>
      <protection hidden="1"/>
    </xf>
    <xf numFmtId="0" fontId="20" fillId="0" borderId="40" xfId="0" applyFont="1" applyBorder="1" applyAlignment="1" applyProtection="1">
      <alignment horizontal="center" vertical="center" wrapText="1"/>
      <protection hidden="1"/>
    </xf>
    <xf numFmtId="0" fontId="21" fillId="0" borderId="41" xfId="0" applyFont="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 fillId="0" borderId="30" xfId="0" applyFont="1" applyBorder="1" applyAlignment="1" applyProtection="1">
      <alignment horizontal="center" vertical="center"/>
      <protection hidden="1"/>
    </xf>
    <xf numFmtId="0" fontId="20" fillId="0" borderId="27" xfId="0" applyFont="1" applyBorder="1" applyAlignment="1" applyProtection="1">
      <alignment horizontal="left" vertical="center" wrapText="1"/>
      <protection hidden="1"/>
    </xf>
    <xf numFmtId="0" fontId="20" fillId="0" borderId="70" xfId="0" applyFont="1" applyBorder="1" applyAlignment="1" applyProtection="1">
      <alignment horizontal="left" vertical="center" wrapText="1"/>
      <protection hidden="1"/>
    </xf>
    <xf numFmtId="0" fontId="20" fillId="0" borderId="29" xfId="0" applyFont="1" applyBorder="1" applyAlignment="1" applyProtection="1">
      <alignment horizontal="left" vertical="center" wrapText="1"/>
      <protection hidden="1"/>
    </xf>
    <xf numFmtId="0" fontId="20" fillId="0" borderId="11" xfId="0" applyFont="1" applyBorder="1" applyAlignment="1" applyProtection="1">
      <alignment horizontal="left" vertical="center" wrapText="1"/>
      <protection hidden="1"/>
    </xf>
    <xf numFmtId="0" fontId="2" fillId="0" borderId="7"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69" xfId="0" applyFont="1" applyBorder="1" applyAlignment="1" applyProtection="1">
      <alignment horizontal="left" vertical="center" wrapText="1"/>
      <protection hidden="1"/>
    </xf>
    <xf numFmtId="0" fontId="21" fillId="0" borderId="70" xfId="0" applyFont="1" applyBorder="1" applyAlignment="1" applyProtection="1">
      <alignment horizontal="left" vertical="center" wrapText="1"/>
      <protection hidden="1"/>
    </xf>
    <xf numFmtId="0" fontId="21" fillId="0" borderId="71" xfId="0" applyFont="1" applyBorder="1" applyAlignment="1" applyProtection="1">
      <alignment horizontal="left" vertical="center" wrapText="1"/>
      <protection hidden="1"/>
    </xf>
    <xf numFmtId="0" fontId="21" fillId="0" borderId="29" xfId="0" applyFont="1" applyBorder="1" applyAlignment="1" applyProtection="1">
      <alignment horizontal="left" vertical="center" wrapText="1"/>
      <protection hidden="1"/>
    </xf>
    <xf numFmtId="0" fontId="21" fillId="0" borderId="72"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73" xfId="0" applyFont="1" applyBorder="1" applyAlignment="1" applyProtection="1">
      <alignment horizontal="left" vertical="center" wrapText="1"/>
      <protection hidden="1"/>
    </xf>
    <xf numFmtId="0" fontId="8" fillId="0" borderId="13" xfId="0" applyFont="1" applyBorder="1" applyAlignment="1" applyProtection="1">
      <alignment horizontal="left" vertical="center"/>
      <protection hidden="1"/>
    </xf>
    <xf numFmtId="176" fontId="2" fillId="0" borderId="13" xfId="0" applyNumberFormat="1" applyFont="1" applyBorder="1" applyAlignment="1" applyProtection="1">
      <alignment horizontal="right" vertical="center"/>
      <protection hidden="1"/>
    </xf>
    <xf numFmtId="0" fontId="6" fillId="0" borderId="0" xfId="0" applyFont="1" applyBorder="1" applyAlignment="1" applyProtection="1">
      <alignment horizontal="center" vertical="center"/>
      <protection hidden="1"/>
    </xf>
    <xf numFmtId="0" fontId="6" fillId="0" borderId="0" xfId="0" applyFont="1" applyBorder="1" applyAlignment="1">
      <alignment horizontal="center" vertical="center"/>
    </xf>
    <xf numFmtId="0" fontId="8" fillId="0" borderId="12"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20" fillId="0" borderId="58" xfId="0" applyFont="1" applyBorder="1" applyAlignment="1" applyProtection="1">
      <alignment horizontal="left" vertical="center" wrapText="1"/>
      <protection hidden="1"/>
    </xf>
    <xf numFmtId="0" fontId="20" fillId="0" borderId="39" xfId="0" applyFont="1" applyBorder="1" applyAlignment="1" applyProtection="1">
      <alignment horizontal="left" vertical="center" wrapText="1"/>
      <protection hidden="1"/>
    </xf>
    <xf numFmtId="0" fontId="20" fillId="0" borderId="38" xfId="0" applyFont="1" applyBorder="1" applyAlignment="1" applyProtection="1">
      <alignment horizontal="left" vertical="center" wrapText="1"/>
      <protection hidden="1"/>
    </xf>
    <xf numFmtId="0" fontId="20" fillId="0" borderId="55" xfId="0" applyFont="1" applyBorder="1" applyAlignment="1" applyProtection="1">
      <alignment horizontal="left" vertical="center" wrapText="1"/>
      <protection hidden="1"/>
    </xf>
  </cellXfs>
  <cellStyles count="1">
    <cellStyle name="標準" xfId="0" builtinId="0"/>
  </cellStyles>
  <dxfs count="59">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CCECFF"/>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1"/>
  <sheetViews>
    <sheetView tabSelected="1" view="pageBreakPreview" zoomScaleNormal="100" zoomScaleSheetLayoutView="100" workbookViewId="0">
      <selection activeCell="G6" sqref="G6:K6"/>
    </sheetView>
  </sheetViews>
  <sheetFormatPr defaultRowHeight="12" x14ac:dyDescent="0.15"/>
  <cols>
    <col min="1" max="7" width="3.25" style="61" customWidth="1"/>
    <col min="8" max="9" width="1.875" style="61" customWidth="1"/>
    <col min="10" max="13" width="3.25" style="61" customWidth="1"/>
    <col min="14" max="14" width="1.875" style="61" customWidth="1"/>
    <col min="15" max="18" width="3.25" style="61" customWidth="1"/>
    <col min="19" max="19" width="1.875" style="61" customWidth="1"/>
    <col min="20" max="23" width="3.25" style="61" customWidth="1"/>
    <col min="24" max="24" width="1.875" style="61" customWidth="1"/>
    <col min="25" max="25" width="1.75" style="61" customWidth="1"/>
    <col min="26" max="27" width="3.25" style="61" customWidth="1"/>
    <col min="28" max="28" width="1.625" style="61" customWidth="1"/>
    <col min="29" max="29" width="1.75" style="61" customWidth="1"/>
    <col min="30" max="30" width="3.25" style="61" customWidth="1"/>
    <col min="31" max="31" width="0.625" style="61" customWidth="1"/>
    <col min="32" max="32" width="3.25" style="61" customWidth="1"/>
    <col min="33" max="33" width="1.625" style="61" customWidth="1"/>
    <col min="34" max="34" width="1.75" style="61" customWidth="1"/>
    <col min="35" max="36" width="3.25" style="61" customWidth="1"/>
    <col min="37" max="37" width="0.875" style="61" customWidth="1"/>
    <col min="38" max="38" width="31.625" style="248" bestFit="1" customWidth="1"/>
    <col min="39" max="39" width="31.625" style="245" bestFit="1" customWidth="1"/>
    <col min="40" max="41" width="9" style="245"/>
    <col min="42" max="42" width="9.125" style="61" customWidth="1"/>
    <col min="43" max="16384" width="9" style="61"/>
  </cols>
  <sheetData>
    <row r="1" spans="1:44" ht="20.100000000000001" customHeight="1" x14ac:dyDescent="0.15">
      <c r="A1" s="194"/>
      <c r="B1" s="194"/>
      <c r="C1" s="194"/>
      <c r="D1" s="194"/>
      <c r="E1" s="194"/>
      <c r="F1" s="194"/>
      <c r="G1" s="194"/>
      <c r="H1" s="194"/>
      <c r="I1" s="264" t="s">
        <v>138</v>
      </c>
      <c r="J1" s="264"/>
      <c r="K1" s="264"/>
      <c r="L1" s="264"/>
      <c r="M1" s="264"/>
      <c r="N1" s="264"/>
      <c r="O1" s="264"/>
      <c r="P1" s="264"/>
      <c r="Q1" s="264"/>
      <c r="R1" s="264"/>
      <c r="S1" s="264"/>
      <c r="T1" s="264"/>
      <c r="U1" s="264"/>
      <c r="V1" s="264"/>
      <c r="W1" s="264"/>
      <c r="X1" s="264"/>
      <c r="Y1" s="264"/>
      <c r="Z1" s="264"/>
      <c r="AA1" s="264"/>
      <c r="AB1" s="264"/>
      <c r="AC1" s="264"/>
      <c r="AD1" s="194"/>
      <c r="AE1" s="194"/>
      <c r="AF1" s="194"/>
      <c r="AG1" s="194"/>
      <c r="AH1" s="194"/>
      <c r="AI1" s="194"/>
      <c r="AJ1" s="194"/>
      <c r="AK1" s="194"/>
      <c r="AL1" s="244" t="s">
        <v>146</v>
      </c>
      <c r="AP1" s="198"/>
      <c r="AQ1" s="198"/>
      <c r="AR1" s="198"/>
    </row>
    <row r="2" spans="1:44" ht="15.7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246" t="s">
        <v>147</v>
      </c>
      <c r="AM2" s="247"/>
      <c r="AN2" s="247"/>
      <c r="AO2" s="247"/>
      <c r="AP2" s="198"/>
      <c r="AQ2" s="198"/>
      <c r="AR2" s="198"/>
    </row>
    <row r="3" spans="1:44" ht="17.100000000000001" customHeight="1" x14ac:dyDescent="0.15">
      <c r="A3" s="64" t="s">
        <v>98</v>
      </c>
      <c r="B3" s="63"/>
      <c r="C3" s="63"/>
      <c r="D3" s="63"/>
      <c r="E3" s="63"/>
      <c r="T3" s="440"/>
      <c r="U3" s="440"/>
      <c r="V3" s="440"/>
      <c r="W3" s="440"/>
      <c r="X3" s="440"/>
      <c r="Y3" s="440"/>
      <c r="Z3" s="440"/>
      <c r="AA3" s="440"/>
      <c r="AB3" s="440"/>
      <c r="AC3" s="440"/>
      <c r="AD3" s="440"/>
      <c r="AE3" s="440"/>
      <c r="AF3" s="440"/>
      <c r="AG3" s="443" t="str">
        <f>IF(ISBLANK(T3),"","号")</f>
        <v/>
      </c>
      <c r="AH3" s="443"/>
      <c r="AI3" s="443"/>
      <c r="AJ3" s="62"/>
      <c r="AL3" s="427" t="s">
        <v>148</v>
      </c>
      <c r="AM3" s="427"/>
      <c r="AN3" s="427"/>
      <c r="AO3" s="427"/>
      <c r="AP3" s="125"/>
    </row>
    <row r="4" spans="1:44" s="67" customFormat="1" ht="17.100000000000001" customHeight="1" x14ac:dyDescent="0.15">
      <c r="A4" s="1"/>
      <c r="B4" s="1"/>
      <c r="C4" s="1"/>
      <c r="D4" s="1"/>
      <c r="E4" s="1"/>
      <c r="F4" s="1"/>
      <c r="G4" s="1"/>
      <c r="H4" s="1"/>
      <c r="I4" s="1"/>
      <c r="J4" s="1"/>
      <c r="K4" s="1"/>
      <c r="L4" s="1"/>
      <c r="M4" s="1"/>
      <c r="N4" s="1"/>
      <c r="O4" s="1"/>
      <c r="P4" s="1"/>
      <c r="Q4" s="1"/>
      <c r="R4" s="1"/>
      <c r="S4" s="1"/>
      <c r="T4" s="1"/>
      <c r="U4" s="1"/>
      <c r="V4" s="1"/>
      <c r="W4" s="1"/>
      <c r="X4" s="195"/>
      <c r="Y4" s="196" t="s">
        <v>70</v>
      </c>
      <c r="Z4" s="192"/>
      <c r="AA4" s="65" t="s">
        <v>64</v>
      </c>
      <c r="AB4" s="284"/>
      <c r="AC4" s="284"/>
      <c r="AD4" s="65" t="s">
        <v>63</v>
      </c>
      <c r="AE4" s="284"/>
      <c r="AF4" s="284"/>
      <c r="AG4" s="66" t="s">
        <v>128</v>
      </c>
      <c r="AH4" s="66"/>
      <c r="AI4" s="66"/>
      <c r="AJ4" s="66"/>
      <c r="AK4" s="66"/>
      <c r="AL4" s="427"/>
      <c r="AM4" s="427"/>
      <c r="AN4" s="427"/>
      <c r="AO4" s="427"/>
      <c r="AP4" s="199"/>
      <c r="AQ4" s="199"/>
    </row>
    <row r="5" spans="1:44" ht="20.100000000000001" customHeight="1" x14ac:dyDescent="0.15">
      <c r="C5" s="106" t="s">
        <v>73</v>
      </c>
      <c r="AL5" s="246" t="s">
        <v>149</v>
      </c>
      <c r="AM5" s="247"/>
      <c r="AN5" s="247"/>
      <c r="AO5" s="247"/>
      <c r="AP5" s="125"/>
    </row>
    <row r="6" spans="1:44" ht="15" customHeight="1" x14ac:dyDescent="0.15">
      <c r="A6" s="441" t="s">
        <v>68</v>
      </c>
      <c r="B6" s="362"/>
      <c r="C6" s="362" t="s">
        <v>31</v>
      </c>
      <c r="D6" s="363"/>
      <c r="E6" s="363"/>
      <c r="F6" s="122" t="s">
        <v>8</v>
      </c>
      <c r="G6" s="442"/>
      <c r="H6" s="442"/>
      <c r="I6" s="442"/>
      <c r="J6" s="442"/>
      <c r="K6" s="442"/>
      <c r="L6" s="68"/>
      <c r="M6" s="68"/>
      <c r="N6" s="68"/>
      <c r="O6" s="68"/>
      <c r="P6" s="68"/>
      <c r="Q6" s="68"/>
      <c r="R6" s="68"/>
      <c r="S6" s="68"/>
      <c r="T6" s="68"/>
      <c r="U6" s="68"/>
      <c r="V6" s="68"/>
      <c r="W6" s="69"/>
      <c r="X6" s="429" t="s">
        <v>19</v>
      </c>
      <c r="Y6" s="430"/>
      <c r="Z6" s="430"/>
      <c r="AA6" s="431"/>
      <c r="AB6" s="330"/>
      <c r="AC6" s="331"/>
      <c r="AD6" s="331"/>
      <c r="AE6" s="331"/>
      <c r="AF6" s="331"/>
      <c r="AG6" s="331"/>
      <c r="AH6" s="331"/>
      <c r="AI6" s="331"/>
      <c r="AJ6" s="331"/>
      <c r="AK6" s="332"/>
      <c r="AM6" s="249"/>
      <c r="AN6" s="249"/>
      <c r="AO6" s="249"/>
      <c r="AP6" s="125"/>
      <c r="AQ6" s="125"/>
      <c r="AR6" s="126"/>
    </row>
    <row r="7" spans="1:44" ht="30" customHeight="1" x14ac:dyDescent="0.15">
      <c r="A7" s="301"/>
      <c r="B7" s="302"/>
      <c r="C7" s="266"/>
      <c r="D7" s="266"/>
      <c r="E7" s="266"/>
      <c r="F7" s="437"/>
      <c r="G7" s="438"/>
      <c r="H7" s="438"/>
      <c r="I7" s="438"/>
      <c r="J7" s="438"/>
      <c r="K7" s="438"/>
      <c r="L7" s="438"/>
      <c r="M7" s="438"/>
      <c r="N7" s="438"/>
      <c r="O7" s="438"/>
      <c r="P7" s="438"/>
      <c r="Q7" s="438"/>
      <c r="R7" s="438"/>
      <c r="S7" s="438"/>
      <c r="T7" s="438"/>
      <c r="U7" s="438"/>
      <c r="V7" s="438"/>
      <c r="W7" s="439"/>
      <c r="X7" s="432"/>
      <c r="Y7" s="397"/>
      <c r="Z7" s="397"/>
      <c r="AA7" s="298"/>
      <c r="AB7" s="333"/>
      <c r="AC7" s="334"/>
      <c r="AD7" s="334"/>
      <c r="AE7" s="334"/>
      <c r="AF7" s="334"/>
      <c r="AG7" s="334"/>
      <c r="AH7" s="334"/>
      <c r="AI7" s="334"/>
      <c r="AJ7" s="334"/>
      <c r="AK7" s="335"/>
      <c r="AL7" s="250" t="s">
        <v>150</v>
      </c>
      <c r="AM7" s="248" t="s">
        <v>151</v>
      </c>
      <c r="AN7" s="249"/>
      <c r="AO7" s="249"/>
      <c r="AP7" s="125"/>
      <c r="AQ7" s="125"/>
      <c r="AR7" s="126"/>
    </row>
    <row r="8" spans="1:44" ht="30" customHeight="1" x14ac:dyDescent="0.15">
      <c r="A8" s="301"/>
      <c r="B8" s="302"/>
      <c r="C8" s="302" t="s">
        <v>32</v>
      </c>
      <c r="D8" s="266"/>
      <c r="E8" s="266"/>
      <c r="F8" s="398"/>
      <c r="G8" s="407"/>
      <c r="H8" s="407"/>
      <c r="I8" s="407"/>
      <c r="J8" s="407"/>
      <c r="K8" s="407"/>
      <c r="L8" s="407"/>
      <c r="M8" s="407"/>
      <c r="N8" s="407"/>
      <c r="O8" s="407"/>
      <c r="P8" s="407"/>
      <c r="Q8" s="407"/>
      <c r="R8" s="407"/>
      <c r="S8" s="407"/>
      <c r="T8" s="407"/>
      <c r="U8" s="407"/>
      <c r="V8" s="407"/>
      <c r="W8" s="408"/>
      <c r="X8" s="317" t="s">
        <v>33</v>
      </c>
      <c r="Y8" s="318"/>
      <c r="Z8" s="318"/>
      <c r="AA8" s="265"/>
      <c r="AB8" s="336"/>
      <c r="AC8" s="337"/>
      <c r="AD8" s="337"/>
      <c r="AE8" s="337"/>
      <c r="AF8" s="337"/>
      <c r="AG8" s="337"/>
      <c r="AH8" s="337"/>
      <c r="AI8" s="337"/>
      <c r="AJ8" s="337"/>
      <c r="AK8" s="338"/>
      <c r="AL8" s="251" t="s">
        <v>144</v>
      </c>
      <c r="AM8" s="249"/>
      <c r="AN8" s="249"/>
      <c r="AO8" s="252"/>
      <c r="AP8" s="125"/>
      <c r="AQ8" s="125"/>
      <c r="AR8" s="126"/>
    </row>
    <row r="9" spans="1:44" ht="3.95" customHeight="1" x14ac:dyDescent="0.15">
      <c r="A9" s="270" t="s">
        <v>126</v>
      </c>
      <c r="B9" s="271"/>
      <c r="C9" s="271"/>
      <c r="D9" s="271"/>
      <c r="E9" s="271"/>
      <c r="F9" s="45"/>
      <c r="G9" s="46"/>
      <c r="H9" s="46"/>
      <c r="I9" s="46"/>
      <c r="J9" s="428"/>
      <c r="K9" s="428"/>
      <c r="L9" s="428"/>
      <c r="M9" s="174"/>
      <c r="N9" s="174"/>
      <c r="O9" s="428"/>
      <c r="P9" s="428"/>
      <c r="Q9" s="428"/>
      <c r="R9" s="174"/>
      <c r="S9" s="174"/>
      <c r="T9" s="428"/>
      <c r="U9" s="428"/>
      <c r="V9" s="428"/>
      <c r="W9" s="48"/>
      <c r="X9" s="177"/>
      <c r="Y9" s="178"/>
      <c r="Z9" s="152"/>
      <c r="AA9" s="152"/>
      <c r="AB9" s="160"/>
      <c r="AC9" s="160"/>
      <c r="AD9" s="160"/>
      <c r="AE9" s="160"/>
      <c r="AF9" s="160"/>
      <c r="AG9" s="160"/>
      <c r="AH9" s="160"/>
      <c r="AI9" s="160"/>
      <c r="AJ9" s="153"/>
      <c r="AK9" s="154"/>
      <c r="AM9" s="249">
        <f>IF(I10=J78,1,0)</f>
        <v>0</v>
      </c>
      <c r="AN9" s="249">
        <f>IF(N10=J78,1,0)</f>
        <v>0</v>
      </c>
      <c r="AO9" s="249">
        <f>IF(S10=J78,1,0)</f>
        <v>0</v>
      </c>
      <c r="AP9" s="125">
        <f>SUM(AM9:AO9)</f>
        <v>0</v>
      </c>
      <c r="AQ9" s="125"/>
      <c r="AR9" s="126"/>
    </row>
    <row r="10" spans="1:44" ht="17.100000000000001" customHeight="1" x14ac:dyDescent="0.15">
      <c r="A10" s="353"/>
      <c r="B10" s="354"/>
      <c r="C10" s="354"/>
      <c r="D10" s="354"/>
      <c r="E10" s="354"/>
      <c r="F10" s="49"/>
      <c r="G10" s="25"/>
      <c r="H10" s="25"/>
      <c r="I10" s="184" t="s">
        <v>141</v>
      </c>
      <c r="J10" s="406" t="s">
        <v>78</v>
      </c>
      <c r="K10" s="406"/>
      <c r="L10" s="406"/>
      <c r="M10" s="50" t="s">
        <v>77</v>
      </c>
      <c r="N10" s="184" t="s">
        <v>141</v>
      </c>
      <c r="O10" s="406" t="s">
        <v>79</v>
      </c>
      <c r="P10" s="406"/>
      <c r="Q10" s="406"/>
      <c r="R10" s="50" t="s">
        <v>77</v>
      </c>
      <c r="S10" s="184" t="s">
        <v>141</v>
      </c>
      <c r="T10" s="406" t="s">
        <v>80</v>
      </c>
      <c r="U10" s="406"/>
      <c r="V10" s="406"/>
      <c r="W10" s="51"/>
      <c r="X10" s="433" t="s">
        <v>65</v>
      </c>
      <c r="Y10" s="434"/>
      <c r="Z10" s="285"/>
      <c r="AA10" s="286"/>
      <c r="AB10" s="286"/>
      <c r="AC10" s="286"/>
      <c r="AD10" s="286"/>
      <c r="AE10" s="197"/>
      <c r="AF10" s="287"/>
      <c r="AG10" s="287"/>
      <c r="AH10" s="287"/>
      <c r="AI10" s="287"/>
      <c r="AJ10" s="423"/>
      <c r="AK10" s="424"/>
      <c r="AL10" s="253" t="str">
        <f>IF(AP9=0,"※申請区分を選択","")</f>
        <v>※申請区分を選択</v>
      </c>
      <c r="AM10" s="249">
        <f>COUNTA(Z10)</f>
        <v>0</v>
      </c>
      <c r="AN10" s="249">
        <f>COUNTA(Z12)</f>
        <v>0</v>
      </c>
      <c r="AO10" s="249">
        <f>COUNTA(Z13)</f>
        <v>0</v>
      </c>
      <c r="AP10" s="125">
        <f>SUM(AM10:AO10)</f>
        <v>0</v>
      </c>
      <c r="AQ10" s="125"/>
      <c r="AR10" s="126"/>
    </row>
    <row r="11" spans="1:44" ht="3.95" customHeight="1" x14ac:dyDescent="0.15">
      <c r="A11" s="273"/>
      <c r="B11" s="274"/>
      <c r="C11" s="274"/>
      <c r="D11" s="274"/>
      <c r="E11" s="274"/>
      <c r="F11" s="52"/>
      <c r="G11" s="53"/>
      <c r="H11" s="53"/>
      <c r="I11" s="53"/>
      <c r="J11" s="54"/>
      <c r="K11" s="55"/>
      <c r="L11" s="56"/>
      <c r="M11" s="57"/>
      <c r="N11" s="57"/>
      <c r="O11" s="57"/>
      <c r="P11" s="57"/>
      <c r="Q11" s="57"/>
      <c r="R11" s="57"/>
      <c r="S11" s="57"/>
      <c r="T11" s="57"/>
      <c r="U11" s="56"/>
      <c r="V11" s="55"/>
      <c r="W11" s="58"/>
      <c r="X11" s="433"/>
      <c r="Y11" s="434"/>
      <c r="Z11" s="285"/>
      <c r="AA11" s="286"/>
      <c r="AB11" s="286"/>
      <c r="AC11" s="286"/>
      <c r="AD11" s="286"/>
      <c r="AE11" s="197"/>
      <c r="AF11" s="287"/>
      <c r="AG11" s="287"/>
      <c r="AH11" s="287"/>
      <c r="AI11" s="287"/>
      <c r="AJ11" s="423"/>
      <c r="AK11" s="424"/>
      <c r="AL11" s="253"/>
      <c r="AM11" s="249"/>
      <c r="AN11" s="249"/>
      <c r="AO11" s="249"/>
      <c r="AP11" s="125"/>
      <c r="AQ11" s="125"/>
      <c r="AR11" s="126"/>
    </row>
    <row r="12" spans="1:44" ht="20.100000000000001" customHeight="1" x14ac:dyDescent="0.15">
      <c r="A12" s="270" t="s">
        <v>37</v>
      </c>
      <c r="B12" s="271"/>
      <c r="C12" s="271"/>
      <c r="D12" s="271"/>
      <c r="E12" s="272"/>
      <c r="F12" s="276" t="s">
        <v>30</v>
      </c>
      <c r="G12" s="277"/>
      <c r="H12" s="280"/>
      <c r="I12" s="280"/>
      <c r="J12" s="280"/>
      <c r="K12" s="280"/>
      <c r="L12" s="280"/>
      <c r="M12" s="280"/>
      <c r="N12" s="280"/>
      <c r="O12" s="280"/>
      <c r="P12" s="280"/>
      <c r="Q12" s="280"/>
      <c r="R12" s="280"/>
      <c r="S12" s="280"/>
      <c r="T12" s="280"/>
      <c r="U12" s="280"/>
      <c r="V12" s="280"/>
      <c r="W12" s="282" t="s">
        <v>18</v>
      </c>
      <c r="X12" s="433"/>
      <c r="Y12" s="434"/>
      <c r="Z12" s="285"/>
      <c r="AA12" s="286"/>
      <c r="AB12" s="286"/>
      <c r="AC12" s="286"/>
      <c r="AD12" s="286"/>
      <c r="AE12" s="197"/>
      <c r="AF12" s="290"/>
      <c r="AG12" s="290"/>
      <c r="AH12" s="290"/>
      <c r="AI12" s="290"/>
      <c r="AJ12" s="423" t="s">
        <v>66</v>
      </c>
      <c r="AK12" s="424"/>
      <c r="AL12" s="253"/>
      <c r="AM12" s="249"/>
      <c r="AN12" s="249"/>
      <c r="AO12" s="249"/>
      <c r="AP12" s="125"/>
      <c r="AQ12" s="125"/>
      <c r="AR12" s="126"/>
    </row>
    <row r="13" spans="1:44" ht="20.100000000000001" customHeight="1" x14ac:dyDescent="0.15">
      <c r="A13" s="273"/>
      <c r="B13" s="274"/>
      <c r="C13" s="274"/>
      <c r="D13" s="274"/>
      <c r="E13" s="275"/>
      <c r="F13" s="278"/>
      <c r="G13" s="279"/>
      <c r="H13" s="281"/>
      <c r="I13" s="281"/>
      <c r="J13" s="281"/>
      <c r="K13" s="281"/>
      <c r="L13" s="281"/>
      <c r="M13" s="281"/>
      <c r="N13" s="281"/>
      <c r="O13" s="281"/>
      <c r="P13" s="281"/>
      <c r="Q13" s="281"/>
      <c r="R13" s="281"/>
      <c r="S13" s="281"/>
      <c r="T13" s="281"/>
      <c r="U13" s="281"/>
      <c r="V13" s="281"/>
      <c r="W13" s="283"/>
      <c r="X13" s="435"/>
      <c r="Y13" s="436"/>
      <c r="Z13" s="288"/>
      <c r="AA13" s="289"/>
      <c r="AB13" s="289"/>
      <c r="AC13" s="289"/>
      <c r="AD13" s="289"/>
      <c r="AE13" s="161"/>
      <c r="AF13" s="291"/>
      <c r="AG13" s="291"/>
      <c r="AH13" s="291"/>
      <c r="AI13" s="291"/>
      <c r="AJ13" s="425"/>
      <c r="AK13" s="426"/>
      <c r="AL13" s="253" t="str">
        <f>IF(AP10=0,"※市道名称を選択、号線を記載","")</f>
        <v>※市道名称を選択、号線を記載</v>
      </c>
      <c r="AM13" s="249"/>
      <c r="AN13" s="249"/>
      <c r="AO13" s="249"/>
      <c r="AP13" s="125"/>
      <c r="AQ13" s="125"/>
      <c r="AR13" s="126"/>
    </row>
    <row r="14" spans="1:44" ht="3.95" customHeight="1" x14ac:dyDescent="0.15">
      <c r="A14" s="270" t="s">
        <v>125</v>
      </c>
      <c r="B14" s="271"/>
      <c r="C14" s="271"/>
      <c r="D14" s="271"/>
      <c r="E14" s="272"/>
      <c r="F14" s="402"/>
      <c r="G14" s="403"/>
      <c r="H14" s="403"/>
      <c r="I14" s="403"/>
      <c r="J14" s="403"/>
      <c r="K14" s="403"/>
      <c r="L14" s="403"/>
      <c r="M14" s="403"/>
      <c r="N14" s="403"/>
      <c r="O14" s="403"/>
      <c r="P14" s="403"/>
      <c r="Q14" s="403"/>
      <c r="R14" s="403"/>
      <c r="S14" s="403"/>
      <c r="T14" s="403"/>
      <c r="U14" s="403"/>
      <c r="V14" s="400" t="s">
        <v>17</v>
      </c>
      <c r="W14" s="400"/>
      <c r="X14" s="179"/>
      <c r="Y14" s="167"/>
      <c r="Z14" s="401"/>
      <c r="AA14" s="401"/>
      <c r="AB14" s="70"/>
      <c r="AC14" s="70"/>
      <c r="AD14" s="401"/>
      <c r="AE14" s="401"/>
      <c r="AF14" s="401"/>
      <c r="AG14" s="71"/>
      <c r="AH14" s="71"/>
      <c r="AI14" s="401"/>
      <c r="AJ14" s="401"/>
      <c r="AK14" s="72"/>
      <c r="AL14" s="253"/>
      <c r="AM14" s="249">
        <f>IF(Y15=Z78,1,0)</f>
        <v>0</v>
      </c>
      <c r="AN14" s="249">
        <f>IF(AC15=J83,1,0)</f>
        <v>0</v>
      </c>
      <c r="AO14" s="249">
        <f>IF(AH15=J83,1,0)</f>
        <v>0</v>
      </c>
      <c r="AP14" s="125">
        <f>SUM(AM14:AO14)</f>
        <v>0</v>
      </c>
      <c r="AQ14" s="125"/>
      <c r="AR14" s="126"/>
    </row>
    <row r="15" spans="1:44" ht="20.100000000000001" customHeight="1" x14ac:dyDescent="0.15">
      <c r="A15" s="353"/>
      <c r="B15" s="354"/>
      <c r="C15" s="354"/>
      <c r="D15" s="354"/>
      <c r="E15" s="355"/>
      <c r="F15" s="404"/>
      <c r="G15" s="405"/>
      <c r="H15" s="405"/>
      <c r="I15" s="405"/>
      <c r="J15" s="405"/>
      <c r="K15" s="405"/>
      <c r="L15" s="405"/>
      <c r="M15" s="405"/>
      <c r="N15" s="405"/>
      <c r="O15" s="405"/>
      <c r="P15" s="405"/>
      <c r="Q15" s="405"/>
      <c r="R15" s="405"/>
      <c r="S15" s="405"/>
      <c r="T15" s="405"/>
      <c r="U15" s="405"/>
      <c r="V15" s="304"/>
      <c r="W15" s="304"/>
      <c r="X15" s="180"/>
      <c r="Y15" s="185" t="s">
        <v>141</v>
      </c>
      <c r="Z15" s="269" t="s">
        <v>81</v>
      </c>
      <c r="AA15" s="269"/>
      <c r="AB15" s="127" t="s">
        <v>77</v>
      </c>
      <c r="AC15" s="185" t="s">
        <v>141</v>
      </c>
      <c r="AD15" s="269" t="s">
        <v>82</v>
      </c>
      <c r="AE15" s="269"/>
      <c r="AF15" s="269"/>
      <c r="AG15" s="127" t="s">
        <v>77</v>
      </c>
      <c r="AH15" s="185" t="s">
        <v>141</v>
      </c>
      <c r="AI15" s="409" t="s">
        <v>74</v>
      </c>
      <c r="AJ15" s="409"/>
      <c r="AK15" s="60"/>
      <c r="AL15" s="253" t="str">
        <f>IF(AP14=0,"※車道・歩道・その他を選択","")</f>
        <v>※車道・歩道・その他を選択</v>
      </c>
      <c r="AM15" s="249">
        <f>COUNTA(Z15)</f>
        <v>1</v>
      </c>
      <c r="AN15" s="249"/>
      <c r="AO15" s="249"/>
      <c r="AP15" s="125"/>
      <c r="AQ15" s="125"/>
      <c r="AR15" s="126"/>
    </row>
    <row r="16" spans="1:44" ht="3.95" customHeight="1" x14ac:dyDescent="0.15">
      <c r="A16" s="273"/>
      <c r="B16" s="274"/>
      <c r="C16" s="274"/>
      <c r="D16" s="274"/>
      <c r="E16" s="275"/>
      <c r="F16" s="333"/>
      <c r="G16" s="334"/>
      <c r="H16" s="334"/>
      <c r="I16" s="334"/>
      <c r="J16" s="334"/>
      <c r="K16" s="334"/>
      <c r="L16" s="334"/>
      <c r="M16" s="334"/>
      <c r="N16" s="334"/>
      <c r="O16" s="334"/>
      <c r="P16" s="334"/>
      <c r="Q16" s="334"/>
      <c r="R16" s="334"/>
      <c r="S16" s="334"/>
      <c r="T16" s="334"/>
      <c r="U16" s="334"/>
      <c r="V16" s="397"/>
      <c r="W16" s="397"/>
      <c r="X16" s="182"/>
      <c r="Y16" s="181"/>
      <c r="Z16" s="73"/>
      <c r="AA16" s="137"/>
      <c r="AB16" s="137"/>
      <c r="AC16" s="166"/>
      <c r="AD16" s="137"/>
      <c r="AE16" s="137"/>
      <c r="AF16" s="74"/>
      <c r="AG16" s="74"/>
      <c r="AH16" s="74"/>
      <c r="AI16" s="74"/>
      <c r="AJ16" s="74"/>
      <c r="AK16" s="75"/>
      <c r="AM16" s="249"/>
      <c r="AN16" s="249"/>
      <c r="AO16" s="249"/>
      <c r="AP16" s="125"/>
      <c r="AQ16" s="125"/>
      <c r="AR16" s="126"/>
    </row>
    <row r="17" spans="1:44" ht="23.25" customHeight="1" x14ac:dyDescent="0.15">
      <c r="A17" s="301" t="s">
        <v>38</v>
      </c>
      <c r="B17" s="302"/>
      <c r="C17" s="302"/>
      <c r="D17" s="350"/>
      <c r="E17" s="351"/>
      <c r="F17" s="351"/>
      <c r="G17" s="351"/>
      <c r="H17" s="317" t="s">
        <v>11</v>
      </c>
      <c r="I17" s="318"/>
      <c r="J17" s="318"/>
      <c r="K17" s="318"/>
      <c r="L17" s="318"/>
      <c r="M17" s="318"/>
      <c r="N17" s="318"/>
      <c r="O17" s="318"/>
      <c r="P17" s="317" t="s">
        <v>34</v>
      </c>
      <c r="Q17" s="318"/>
      <c r="R17" s="318"/>
      <c r="S17" s="318"/>
      <c r="T17" s="318"/>
      <c r="U17" s="318"/>
      <c r="V17" s="318"/>
      <c r="W17" s="318"/>
      <c r="X17" s="318"/>
      <c r="Y17" s="318"/>
      <c r="Z17" s="318"/>
      <c r="AA17" s="318"/>
      <c r="AB17" s="318"/>
      <c r="AC17" s="318"/>
      <c r="AD17" s="318"/>
      <c r="AE17" s="318"/>
      <c r="AF17" s="318"/>
      <c r="AG17" s="318"/>
      <c r="AH17" s="318"/>
      <c r="AI17" s="318"/>
      <c r="AJ17" s="318"/>
      <c r="AK17" s="422"/>
      <c r="AM17" s="249"/>
      <c r="AN17" s="249"/>
      <c r="AO17" s="249"/>
      <c r="AP17" s="125"/>
      <c r="AQ17" s="125"/>
      <c r="AR17" s="126"/>
    </row>
    <row r="18" spans="1:44" ht="23.25" customHeight="1" x14ac:dyDescent="0.15">
      <c r="A18" s="301"/>
      <c r="B18" s="302"/>
      <c r="C18" s="302"/>
      <c r="D18" s="292" t="s">
        <v>36</v>
      </c>
      <c r="E18" s="293"/>
      <c r="F18" s="293"/>
      <c r="G18" s="293"/>
      <c r="H18" s="309"/>
      <c r="I18" s="310"/>
      <c r="J18" s="310"/>
      <c r="K18" s="310"/>
      <c r="L18" s="310"/>
      <c r="M18" s="310"/>
      <c r="N18" s="310"/>
      <c r="O18" s="310"/>
      <c r="P18" s="410"/>
      <c r="Q18" s="411"/>
      <c r="R18" s="411"/>
      <c r="S18" s="411"/>
      <c r="T18" s="411"/>
      <c r="U18" s="411"/>
      <c r="V18" s="411"/>
      <c r="W18" s="411"/>
      <c r="X18" s="411"/>
      <c r="Y18" s="411"/>
      <c r="Z18" s="411"/>
      <c r="AA18" s="411"/>
      <c r="AB18" s="411"/>
      <c r="AC18" s="411"/>
      <c r="AD18" s="411"/>
      <c r="AE18" s="411"/>
      <c r="AF18" s="411"/>
      <c r="AG18" s="411"/>
      <c r="AH18" s="411"/>
      <c r="AI18" s="411"/>
      <c r="AJ18" s="411"/>
      <c r="AK18" s="412"/>
      <c r="AL18" s="253" t="s">
        <v>154</v>
      </c>
      <c r="AM18" s="249"/>
      <c r="AN18" s="249"/>
      <c r="AO18" s="249"/>
      <c r="AP18" s="125"/>
      <c r="AQ18" s="125"/>
      <c r="AR18" s="126"/>
    </row>
    <row r="19" spans="1:44" ht="23.25" customHeight="1" x14ac:dyDescent="0.15">
      <c r="A19" s="301"/>
      <c r="B19" s="302"/>
      <c r="C19" s="302"/>
      <c r="D19" s="294" t="s">
        <v>3</v>
      </c>
      <c r="E19" s="295"/>
      <c r="F19" s="295"/>
      <c r="G19" s="295"/>
      <c r="H19" s="311"/>
      <c r="I19" s="312"/>
      <c r="J19" s="312"/>
      <c r="K19" s="312"/>
      <c r="L19" s="312"/>
      <c r="M19" s="312"/>
      <c r="N19" s="312"/>
      <c r="O19" s="312"/>
      <c r="P19" s="413"/>
      <c r="Q19" s="414"/>
      <c r="R19" s="414"/>
      <c r="S19" s="414"/>
      <c r="T19" s="414"/>
      <c r="U19" s="414"/>
      <c r="V19" s="414"/>
      <c r="W19" s="414"/>
      <c r="X19" s="414"/>
      <c r="Y19" s="414"/>
      <c r="Z19" s="414"/>
      <c r="AA19" s="414"/>
      <c r="AB19" s="414"/>
      <c r="AC19" s="414"/>
      <c r="AD19" s="414"/>
      <c r="AE19" s="414"/>
      <c r="AF19" s="414"/>
      <c r="AG19" s="414"/>
      <c r="AH19" s="414"/>
      <c r="AI19" s="414"/>
      <c r="AJ19" s="414"/>
      <c r="AK19" s="415"/>
      <c r="AM19" s="249"/>
      <c r="AN19" s="249"/>
      <c r="AO19" s="249"/>
      <c r="AP19" s="125"/>
      <c r="AQ19" s="125"/>
    </row>
    <row r="20" spans="1:44" ht="23.25" customHeight="1" x14ac:dyDescent="0.15">
      <c r="A20" s="301"/>
      <c r="B20" s="302"/>
      <c r="C20" s="302"/>
      <c r="D20" s="296" t="s">
        <v>35</v>
      </c>
      <c r="E20" s="297"/>
      <c r="F20" s="297"/>
      <c r="G20" s="297"/>
      <c r="H20" s="313"/>
      <c r="I20" s="314"/>
      <c r="J20" s="314"/>
      <c r="K20" s="314"/>
      <c r="L20" s="314"/>
      <c r="M20" s="314"/>
      <c r="N20" s="314"/>
      <c r="O20" s="314"/>
      <c r="P20" s="416"/>
      <c r="Q20" s="417"/>
      <c r="R20" s="417"/>
      <c r="S20" s="417"/>
      <c r="T20" s="417"/>
      <c r="U20" s="417"/>
      <c r="V20" s="417"/>
      <c r="W20" s="417"/>
      <c r="X20" s="417"/>
      <c r="Y20" s="417"/>
      <c r="Z20" s="417"/>
      <c r="AA20" s="417"/>
      <c r="AB20" s="417"/>
      <c r="AC20" s="417"/>
      <c r="AD20" s="417"/>
      <c r="AE20" s="417"/>
      <c r="AF20" s="417"/>
      <c r="AG20" s="417"/>
      <c r="AH20" s="417"/>
      <c r="AI20" s="417"/>
      <c r="AJ20" s="417"/>
      <c r="AK20" s="418"/>
      <c r="AM20" s="249"/>
      <c r="AN20" s="249"/>
      <c r="AO20" s="249"/>
      <c r="AP20" s="125"/>
      <c r="AQ20" s="125"/>
    </row>
    <row r="21" spans="1:44" ht="23.25" customHeight="1" x14ac:dyDescent="0.15">
      <c r="A21" s="301"/>
      <c r="B21" s="302"/>
      <c r="C21" s="302"/>
      <c r="D21" s="298" t="s">
        <v>9</v>
      </c>
      <c r="E21" s="299"/>
      <c r="F21" s="299"/>
      <c r="G21" s="299"/>
      <c r="H21" s="315"/>
      <c r="I21" s="316"/>
      <c r="J21" s="316"/>
      <c r="K21" s="316"/>
      <c r="L21" s="316"/>
      <c r="M21" s="316"/>
      <c r="N21" s="316"/>
      <c r="O21" s="316"/>
      <c r="P21" s="419"/>
      <c r="Q21" s="420"/>
      <c r="R21" s="420"/>
      <c r="S21" s="420"/>
      <c r="T21" s="420"/>
      <c r="U21" s="420"/>
      <c r="V21" s="420"/>
      <c r="W21" s="420"/>
      <c r="X21" s="420"/>
      <c r="Y21" s="420"/>
      <c r="Z21" s="420"/>
      <c r="AA21" s="420"/>
      <c r="AB21" s="420"/>
      <c r="AC21" s="420"/>
      <c r="AD21" s="420"/>
      <c r="AE21" s="420"/>
      <c r="AF21" s="420"/>
      <c r="AG21" s="420"/>
      <c r="AH21" s="420"/>
      <c r="AI21" s="420"/>
      <c r="AJ21" s="420"/>
      <c r="AK21" s="421"/>
      <c r="AM21" s="249"/>
      <c r="AN21" s="249"/>
      <c r="AO21" s="249"/>
      <c r="AP21" s="125"/>
    </row>
    <row r="22" spans="1:44" ht="3.95" customHeight="1" x14ac:dyDescent="0.15">
      <c r="A22" s="134"/>
      <c r="B22" s="204"/>
      <c r="C22" s="216"/>
      <c r="D22" s="76"/>
      <c r="E22" s="136"/>
      <c r="F22" s="136"/>
      <c r="G22" s="136"/>
      <c r="H22" s="77"/>
      <c r="I22" s="77"/>
      <c r="J22" s="77"/>
      <c r="K22" s="77"/>
      <c r="L22" s="77"/>
      <c r="M22" s="77"/>
      <c r="N22" s="77"/>
      <c r="O22" s="78"/>
      <c r="P22" s="78"/>
      <c r="Q22" s="78"/>
      <c r="R22" s="78"/>
      <c r="S22" s="78"/>
      <c r="T22" s="78"/>
      <c r="U22" s="78"/>
      <c r="V22" s="78"/>
      <c r="W22" s="78"/>
      <c r="X22" s="78"/>
      <c r="Y22" s="78"/>
      <c r="Z22" s="78"/>
      <c r="AA22" s="78"/>
      <c r="AB22" s="78"/>
      <c r="AC22" s="78"/>
      <c r="AD22" s="78"/>
      <c r="AE22" s="78"/>
      <c r="AF22" s="78"/>
      <c r="AG22" s="78"/>
      <c r="AH22" s="78"/>
      <c r="AI22" s="78"/>
      <c r="AJ22" s="78"/>
      <c r="AK22" s="79"/>
      <c r="AM22" s="249"/>
      <c r="AN22" s="249"/>
      <c r="AO22" s="249"/>
      <c r="AP22" s="125"/>
    </row>
    <row r="23" spans="1:44" ht="20.100000000000001" customHeight="1" x14ac:dyDescent="0.15">
      <c r="A23" s="303" t="s">
        <v>75</v>
      </c>
      <c r="B23" s="304"/>
      <c r="C23" s="294"/>
      <c r="D23" s="352" t="s">
        <v>70</v>
      </c>
      <c r="E23" s="352"/>
      <c r="F23" s="175"/>
      <c r="G23" s="80" t="s">
        <v>64</v>
      </c>
      <c r="H23" s="320"/>
      <c r="I23" s="320"/>
      <c r="J23" s="80" t="s">
        <v>63</v>
      </c>
      <c r="K23" s="190"/>
      <c r="L23" s="81" t="s">
        <v>67</v>
      </c>
      <c r="M23" s="319" t="s">
        <v>83</v>
      </c>
      <c r="N23" s="319"/>
      <c r="O23" s="319"/>
      <c r="P23" s="82" t="s">
        <v>84</v>
      </c>
      <c r="Q23" s="344" t="s">
        <v>71</v>
      </c>
      <c r="R23" s="344"/>
      <c r="S23" s="344"/>
      <c r="T23" s="162"/>
      <c r="U23" s="80" t="s">
        <v>64</v>
      </c>
      <c r="V23" s="162"/>
      <c r="W23" s="80" t="s">
        <v>63</v>
      </c>
      <c r="X23" s="267"/>
      <c r="Y23" s="267"/>
      <c r="Z23" s="80" t="s">
        <v>62</v>
      </c>
      <c r="AA23" s="344" t="s">
        <v>113</v>
      </c>
      <c r="AB23" s="344"/>
      <c r="AC23" s="344"/>
      <c r="AD23" s="344"/>
      <c r="AE23" s="130"/>
      <c r="AF23" s="268"/>
      <c r="AG23" s="268"/>
      <c r="AH23" s="268"/>
      <c r="AI23" s="345" t="s">
        <v>23</v>
      </c>
      <c r="AJ23" s="345"/>
      <c r="AK23" s="346"/>
      <c r="AL23" s="253" t="s">
        <v>137</v>
      </c>
      <c r="AM23" s="253" t="str">
        <f>IF(AN23=3,"",IF(AO23=0,"※占用完了日or〇〇日間を記載",""))</f>
        <v>※占用完了日or〇〇日間を記載</v>
      </c>
      <c r="AN23" s="249">
        <f>COUNTA(AF23)</f>
        <v>0</v>
      </c>
      <c r="AO23" s="249"/>
      <c r="AP23" s="125"/>
    </row>
    <row r="24" spans="1:44" ht="3.95" customHeight="1" x14ac:dyDescent="0.15">
      <c r="A24" s="135"/>
      <c r="B24" s="202"/>
      <c r="C24" s="203"/>
      <c r="D24" s="83"/>
      <c r="E24" s="83"/>
      <c r="F24" s="56"/>
      <c r="G24" s="56"/>
      <c r="H24" s="56"/>
      <c r="I24" s="56"/>
      <c r="J24" s="56"/>
      <c r="K24" s="84"/>
      <c r="L24" s="84"/>
      <c r="M24" s="85"/>
      <c r="N24" s="85"/>
      <c r="O24" s="85"/>
      <c r="P24" s="85"/>
      <c r="Q24" s="86"/>
      <c r="R24" s="86"/>
      <c r="S24" s="86"/>
      <c r="T24" s="56"/>
      <c r="U24" s="56"/>
      <c r="V24" s="56"/>
      <c r="W24" s="56"/>
      <c r="X24" s="56"/>
      <c r="Y24" s="56"/>
      <c r="Z24" s="56"/>
      <c r="AA24" s="86"/>
      <c r="AB24" s="86"/>
      <c r="AC24" s="86"/>
      <c r="AD24" s="86"/>
      <c r="AE24" s="86"/>
      <c r="AF24" s="83"/>
      <c r="AG24" s="83"/>
      <c r="AH24" s="83"/>
      <c r="AI24" s="87"/>
      <c r="AJ24" s="87"/>
      <c r="AK24" s="88"/>
      <c r="AM24" s="248"/>
      <c r="AN24" s="249"/>
      <c r="AO24" s="249"/>
      <c r="AP24" s="125"/>
    </row>
    <row r="25" spans="1:44" ht="3.95" customHeight="1" x14ac:dyDescent="0.15">
      <c r="A25" s="206"/>
      <c r="B25" s="205"/>
      <c r="C25" s="217"/>
      <c r="D25" s="133"/>
      <c r="E25" s="133"/>
      <c r="F25" s="80"/>
      <c r="G25" s="80"/>
      <c r="H25" s="80"/>
      <c r="I25" s="80"/>
      <c r="J25" s="80"/>
      <c r="K25" s="81"/>
      <c r="L25" s="81"/>
      <c r="M25" s="131"/>
      <c r="N25" s="169"/>
      <c r="O25" s="131"/>
      <c r="P25" s="131"/>
      <c r="Q25" s="130"/>
      <c r="R25" s="130"/>
      <c r="S25" s="168"/>
      <c r="T25" s="80"/>
      <c r="U25" s="80"/>
      <c r="V25" s="80"/>
      <c r="W25" s="80"/>
      <c r="X25" s="80"/>
      <c r="Y25" s="80"/>
      <c r="Z25" s="80"/>
      <c r="AA25" s="130"/>
      <c r="AB25" s="130"/>
      <c r="AC25" s="168"/>
      <c r="AD25" s="130"/>
      <c r="AE25" s="130"/>
      <c r="AF25" s="133"/>
      <c r="AG25" s="133"/>
      <c r="AH25" s="171"/>
      <c r="AI25" s="128"/>
      <c r="AJ25" s="128"/>
      <c r="AK25" s="129"/>
      <c r="AM25" s="248"/>
      <c r="AN25" s="249"/>
      <c r="AO25" s="249"/>
      <c r="AP25" s="125"/>
    </row>
    <row r="26" spans="1:44" ht="20.100000000000001" customHeight="1" x14ac:dyDescent="0.15">
      <c r="A26" s="303" t="s">
        <v>76</v>
      </c>
      <c r="B26" s="304"/>
      <c r="C26" s="294"/>
      <c r="D26" s="352" t="s">
        <v>71</v>
      </c>
      <c r="E26" s="352"/>
      <c r="F26" s="175"/>
      <c r="G26" s="80" t="s">
        <v>64</v>
      </c>
      <c r="H26" s="320"/>
      <c r="I26" s="320"/>
      <c r="J26" s="80" t="s">
        <v>63</v>
      </c>
      <c r="K26" s="190"/>
      <c r="L26" s="81" t="s">
        <v>62</v>
      </c>
      <c r="M26" s="319" t="s">
        <v>83</v>
      </c>
      <c r="N26" s="319"/>
      <c r="O26" s="319"/>
      <c r="P26" s="82" t="s">
        <v>84</v>
      </c>
      <c r="Q26" s="344" t="s">
        <v>71</v>
      </c>
      <c r="R26" s="344"/>
      <c r="S26" s="344"/>
      <c r="T26" s="162"/>
      <c r="U26" s="80" t="s">
        <v>64</v>
      </c>
      <c r="V26" s="162"/>
      <c r="W26" s="80" t="s">
        <v>63</v>
      </c>
      <c r="X26" s="267"/>
      <c r="Y26" s="267"/>
      <c r="Z26" s="80" t="s">
        <v>62</v>
      </c>
      <c r="AA26" s="344" t="s">
        <v>22</v>
      </c>
      <c r="AB26" s="344"/>
      <c r="AC26" s="344"/>
      <c r="AD26" s="344"/>
      <c r="AE26" s="130"/>
      <c r="AF26" s="268"/>
      <c r="AG26" s="268"/>
      <c r="AH26" s="268"/>
      <c r="AI26" s="345" t="s">
        <v>23</v>
      </c>
      <c r="AJ26" s="345"/>
      <c r="AK26" s="346"/>
      <c r="AL26" s="253" t="s">
        <v>136</v>
      </c>
      <c r="AM26" s="253" t="str">
        <f>IF(AN26=3,"",IF(AO26=0,"※工事完了日or〇〇日間を記載",""))</f>
        <v>※工事完了日or〇〇日間を記載</v>
      </c>
      <c r="AN26" s="249">
        <f>COUNTA(AF26)</f>
        <v>0</v>
      </c>
      <c r="AO26" s="249"/>
      <c r="AP26" s="126"/>
    </row>
    <row r="27" spans="1:44" ht="3.95" customHeight="1" x14ac:dyDescent="0.15">
      <c r="A27" s="135"/>
      <c r="B27" s="202"/>
      <c r="C27" s="203"/>
      <c r="D27" s="83"/>
      <c r="E27" s="83"/>
      <c r="F27" s="56"/>
      <c r="G27" s="56"/>
      <c r="H27" s="56"/>
      <c r="I27" s="56"/>
      <c r="J27" s="56"/>
      <c r="K27" s="84"/>
      <c r="L27" s="84"/>
      <c r="M27" s="85"/>
      <c r="N27" s="85"/>
      <c r="O27" s="85"/>
      <c r="P27" s="85"/>
      <c r="Q27" s="86"/>
      <c r="R27" s="86"/>
      <c r="S27" s="86"/>
      <c r="T27" s="56"/>
      <c r="U27" s="56"/>
      <c r="V27" s="56"/>
      <c r="W27" s="56"/>
      <c r="X27" s="56"/>
      <c r="Y27" s="56"/>
      <c r="Z27" s="56"/>
      <c r="AA27" s="86"/>
      <c r="AB27" s="86"/>
      <c r="AC27" s="86"/>
      <c r="AD27" s="86"/>
      <c r="AE27" s="86"/>
      <c r="AF27" s="83"/>
      <c r="AG27" s="83"/>
      <c r="AH27" s="83"/>
      <c r="AI27" s="87"/>
      <c r="AJ27" s="87"/>
      <c r="AK27" s="88"/>
      <c r="AM27" s="249"/>
      <c r="AN27" s="249"/>
      <c r="AO27" s="249"/>
      <c r="AP27" s="125"/>
    </row>
    <row r="28" spans="1:44" ht="30" customHeight="1" x14ac:dyDescent="0.15">
      <c r="A28" s="305" t="s">
        <v>39</v>
      </c>
      <c r="B28" s="306"/>
      <c r="C28" s="306"/>
      <c r="D28" s="265" t="s">
        <v>1</v>
      </c>
      <c r="E28" s="266"/>
      <c r="F28" s="347"/>
      <c r="G28" s="348"/>
      <c r="H28" s="348"/>
      <c r="I28" s="348"/>
      <c r="J28" s="348"/>
      <c r="K28" s="348"/>
      <c r="L28" s="348"/>
      <c r="M28" s="348"/>
      <c r="N28" s="348"/>
      <c r="O28" s="348"/>
      <c r="P28" s="348"/>
      <c r="Q28" s="348"/>
      <c r="R28" s="348"/>
      <c r="S28" s="348"/>
      <c r="T28" s="348"/>
      <c r="U28" s="348"/>
      <c r="V28" s="349"/>
      <c r="W28" s="302" t="s">
        <v>19</v>
      </c>
      <c r="X28" s="302"/>
      <c r="Y28" s="266"/>
      <c r="Z28" s="321"/>
      <c r="AA28" s="322"/>
      <c r="AB28" s="322"/>
      <c r="AC28" s="322"/>
      <c r="AD28" s="322"/>
      <c r="AE28" s="322"/>
      <c r="AF28" s="322"/>
      <c r="AG28" s="322"/>
      <c r="AH28" s="322"/>
      <c r="AI28" s="322"/>
      <c r="AJ28" s="322"/>
      <c r="AK28" s="323"/>
      <c r="AM28" s="249"/>
      <c r="AN28" s="249"/>
      <c r="AO28" s="249"/>
    </row>
    <row r="29" spans="1:44" ht="30" customHeight="1" x14ac:dyDescent="0.15">
      <c r="A29" s="307" t="s">
        <v>40</v>
      </c>
      <c r="B29" s="308"/>
      <c r="C29" s="308"/>
      <c r="D29" s="265" t="s">
        <v>2</v>
      </c>
      <c r="E29" s="266"/>
      <c r="F29" s="398"/>
      <c r="G29" s="407"/>
      <c r="H29" s="407"/>
      <c r="I29" s="407"/>
      <c r="J29" s="407"/>
      <c r="K29" s="407"/>
      <c r="L29" s="407"/>
      <c r="M29" s="407"/>
      <c r="N29" s="407"/>
      <c r="O29" s="407"/>
      <c r="P29" s="407"/>
      <c r="Q29" s="407"/>
      <c r="R29" s="407"/>
      <c r="S29" s="407"/>
      <c r="T29" s="407"/>
      <c r="U29" s="407"/>
      <c r="V29" s="408"/>
      <c r="W29" s="302" t="s">
        <v>33</v>
      </c>
      <c r="X29" s="302"/>
      <c r="Y29" s="266"/>
      <c r="Z29" s="342"/>
      <c r="AA29" s="342"/>
      <c r="AB29" s="342"/>
      <c r="AC29" s="342"/>
      <c r="AD29" s="342"/>
      <c r="AE29" s="342"/>
      <c r="AF29" s="342"/>
      <c r="AG29" s="342"/>
      <c r="AH29" s="342"/>
      <c r="AI29" s="342"/>
      <c r="AJ29" s="398"/>
      <c r="AK29" s="399"/>
      <c r="AL29" s="253" t="s">
        <v>145</v>
      </c>
      <c r="AM29" s="249"/>
      <c r="AN29" s="249"/>
      <c r="AO29" s="249"/>
    </row>
    <row r="30" spans="1:44" ht="30" customHeight="1" x14ac:dyDescent="0.15">
      <c r="A30" s="358" t="s">
        <v>4</v>
      </c>
      <c r="B30" s="359"/>
      <c r="C30" s="359"/>
      <c r="D30" s="359"/>
      <c r="E30" s="359"/>
      <c r="F30" s="300"/>
      <c r="G30" s="300"/>
      <c r="H30" s="300"/>
      <c r="I30" s="300"/>
      <c r="J30" s="300"/>
      <c r="K30" s="302" t="s">
        <v>14</v>
      </c>
      <c r="L30" s="266"/>
      <c r="M30" s="266"/>
      <c r="N30" s="266"/>
      <c r="O30" s="266"/>
      <c r="P30" s="342"/>
      <c r="Q30" s="343"/>
      <c r="R30" s="343"/>
      <c r="S30" s="343"/>
      <c r="T30" s="343"/>
      <c r="U30" s="343"/>
      <c r="V30" s="343"/>
      <c r="W30" s="317" t="s">
        <v>20</v>
      </c>
      <c r="X30" s="318"/>
      <c r="Y30" s="318"/>
      <c r="Z30" s="318"/>
      <c r="AA30" s="265"/>
      <c r="AB30" s="321"/>
      <c r="AC30" s="322"/>
      <c r="AD30" s="322"/>
      <c r="AE30" s="322"/>
      <c r="AF30" s="322"/>
      <c r="AG30" s="322"/>
      <c r="AH30" s="322"/>
      <c r="AI30" s="322"/>
      <c r="AJ30" s="322"/>
      <c r="AK30" s="323"/>
      <c r="AL30" s="254"/>
      <c r="AM30" s="249"/>
      <c r="AN30" s="249"/>
      <c r="AO30" s="249"/>
    </row>
    <row r="31" spans="1:44" ht="27.75" customHeight="1" x14ac:dyDescent="0.15">
      <c r="A31" s="356" t="s">
        <v>129</v>
      </c>
      <c r="B31" s="357"/>
      <c r="C31" s="357"/>
      <c r="D31" s="357"/>
      <c r="E31" s="357"/>
      <c r="F31" s="324" t="s">
        <v>24</v>
      </c>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6"/>
      <c r="AK31" s="327"/>
      <c r="AL31" s="255" t="s">
        <v>152</v>
      </c>
      <c r="AM31" s="249"/>
      <c r="AN31" s="249"/>
      <c r="AO31" s="249"/>
    </row>
    <row r="32" spans="1:44" ht="5.25" customHeight="1" x14ac:dyDescent="0.15">
      <c r="A32" s="201"/>
      <c r="B32" s="210"/>
      <c r="C32" s="210"/>
      <c r="D32" s="210"/>
      <c r="E32" s="210"/>
      <c r="F32" s="211"/>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51"/>
      <c r="AM32" s="249"/>
      <c r="AN32" s="249"/>
      <c r="AO32" s="249"/>
    </row>
    <row r="33" spans="1:41" ht="14.25" x14ac:dyDescent="0.15">
      <c r="A33" s="213" t="s">
        <v>26</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51" t="s">
        <v>153</v>
      </c>
      <c r="AM33" s="249"/>
      <c r="AN33" s="249"/>
      <c r="AO33" s="249"/>
    </row>
    <row r="34" spans="1:41" x14ac:dyDescent="0.15">
      <c r="A34" s="213" t="s">
        <v>27</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M34" s="249"/>
      <c r="AN34" s="249"/>
      <c r="AO34" s="249"/>
    </row>
    <row r="35" spans="1:41" x14ac:dyDescent="0.15">
      <c r="A35" s="213" t="s">
        <v>28</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M35" s="249"/>
      <c r="AN35" s="249"/>
      <c r="AO35" s="249"/>
    </row>
    <row r="36" spans="1:41" x14ac:dyDescent="0.15">
      <c r="A36" s="213" t="s">
        <v>29</v>
      </c>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M36" s="249"/>
      <c r="AN36" s="249"/>
      <c r="AO36" s="249"/>
    </row>
    <row r="37" spans="1:41" ht="12.75" customHeight="1" thickBot="1" x14ac:dyDescent="0.2">
      <c r="A37" s="215"/>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M37" s="249"/>
      <c r="AN37" s="249"/>
      <c r="AO37" s="249"/>
    </row>
    <row r="38" spans="1:41" ht="33" customHeight="1" thickTop="1" x14ac:dyDescent="0.15">
      <c r="A38" s="393" t="s">
        <v>5</v>
      </c>
      <c r="B38" s="329"/>
      <c r="C38" s="394"/>
      <c r="D38" s="366" t="s">
        <v>7</v>
      </c>
      <c r="E38" s="367"/>
      <c r="F38" s="391"/>
      <c r="G38" s="392"/>
      <c r="H38" s="392"/>
      <c r="I38" s="219"/>
      <c r="J38" s="89" t="s">
        <v>10</v>
      </c>
      <c r="K38" s="328"/>
      <c r="L38" s="328"/>
      <c r="M38" s="89" t="s">
        <v>13</v>
      </c>
      <c r="N38" s="89"/>
      <c r="O38" s="328"/>
      <c r="P38" s="328"/>
      <c r="Q38" s="90" t="s">
        <v>15</v>
      </c>
      <c r="R38" s="339"/>
      <c r="S38" s="339"/>
      <c r="T38" s="339"/>
      <c r="U38" s="340"/>
      <c r="V38" s="340"/>
      <c r="W38" s="341"/>
      <c r="X38" s="176"/>
      <c r="Y38" s="329" t="s">
        <v>61</v>
      </c>
      <c r="Z38" s="329"/>
      <c r="AA38" s="329"/>
      <c r="AB38" s="329"/>
      <c r="AC38" s="329"/>
      <c r="AD38" s="329"/>
      <c r="AE38" s="221"/>
      <c r="AF38" s="91" t="s">
        <v>21</v>
      </c>
      <c r="AG38" s="91"/>
      <c r="AH38" s="91"/>
      <c r="AI38" s="91"/>
      <c r="AJ38" s="91"/>
      <c r="AK38" s="92"/>
      <c r="AM38" s="249"/>
      <c r="AN38" s="249"/>
      <c r="AO38" s="249"/>
    </row>
    <row r="39" spans="1:41" ht="33" customHeight="1" x14ac:dyDescent="0.15">
      <c r="A39" s="395"/>
      <c r="B39" s="304"/>
      <c r="C39" s="294"/>
      <c r="D39" s="265"/>
      <c r="E39" s="302"/>
      <c r="F39" s="374"/>
      <c r="G39" s="375"/>
      <c r="H39" s="375"/>
      <c r="I39" s="222"/>
      <c r="J39" s="93" t="s">
        <v>10</v>
      </c>
      <c r="K39" s="377"/>
      <c r="L39" s="377"/>
      <c r="M39" s="93" t="s">
        <v>13</v>
      </c>
      <c r="N39" s="93"/>
      <c r="O39" s="377"/>
      <c r="P39" s="377"/>
      <c r="Q39" s="94" t="s">
        <v>15</v>
      </c>
      <c r="R39" s="383"/>
      <c r="S39" s="383"/>
      <c r="T39" s="383"/>
      <c r="U39" s="384"/>
      <c r="V39" s="384"/>
      <c r="W39" s="385"/>
      <c r="X39" s="170"/>
      <c r="Y39" s="376"/>
      <c r="Z39" s="376"/>
      <c r="AA39" s="376"/>
      <c r="AB39" s="376"/>
      <c r="AC39" s="376"/>
      <c r="AD39" s="376"/>
      <c r="AE39" s="376"/>
      <c r="AF39" s="376"/>
      <c r="AG39" s="376"/>
      <c r="AH39" s="376"/>
      <c r="AI39" s="376"/>
      <c r="AJ39" s="109" t="s">
        <v>89</v>
      </c>
      <c r="AK39" s="95"/>
      <c r="AM39" s="249"/>
      <c r="AN39" s="249"/>
      <c r="AO39" s="249"/>
    </row>
    <row r="40" spans="1:41" s="2" customFormat="1" ht="21.95" customHeight="1" x14ac:dyDescent="0.15">
      <c r="A40" s="395"/>
      <c r="B40" s="304"/>
      <c r="C40" s="294"/>
      <c r="D40" s="27"/>
      <c r="E40" s="225" t="s">
        <v>123</v>
      </c>
      <c r="F40" s="226"/>
      <c r="G40" s="226"/>
      <c r="H40" s="226"/>
      <c r="I40" s="226"/>
      <c r="J40" s="227"/>
      <c r="K40" s="228"/>
      <c r="L40" s="228"/>
      <c r="M40" s="227"/>
      <c r="N40" s="227"/>
      <c r="O40" s="228"/>
      <c r="P40" s="228"/>
      <c r="Q40" s="229"/>
      <c r="R40" s="230"/>
      <c r="S40" s="230"/>
      <c r="T40" s="230"/>
      <c r="U40" s="231"/>
      <c r="V40" s="231"/>
      <c r="W40" s="231"/>
      <c r="X40" s="231"/>
      <c r="Y40" s="231"/>
      <c r="Z40" s="231"/>
      <c r="AA40" s="231"/>
      <c r="AB40" s="231"/>
      <c r="AC40" s="231"/>
      <c r="AD40" s="231"/>
      <c r="AE40" s="231"/>
      <c r="AF40" s="231"/>
      <c r="AG40" s="231"/>
      <c r="AH40" s="231"/>
      <c r="AI40" s="231"/>
      <c r="AJ40" s="231"/>
      <c r="AK40" s="232"/>
      <c r="AL40" s="256"/>
      <c r="AM40" s="257"/>
      <c r="AN40" s="258"/>
      <c r="AO40" s="258"/>
    </row>
    <row r="41" spans="1:41" s="2" customFormat="1" ht="21.95" customHeight="1" x14ac:dyDescent="0.15">
      <c r="A41" s="396"/>
      <c r="B41" s="397"/>
      <c r="C41" s="298"/>
      <c r="D41" s="233"/>
      <c r="E41" s="234" t="s">
        <v>142</v>
      </c>
      <c r="F41" s="235"/>
      <c r="G41" s="235"/>
      <c r="H41" s="235"/>
      <c r="I41" s="235"/>
      <c r="J41" s="118"/>
      <c r="K41" s="236"/>
      <c r="L41" s="236"/>
      <c r="M41" s="118"/>
      <c r="N41" s="118"/>
      <c r="O41" s="236"/>
      <c r="P41" s="236"/>
      <c r="Q41" s="237"/>
      <c r="R41" s="238"/>
      <c r="S41" s="238"/>
      <c r="T41" s="238"/>
      <c r="U41" s="238"/>
      <c r="V41" s="238" t="s">
        <v>143</v>
      </c>
      <c r="W41" s="224"/>
      <c r="X41" s="224"/>
      <c r="Y41" s="224"/>
      <c r="Z41" s="224"/>
      <c r="AA41" s="224"/>
      <c r="AB41" s="224"/>
      <c r="AC41" s="224"/>
      <c r="AD41" s="224"/>
      <c r="AE41" s="224"/>
      <c r="AF41" s="224"/>
      <c r="AG41" s="224"/>
      <c r="AH41" s="224"/>
      <c r="AI41" s="224"/>
      <c r="AJ41" s="224"/>
      <c r="AK41" s="26"/>
      <c r="AL41" s="256"/>
      <c r="AM41" s="257"/>
      <c r="AN41" s="258"/>
      <c r="AO41" s="258"/>
    </row>
    <row r="42" spans="1:41" ht="33" customHeight="1" x14ac:dyDescent="0.15">
      <c r="A42" s="381" t="s">
        <v>6</v>
      </c>
      <c r="B42" s="302"/>
      <c r="C42" s="302"/>
      <c r="D42" s="386" t="s">
        <v>134</v>
      </c>
      <c r="E42" s="387"/>
      <c r="F42" s="387"/>
      <c r="G42" s="387"/>
      <c r="H42" s="387"/>
      <c r="I42" s="387"/>
      <c r="J42" s="387"/>
      <c r="K42" s="387"/>
      <c r="L42" s="387"/>
      <c r="M42" s="387"/>
      <c r="N42" s="388"/>
      <c r="O42" s="317" t="s">
        <v>16</v>
      </c>
      <c r="P42" s="318"/>
      <c r="Q42" s="265"/>
      <c r="R42" s="110" t="s">
        <v>115</v>
      </c>
      <c r="S42" s="223"/>
      <c r="T42" s="223"/>
      <c r="U42" s="223"/>
      <c r="V42" s="223"/>
      <c r="W42" s="223"/>
      <c r="X42" s="223"/>
      <c r="Y42" s="223"/>
      <c r="Z42" s="223"/>
      <c r="AA42" s="318"/>
      <c r="AB42" s="318"/>
      <c r="AC42" s="318"/>
      <c r="AD42" s="318"/>
      <c r="AE42" s="318"/>
      <c r="AF42" s="318"/>
      <c r="AG42" s="318"/>
      <c r="AH42" s="318"/>
      <c r="AI42" s="318"/>
      <c r="AJ42" s="220"/>
      <c r="AK42" s="113" t="s">
        <v>90</v>
      </c>
    </row>
    <row r="43" spans="1:41" ht="38.25" customHeight="1" thickBot="1" x14ac:dyDescent="0.2">
      <c r="A43" s="389" t="s">
        <v>135</v>
      </c>
      <c r="B43" s="390"/>
      <c r="C43" s="390"/>
      <c r="D43" s="390"/>
      <c r="E43" s="390"/>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7"/>
    </row>
    <row r="44" spans="1:41" ht="9" customHeight="1" thickTop="1" x14ac:dyDescent="0.15"/>
    <row r="45" spans="1:41" ht="22.5" customHeight="1" x14ac:dyDescent="0.15">
      <c r="A45" s="61" t="s">
        <v>127</v>
      </c>
    </row>
    <row r="46" spans="1:41" ht="13.5" customHeight="1" x14ac:dyDescent="0.15">
      <c r="A46" s="360" t="s">
        <v>60</v>
      </c>
      <c r="B46" s="362" t="s">
        <v>57</v>
      </c>
      <c r="C46" s="363"/>
      <c r="D46" s="363"/>
      <c r="E46" s="368" t="s">
        <v>58</v>
      </c>
      <c r="F46" s="369"/>
      <c r="G46" s="370"/>
      <c r="H46" s="368" t="s">
        <v>12</v>
      </c>
      <c r="I46" s="369"/>
      <c r="J46" s="369"/>
      <c r="K46" s="369"/>
      <c r="L46" s="369"/>
      <c r="M46" s="369"/>
      <c r="N46" s="369"/>
      <c r="O46" s="369"/>
      <c r="P46" s="369"/>
      <c r="Q46" s="382"/>
    </row>
    <row r="47" spans="1:41" ht="65.25" customHeight="1" x14ac:dyDescent="0.15">
      <c r="A47" s="361"/>
      <c r="B47" s="364"/>
      <c r="C47" s="365"/>
      <c r="D47" s="365"/>
      <c r="E47" s="371"/>
      <c r="F47" s="372"/>
      <c r="G47" s="373"/>
      <c r="H47" s="378"/>
      <c r="I47" s="379"/>
      <c r="J47" s="379"/>
      <c r="K47" s="379"/>
      <c r="L47" s="379"/>
      <c r="M47" s="379"/>
      <c r="N47" s="379"/>
      <c r="O47" s="379"/>
      <c r="P47" s="379"/>
      <c r="Q47" s="380"/>
    </row>
    <row r="50" spans="7:37" x14ac:dyDescent="0.15">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row>
    <row r="51" spans="7:37" x14ac:dyDescent="0.15">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2" spans="7:37" x14ac:dyDescent="0.15">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row>
    <row r="53" spans="7:37" x14ac:dyDescent="0.15">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7:37" x14ac:dyDescent="0.15">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row r="55" spans="7:37" x14ac:dyDescent="0.15">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row>
    <row r="56" spans="7:37" x14ac:dyDescent="0.15">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row>
    <row r="57" spans="7:37" x14ac:dyDescent="0.15">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row>
    <row r="58" spans="7:37" x14ac:dyDescent="0.15">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row>
    <row r="59" spans="7:37" x14ac:dyDescent="0.15">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row>
    <row r="60" spans="7:37" x14ac:dyDescent="0.15">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row>
    <row r="61" spans="7:37" x14ac:dyDescent="0.15">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row>
    <row r="62" spans="7:37" x14ac:dyDescent="0.15">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row>
    <row r="63" spans="7:37" x14ac:dyDescent="0.15">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row>
    <row r="64" spans="7:37" x14ac:dyDescent="0.15">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row>
    <row r="65" spans="1:40" x14ac:dyDescent="0.15">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40" x14ac:dyDescent="0.15">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row>
    <row r="67" spans="1:40" x14ac:dyDescent="0.15">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M67" s="249"/>
      <c r="AN67" s="249"/>
    </row>
    <row r="68" spans="1:40" x14ac:dyDescent="0.15">
      <c r="A68" s="126"/>
      <c r="B68" s="126"/>
      <c r="C68" s="126"/>
      <c r="D68" s="126"/>
      <c r="E68" s="126"/>
      <c r="F68" s="12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M68" s="249"/>
      <c r="AN68" s="249"/>
    </row>
    <row r="69" spans="1:40" x14ac:dyDescent="0.15">
      <c r="A69" s="126"/>
      <c r="B69" s="126"/>
      <c r="C69" s="126"/>
      <c r="D69" s="126"/>
      <c r="E69" s="126"/>
      <c r="F69" s="12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M69" s="249"/>
      <c r="AN69" s="249"/>
    </row>
    <row r="70" spans="1:40" x14ac:dyDescent="0.15">
      <c r="A70" s="126"/>
      <c r="B70" s="126"/>
      <c r="C70" s="126"/>
      <c r="D70" s="126"/>
      <c r="E70" s="126"/>
      <c r="F70" s="12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M70" s="249"/>
      <c r="AN70" s="249"/>
    </row>
    <row r="71" spans="1:40" x14ac:dyDescent="0.15">
      <c r="A71" s="126"/>
      <c r="B71" s="126"/>
      <c r="C71" s="126"/>
      <c r="D71" s="126"/>
      <c r="E71" s="126"/>
      <c r="F71" s="12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M71" s="249"/>
      <c r="AN71" s="249"/>
    </row>
    <row r="72" spans="1:40" x14ac:dyDescent="0.15">
      <c r="A72" s="126"/>
      <c r="B72" s="126"/>
      <c r="C72" s="126"/>
      <c r="D72" s="126"/>
      <c r="E72" s="126"/>
      <c r="F72" s="12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M72" s="249"/>
      <c r="AN72" s="249"/>
    </row>
    <row r="73" spans="1:40" x14ac:dyDescent="0.15">
      <c r="A73" s="126"/>
      <c r="B73" s="126"/>
      <c r="C73" s="126"/>
      <c r="D73" s="126"/>
      <c r="E73" s="159"/>
      <c r="F73" s="172"/>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259"/>
      <c r="AM73" s="260"/>
      <c r="AN73" s="249"/>
    </row>
    <row r="74" spans="1:40" x14ac:dyDescent="0.15">
      <c r="A74" s="126"/>
      <c r="B74" s="126"/>
      <c r="C74" s="126"/>
      <c r="D74" s="126"/>
      <c r="E74" s="159"/>
      <c r="F74" s="172"/>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259"/>
      <c r="AM74" s="260"/>
      <c r="AN74" s="249"/>
    </row>
    <row r="75" spans="1:40" x14ac:dyDescent="0.15">
      <c r="A75" s="126"/>
      <c r="B75" s="126"/>
      <c r="C75" s="126"/>
      <c r="D75" s="126"/>
      <c r="E75" s="159"/>
      <c r="F75" s="172"/>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259"/>
      <c r="AM75" s="260"/>
      <c r="AN75" s="249"/>
    </row>
    <row r="76" spans="1:40" x14ac:dyDescent="0.15">
      <c r="A76" s="126"/>
      <c r="B76" s="126"/>
      <c r="C76" s="126"/>
      <c r="D76" s="126"/>
      <c r="E76" s="159"/>
      <c r="F76" s="172"/>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259"/>
      <c r="AM76" s="260"/>
      <c r="AN76" s="249"/>
    </row>
    <row r="77" spans="1:40" x14ac:dyDescent="0.15">
      <c r="A77" s="126"/>
      <c r="B77" s="126"/>
      <c r="C77" s="126"/>
      <c r="D77" s="126"/>
      <c r="E77" s="159"/>
      <c r="F77" s="172"/>
      <c r="G77" s="97"/>
      <c r="H77" s="97"/>
      <c r="I77" s="97"/>
      <c r="J77" s="97" t="s">
        <v>132</v>
      </c>
      <c r="K77" s="97"/>
      <c r="L77" s="97"/>
      <c r="M77" s="97"/>
      <c r="N77" s="97"/>
      <c r="O77" s="97" t="s">
        <v>132</v>
      </c>
      <c r="P77" s="97"/>
      <c r="Q77" s="97"/>
      <c r="R77" s="97"/>
      <c r="S77" s="97"/>
      <c r="T77" s="97" t="s">
        <v>132</v>
      </c>
      <c r="U77" s="97"/>
      <c r="V77" s="97"/>
      <c r="W77" s="97"/>
      <c r="X77" s="97"/>
      <c r="Y77" s="97"/>
      <c r="Z77" s="97" t="s">
        <v>132</v>
      </c>
      <c r="AA77" s="97"/>
      <c r="AB77" s="97"/>
      <c r="AC77" s="97"/>
      <c r="AD77" s="97" t="s">
        <v>132</v>
      </c>
      <c r="AE77" s="97"/>
      <c r="AF77" s="97"/>
      <c r="AG77" s="97"/>
      <c r="AH77" s="97"/>
      <c r="AI77" s="97" t="s">
        <v>132</v>
      </c>
      <c r="AJ77" s="97"/>
      <c r="AK77" s="97"/>
      <c r="AL77" s="259"/>
      <c r="AM77" s="260"/>
      <c r="AN77" s="249"/>
    </row>
    <row r="78" spans="1:40" x14ac:dyDescent="0.15">
      <c r="A78" s="126"/>
      <c r="B78" s="126"/>
      <c r="C78" s="126"/>
      <c r="D78" s="126"/>
      <c r="E78" s="159"/>
      <c r="F78" s="172"/>
      <c r="G78" s="97"/>
      <c r="H78" s="97"/>
      <c r="I78" s="97"/>
      <c r="J78" s="97" t="s">
        <v>133</v>
      </c>
      <c r="K78" s="97" t="str">
        <f>J10</f>
        <v>新　規</v>
      </c>
      <c r="L78" s="97"/>
      <c r="M78" s="97"/>
      <c r="N78" s="97"/>
      <c r="O78" s="97" t="s">
        <v>133</v>
      </c>
      <c r="P78" s="97" t="str">
        <f>O10</f>
        <v>変　更</v>
      </c>
      <c r="Q78" s="97"/>
      <c r="R78" s="97"/>
      <c r="S78" s="97"/>
      <c r="T78" s="97" t="s">
        <v>133</v>
      </c>
      <c r="U78" s="97" t="str">
        <f>T10</f>
        <v>廃　止</v>
      </c>
      <c r="V78" s="97"/>
      <c r="W78" s="97"/>
      <c r="X78" s="97"/>
      <c r="Y78" s="97"/>
      <c r="Z78" s="97" t="s">
        <v>133</v>
      </c>
      <c r="AA78" s="97" t="str">
        <f>Z15</f>
        <v>車 道</v>
      </c>
      <c r="AB78" s="97"/>
      <c r="AC78" s="97"/>
      <c r="AD78" s="97" t="s">
        <v>133</v>
      </c>
      <c r="AE78" s="97"/>
      <c r="AF78" s="97" t="str">
        <f>AD15</f>
        <v>歩 道</v>
      </c>
      <c r="AG78" s="97"/>
      <c r="AH78" s="97"/>
      <c r="AI78" s="97" t="s">
        <v>133</v>
      </c>
      <c r="AJ78" s="97" t="str">
        <f>AI15</f>
        <v>その他</v>
      </c>
      <c r="AK78" s="97"/>
      <c r="AL78" s="259"/>
      <c r="AM78" s="260"/>
      <c r="AN78" s="249"/>
    </row>
    <row r="79" spans="1:40" x14ac:dyDescent="0.15">
      <c r="A79" s="126"/>
      <c r="B79" s="126"/>
      <c r="C79" s="126"/>
      <c r="D79" s="126"/>
      <c r="E79" s="159"/>
      <c r="F79" s="172"/>
      <c r="G79" s="97"/>
      <c r="H79" s="97"/>
      <c r="I79" s="97"/>
      <c r="J79" s="97" t="str">
        <f>I10</f>
        <v>□</v>
      </c>
      <c r="K79" s="208" t="b">
        <f>IF(J78=I10,K78,FALSE)</f>
        <v>0</v>
      </c>
      <c r="L79" s="208"/>
      <c r="M79" s="97"/>
      <c r="N79" s="97"/>
      <c r="O79" s="97" t="str">
        <f>N10</f>
        <v>□</v>
      </c>
      <c r="P79" s="97" t="b">
        <f>IF(O78=N10,P78,FALSE)</f>
        <v>0</v>
      </c>
      <c r="Q79" s="97"/>
      <c r="R79" s="97"/>
      <c r="S79" s="97"/>
      <c r="T79" s="97" t="str">
        <f>S10</f>
        <v>□</v>
      </c>
      <c r="U79" s="97" t="b">
        <f>IF(T78=S10,U78,FALSE)</f>
        <v>0</v>
      </c>
      <c r="V79" s="97"/>
      <c r="W79" s="97"/>
      <c r="X79" s="97"/>
      <c r="Y79" s="97"/>
      <c r="Z79" s="97" t="str">
        <f>Y15</f>
        <v>□</v>
      </c>
      <c r="AA79" s="97" t="b">
        <f>IF(Z78=Y15,AA78,FALSE)</f>
        <v>0</v>
      </c>
      <c r="AB79" s="97"/>
      <c r="AC79" s="97"/>
      <c r="AD79" s="97" t="str">
        <f>AC15</f>
        <v>□</v>
      </c>
      <c r="AE79" s="97"/>
      <c r="AF79" s="97" t="b">
        <f>IF(AD78=AC15,AF78,FALSE)</f>
        <v>0</v>
      </c>
      <c r="AG79" s="97"/>
      <c r="AH79" s="97"/>
      <c r="AI79" s="97" t="str">
        <f>AH15</f>
        <v>□</v>
      </c>
      <c r="AJ79" s="97" t="b">
        <f>IF(AI78=AH15,AJ78,FALSE)</f>
        <v>0</v>
      </c>
      <c r="AK79" s="97"/>
      <c r="AL79" s="259"/>
      <c r="AM79" s="260"/>
      <c r="AN79" s="249"/>
    </row>
    <row r="80" spans="1:40" x14ac:dyDescent="0.15">
      <c r="A80" s="126"/>
      <c r="B80" s="126"/>
      <c r="C80" s="126"/>
      <c r="D80" s="126"/>
      <c r="E80" s="159"/>
      <c r="F80" s="172"/>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259"/>
      <c r="AM80" s="260"/>
      <c r="AN80" s="249"/>
    </row>
    <row r="81" spans="1:40" x14ac:dyDescent="0.15">
      <c r="A81" s="126"/>
      <c r="B81" s="126"/>
      <c r="C81" s="126"/>
      <c r="D81" s="126"/>
      <c r="E81" s="172"/>
      <c r="F81" s="172"/>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259"/>
      <c r="AM81" s="260"/>
      <c r="AN81" s="249"/>
    </row>
    <row r="82" spans="1:40" x14ac:dyDescent="0.15">
      <c r="A82" s="126"/>
      <c r="B82" s="126"/>
      <c r="C82" s="126"/>
      <c r="D82" s="126"/>
      <c r="E82" s="159"/>
      <c r="F82" s="172"/>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259"/>
      <c r="AM82" s="260"/>
      <c r="AN82" s="249"/>
    </row>
    <row r="83" spans="1:40" x14ac:dyDescent="0.15">
      <c r="A83" s="126"/>
      <c r="B83" s="126"/>
      <c r="C83" s="126"/>
      <c r="D83" s="126"/>
      <c r="E83" s="159"/>
      <c r="F83" s="172"/>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259"/>
      <c r="AM83" s="260"/>
      <c r="AN83" s="249"/>
    </row>
    <row r="84" spans="1:40" x14ac:dyDescent="0.15">
      <c r="A84" s="126"/>
      <c r="B84" s="126"/>
      <c r="C84" s="126"/>
      <c r="D84" s="126"/>
      <c r="E84" s="159"/>
      <c r="F84" s="159"/>
      <c r="G84" s="209" t="s">
        <v>85</v>
      </c>
      <c r="H84" s="97">
        <f>COUNTBLANK(F23:K23)</f>
        <v>4</v>
      </c>
      <c r="I84" s="97"/>
      <c r="J84" s="97" t="str">
        <f>IF(H84=4,"(許可日)",FALSE)</f>
        <v>(許可日)</v>
      </c>
      <c r="K84" s="97"/>
      <c r="L84" s="97"/>
      <c r="M84" s="97"/>
      <c r="N84" s="97"/>
      <c r="O84" s="97"/>
      <c r="P84" s="97"/>
      <c r="Q84" s="97"/>
      <c r="R84" s="97"/>
      <c r="S84" s="97"/>
      <c r="T84" s="97"/>
      <c r="U84" s="97"/>
      <c r="V84" s="97"/>
      <c r="W84" s="97"/>
      <c r="X84" s="97"/>
      <c r="Y84" s="97"/>
      <c r="Z84" s="97"/>
      <c r="AA84" s="97"/>
      <c r="AB84" s="97"/>
      <c r="AC84" s="97"/>
      <c r="AD84" s="97" t="s">
        <v>108</v>
      </c>
      <c r="AE84" s="97"/>
      <c r="AF84" s="97"/>
      <c r="AG84" s="97"/>
      <c r="AH84" s="97"/>
      <c r="AI84" s="97"/>
      <c r="AJ84" s="97"/>
      <c r="AK84" s="97"/>
      <c r="AL84" s="259"/>
      <c r="AM84" s="260"/>
      <c r="AN84" s="249"/>
    </row>
    <row r="85" spans="1:40" x14ac:dyDescent="0.15">
      <c r="A85" s="126"/>
      <c r="B85" s="126"/>
      <c r="C85" s="126"/>
      <c r="D85" s="126"/>
      <c r="E85" s="159"/>
      <c r="F85" s="159"/>
      <c r="G85" s="209" t="s">
        <v>86</v>
      </c>
      <c r="H85" s="97">
        <f>COUNTBLANK(F26:K26)</f>
        <v>4</v>
      </c>
      <c r="I85" s="97"/>
      <c r="J85" s="97" t="str">
        <f>IF(H85=4,"(許可日)",FALSE)</f>
        <v>(許可日)</v>
      </c>
      <c r="K85" s="97"/>
      <c r="L85" s="97"/>
      <c r="M85" s="97"/>
      <c r="N85" s="97"/>
      <c r="O85" s="97"/>
      <c r="P85" s="97"/>
      <c r="Q85" s="97"/>
      <c r="R85" s="97"/>
      <c r="S85" s="97"/>
      <c r="T85" s="97"/>
      <c r="U85" s="97"/>
      <c r="V85" s="97"/>
      <c r="W85" s="97"/>
      <c r="X85" s="97"/>
      <c r="Y85" s="97"/>
      <c r="Z85" s="97"/>
      <c r="AA85" s="97"/>
      <c r="AB85" s="97"/>
      <c r="AC85" s="97"/>
      <c r="AD85" s="97" t="s">
        <v>99</v>
      </c>
      <c r="AE85" s="97"/>
      <c r="AF85" s="97"/>
      <c r="AG85" s="97"/>
      <c r="AH85" s="97"/>
      <c r="AI85" s="97"/>
      <c r="AJ85" s="97"/>
      <c r="AK85" s="97"/>
      <c r="AL85" s="259"/>
      <c r="AM85" s="260"/>
      <c r="AN85" s="249"/>
    </row>
    <row r="86" spans="1:40" x14ac:dyDescent="0.15">
      <c r="A86" s="126"/>
      <c r="B86" s="126"/>
      <c r="C86" s="126"/>
      <c r="D86" s="126"/>
      <c r="E86" s="159"/>
      <c r="F86" s="159"/>
      <c r="G86" s="97"/>
      <c r="H86" s="97"/>
      <c r="I86" s="97"/>
      <c r="J86" s="97"/>
      <c r="K86" s="97"/>
      <c r="L86" s="97"/>
      <c r="M86" s="97"/>
      <c r="N86" s="97"/>
      <c r="O86" s="97"/>
      <c r="P86" s="97"/>
      <c r="Q86" s="97"/>
      <c r="R86" s="97"/>
      <c r="S86" s="97"/>
      <c r="T86" s="97"/>
      <c r="U86" s="97"/>
      <c r="V86" s="97"/>
      <c r="W86" s="97"/>
      <c r="X86" s="97"/>
      <c r="Y86" s="97"/>
      <c r="Z86" s="97"/>
      <c r="AA86" s="97"/>
      <c r="AB86" s="97"/>
      <c r="AC86" s="97"/>
      <c r="AD86" s="97" t="s">
        <v>100</v>
      </c>
      <c r="AE86" s="97"/>
      <c r="AF86" s="97"/>
      <c r="AG86" s="97"/>
      <c r="AH86" s="97"/>
      <c r="AI86" s="97"/>
      <c r="AJ86" s="97"/>
      <c r="AK86" s="97"/>
      <c r="AL86" s="259"/>
      <c r="AM86" s="260"/>
      <c r="AN86" s="249"/>
    </row>
    <row r="87" spans="1:40" x14ac:dyDescent="0.15">
      <c r="A87" s="126"/>
      <c r="B87" s="126"/>
      <c r="C87" s="126"/>
      <c r="D87" s="126"/>
      <c r="E87" s="125"/>
      <c r="F87" s="125"/>
      <c r="G87" s="96"/>
      <c r="H87" s="96"/>
      <c r="I87" s="96"/>
      <c r="J87" s="96"/>
      <c r="K87" s="96"/>
      <c r="L87" s="96"/>
      <c r="M87" s="96"/>
      <c r="N87" s="96"/>
      <c r="O87" s="96"/>
      <c r="P87" s="96"/>
      <c r="Q87" s="96"/>
      <c r="R87" s="96"/>
      <c r="S87" s="96"/>
      <c r="T87" s="96"/>
      <c r="U87" s="96"/>
      <c r="V87" s="96"/>
      <c r="W87" s="96"/>
      <c r="X87" s="96"/>
      <c r="Y87" s="96"/>
      <c r="Z87" s="96"/>
      <c r="AA87" s="96"/>
      <c r="AB87" s="96"/>
      <c r="AC87" s="96"/>
      <c r="AD87" s="96" t="s">
        <v>101</v>
      </c>
      <c r="AE87" s="96"/>
      <c r="AF87" s="96"/>
      <c r="AG87" s="96"/>
      <c r="AH87" s="96"/>
      <c r="AI87" s="96"/>
      <c r="AJ87" s="96"/>
      <c r="AK87" s="96"/>
      <c r="AM87" s="249"/>
      <c r="AN87" s="249"/>
    </row>
    <row r="88" spans="1:40" x14ac:dyDescent="0.15">
      <c r="A88" s="126"/>
      <c r="B88" s="126"/>
      <c r="C88" s="126"/>
      <c r="D88" s="126"/>
      <c r="E88" s="126"/>
      <c r="F88" s="173"/>
      <c r="G88" s="96"/>
      <c r="H88" s="96"/>
      <c r="I88" s="96"/>
      <c r="J88" s="96"/>
      <c r="K88" s="96"/>
      <c r="L88" s="96"/>
      <c r="M88" s="96"/>
      <c r="N88" s="96"/>
      <c r="O88" s="96"/>
      <c r="P88" s="96"/>
      <c r="Q88" s="96"/>
      <c r="R88" s="96"/>
      <c r="S88" s="96"/>
      <c r="T88" s="96"/>
      <c r="U88" s="96"/>
      <c r="V88" s="96"/>
      <c r="W88" s="96"/>
      <c r="X88" s="96"/>
      <c r="Y88" s="96"/>
      <c r="Z88" s="96"/>
      <c r="AA88" s="96"/>
      <c r="AB88" s="96"/>
      <c r="AC88" s="96"/>
      <c r="AD88" s="96" t="s">
        <v>102</v>
      </c>
      <c r="AE88" s="96"/>
      <c r="AF88" s="96"/>
      <c r="AG88" s="96"/>
      <c r="AH88" s="96"/>
      <c r="AI88" s="96"/>
      <c r="AJ88" s="96"/>
      <c r="AK88" s="96"/>
    </row>
    <row r="89" spans="1:40" x14ac:dyDescent="0.15">
      <c r="A89" s="126"/>
      <c r="B89" s="126"/>
      <c r="C89" s="126"/>
      <c r="D89" s="126"/>
      <c r="E89" s="126"/>
      <c r="F89" s="126"/>
      <c r="G89" s="96"/>
      <c r="H89" s="96"/>
      <c r="I89" s="96"/>
      <c r="J89" s="96"/>
      <c r="K89" s="96"/>
      <c r="L89" s="96"/>
      <c r="M89" s="96"/>
      <c r="N89" s="96"/>
      <c r="O89" s="96"/>
      <c r="P89" s="96"/>
      <c r="Q89" s="96"/>
      <c r="R89" s="96"/>
      <c r="S89" s="96"/>
      <c r="T89" s="96"/>
      <c r="U89" s="96"/>
      <c r="V89" s="96"/>
      <c r="W89" s="96"/>
      <c r="X89" s="96"/>
      <c r="Y89" s="96"/>
      <c r="Z89" s="96"/>
      <c r="AA89" s="96"/>
      <c r="AB89" s="96"/>
      <c r="AC89" s="96"/>
      <c r="AD89" s="96" t="s">
        <v>103</v>
      </c>
      <c r="AE89" s="96"/>
      <c r="AF89" s="96"/>
      <c r="AG89" s="96"/>
      <c r="AH89" s="96"/>
      <c r="AI89" s="96"/>
      <c r="AJ89" s="96"/>
      <c r="AK89" s="96"/>
    </row>
    <row r="90" spans="1:40" x14ac:dyDescent="0.15">
      <c r="A90" s="126"/>
      <c r="B90" s="126"/>
      <c r="C90" s="126"/>
      <c r="D90" s="126"/>
      <c r="E90" s="126"/>
      <c r="F90" s="126"/>
      <c r="G90" s="96"/>
      <c r="H90" s="96"/>
      <c r="I90" s="96"/>
      <c r="J90" s="96"/>
      <c r="K90" s="96"/>
      <c r="L90" s="96"/>
      <c r="M90" s="96"/>
      <c r="N90" s="96"/>
      <c r="O90" s="96"/>
      <c r="P90" s="96"/>
      <c r="Q90" s="96"/>
      <c r="R90" s="96"/>
      <c r="S90" s="96"/>
      <c r="T90" s="96"/>
      <c r="U90" s="96"/>
      <c r="V90" s="96"/>
      <c r="W90" s="96"/>
      <c r="X90" s="96"/>
      <c r="Y90" s="96"/>
      <c r="Z90" s="96"/>
      <c r="AA90" s="96"/>
      <c r="AB90" s="96"/>
      <c r="AC90" s="96"/>
      <c r="AD90" s="96" t="s">
        <v>109</v>
      </c>
      <c r="AE90" s="96"/>
      <c r="AF90" s="96"/>
      <c r="AG90" s="96"/>
      <c r="AH90" s="96"/>
      <c r="AI90" s="96"/>
      <c r="AJ90" s="96"/>
      <c r="AK90" s="96"/>
    </row>
    <row r="91" spans="1:40" x14ac:dyDescent="0.15">
      <c r="A91" s="126"/>
      <c r="B91" s="126"/>
      <c r="C91" s="126"/>
      <c r="D91" s="126"/>
      <c r="E91" s="126"/>
      <c r="F91" s="126"/>
      <c r="G91" s="96"/>
      <c r="H91" s="96"/>
      <c r="I91" s="96"/>
      <c r="J91" s="96"/>
      <c r="K91" s="96"/>
      <c r="L91" s="96"/>
      <c r="M91" s="96"/>
      <c r="N91" s="96"/>
      <c r="O91" s="96"/>
      <c r="P91" s="96"/>
      <c r="Q91" s="96"/>
      <c r="R91" s="96"/>
      <c r="S91" s="96"/>
      <c r="T91" s="96"/>
      <c r="U91" s="96"/>
      <c r="V91" s="96"/>
      <c r="W91" s="96"/>
      <c r="X91" s="96"/>
      <c r="Y91" s="96"/>
      <c r="Z91" s="96"/>
      <c r="AA91" s="96"/>
      <c r="AB91" s="96"/>
      <c r="AC91" s="96"/>
      <c r="AD91" s="96" t="s">
        <v>104</v>
      </c>
      <c r="AE91" s="96"/>
      <c r="AF91" s="96"/>
      <c r="AG91" s="96"/>
      <c r="AH91" s="96"/>
      <c r="AI91" s="96"/>
      <c r="AJ91" s="96"/>
      <c r="AK91" s="96"/>
    </row>
    <row r="92" spans="1:40" x14ac:dyDescent="0.15">
      <c r="A92" s="126"/>
      <c r="B92" s="126"/>
      <c r="C92" s="126"/>
      <c r="D92" s="126"/>
      <c r="E92" s="126"/>
      <c r="F92" s="126"/>
      <c r="G92" s="96"/>
      <c r="H92" s="96"/>
      <c r="I92" s="96"/>
      <c r="J92" s="96"/>
      <c r="K92" s="96"/>
      <c r="L92" s="96"/>
      <c r="M92" s="96"/>
      <c r="N92" s="96"/>
      <c r="O92" s="96"/>
      <c r="P92" s="96"/>
      <c r="Q92" s="96"/>
      <c r="R92" s="96"/>
      <c r="S92" s="96"/>
      <c r="T92" s="96"/>
      <c r="U92" s="96"/>
      <c r="V92" s="96"/>
      <c r="W92" s="96"/>
      <c r="X92" s="96"/>
      <c r="Y92" s="96"/>
      <c r="Z92" s="96"/>
      <c r="AA92" s="96"/>
      <c r="AB92" s="96"/>
      <c r="AC92" s="96"/>
      <c r="AD92" s="96" t="s">
        <v>105</v>
      </c>
      <c r="AE92" s="96"/>
      <c r="AF92" s="96"/>
      <c r="AG92" s="96"/>
      <c r="AH92" s="96"/>
      <c r="AI92" s="96"/>
      <c r="AJ92" s="96"/>
      <c r="AK92" s="96"/>
    </row>
    <row r="93" spans="1:40" x14ac:dyDescent="0.15">
      <c r="A93" s="126"/>
      <c r="B93" s="126"/>
      <c r="C93" s="126"/>
      <c r="D93" s="126"/>
      <c r="E93" s="126"/>
      <c r="F93" s="126"/>
      <c r="G93" s="96"/>
      <c r="H93" s="96"/>
      <c r="I93" s="96"/>
      <c r="J93" s="96"/>
      <c r="K93" s="96"/>
      <c r="L93" s="96"/>
      <c r="M93" s="96"/>
      <c r="N93" s="96"/>
      <c r="O93" s="96"/>
      <c r="P93" s="96"/>
      <c r="Q93" s="96"/>
      <c r="R93" s="96"/>
      <c r="S93" s="96"/>
      <c r="T93" s="96"/>
      <c r="U93" s="96"/>
      <c r="V93" s="96"/>
      <c r="W93" s="96"/>
      <c r="X93" s="96"/>
      <c r="Y93" s="96"/>
      <c r="Z93" s="96"/>
      <c r="AA93" s="96"/>
      <c r="AB93" s="96"/>
      <c r="AC93" s="96"/>
      <c r="AD93" s="96" t="s">
        <v>110</v>
      </c>
      <c r="AE93" s="96"/>
      <c r="AF93" s="96"/>
      <c r="AG93" s="96"/>
      <c r="AH93" s="96"/>
      <c r="AI93" s="96"/>
      <c r="AJ93" s="96"/>
      <c r="AK93" s="96"/>
    </row>
    <row r="94" spans="1:40" x14ac:dyDescent="0.15">
      <c r="A94" s="126"/>
      <c r="B94" s="126"/>
      <c r="C94" s="126"/>
      <c r="D94" s="126"/>
      <c r="E94" s="126"/>
      <c r="F94" s="126"/>
      <c r="G94" s="96"/>
      <c r="H94" s="96"/>
      <c r="I94" s="96"/>
      <c r="J94" s="96"/>
      <c r="K94" s="96"/>
      <c r="L94" s="96"/>
      <c r="M94" s="96"/>
      <c r="N94" s="96"/>
      <c r="O94" s="96"/>
      <c r="P94" s="96"/>
      <c r="Q94" s="96"/>
      <c r="R94" s="96"/>
      <c r="S94" s="96"/>
      <c r="T94" s="96"/>
      <c r="U94" s="96"/>
      <c r="V94" s="96"/>
      <c r="W94" s="96"/>
      <c r="X94" s="96"/>
      <c r="Y94" s="96"/>
      <c r="Z94" s="96"/>
      <c r="AA94" s="96"/>
      <c r="AB94" s="96"/>
      <c r="AC94" s="96"/>
      <c r="AD94" s="96" t="s">
        <v>106</v>
      </c>
      <c r="AE94" s="96"/>
      <c r="AF94" s="96"/>
      <c r="AG94" s="96"/>
      <c r="AH94" s="96"/>
      <c r="AI94" s="96"/>
      <c r="AJ94" s="96"/>
      <c r="AK94" s="96"/>
    </row>
    <row r="95" spans="1:40" x14ac:dyDescent="0.15">
      <c r="A95" s="126"/>
      <c r="B95" s="126"/>
      <c r="C95" s="126"/>
      <c r="D95" s="126"/>
      <c r="E95" s="126"/>
      <c r="F95" s="126"/>
      <c r="G95" s="96"/>
      <c r="H95" s="96"/>
      <c r="I95" s="96"/>
      <c r="J95" s="96"/>
      <c r="K95" s="96"/>
      <c r="L95" s="96"/>
      <c r="M95" s="96"/>
      <c r="N95" s="96"/>
      <c r="O95" s="96"/>
      <c r="P95" s="96"/>
      <c r="Q95" s="96"/>
      <c r="R95" s="96"/>
      <c r="S95" s="96"/>
      <c r="T95" s="96"/>
      <c r="U95" s="96"/>
      <c r="V95" s="96"/>
      <c r="W95" s="96"/>
      <c r="X95" s="96"/>
      <c r="Y95" s="96"/>
      <c r="Z95" s="96"/>
      <c r="AA95" s="96"/>
      <c r="AB95" s="96"/>
      <c r="AC95" s="96"/>
      <c r="AD95" s="96" t="s">
        <v>111</v>
      </c>
      <c r="AE95" s="96"/>
      <c r="AF95" s="96"/>
      <c r="AG95" s="96"/>
      <c r="AH95" s="96"/>
      <c r="AI95" s="96"/>
      <c r="AJ95" s="96"/>
      <c r="AK95" s="96"/>
    </row>
    <row r="96" spans="1:40" x14ac:dyDescent="0.15">
      <c r="A96" s="126"/>
      <c r="B96" s="126"/>
      <c r="C96" s="126"/>
      <c r="D96" s="126"/>
      <c r="E96" s="126"/>
      <c r="F96" s="126"/>
      <c r="G96" s="96"/>
      <c r="H96" s="96"/>
      <c r="I96" s="96"/>
      <c r="J96" s="96"/>
      <c r="K96" s="96"/>
      <c r="L96" s="96"/>
      <c r="M96" s="96"/>
      <c r="N96" s="96"/>
      <c r="O96" s="96"/>
      <c r="P96" s="96"/>
      <c r="Q96" s="96"/>
      <c r="R96" s="96"/>
      <c r="S96" s="96"/>
      <c r="T96" s="96"/>
      <c r="U96" s="96"/>
      <c r="V96" s="96"/>
      <c r="W96" s="96"/>
      <c r="X96" s="96"/>
      <c r="Y96" s="96"/>
      <c r="Z96" s="96"/>
      <c r="AA96" s="96"/>
      <c r="AB96" s="96"/>
      <c r="AC96" s="96"/>
      <c r="AD96" s="96" t="s">
        <v>112</v>
      </c>
      <c r="AE96" s="96"/>
      <c r="AF96" s="96"/>
      <c r="AG96" s="96"/>
      <c r="AH96" s="96"/>
      <c r="AI96" s="96"/>
      <c r="AJ96" s="96"/>
      <c r="AK96" s="96"/>
    </row>
    <row r="97" spans="7:37" x14ac:dyDescent="0.15">
      <c r="G97" s="96"/>
      <c r="H97" s="96"/>
      <c r="I97" s="96"/>
      <c r="J97" s="96"/>
      <c r="K97" s="96"/>
      <c r="L97" s="96"/>
      <c r="M97" s="96"/>
      <c r="N97" s="96"/>
      <c r="O97" s="96"/>
      <c r="P97" s="96"/>
      <c r="Q97" s="96"/>
      <c r="R97" s="96"/>
      <c r="S97" s="96"/>
      <c r="T97" s="96"/>
      <c r="U97" s="96"/>
      <c r="V97" s="96"/>
      <c r="W97" s="96"/>
      <c r="X97" s="96"/>
      <c r="Y97" s="96"/>
      <c r="Z97" s="96"/>
      <c r="AA97" s="96"/>
      <c r="AB97" s="96"/>
      <c r="AC97" s="96"/>
      <c r="AD97" s="96" t="s">
        <v>107</v>
      </c>
      <c r="AE97" s="96"/>
      <c r="AF97" s="96"/>
      <c r="AG97" s="96"/>
      <c r="AH97" s="96"/>
      <c r="AI97" s="96"/>
      <c r="AJ97" s="96"/>
      <c r="AK97" s="96"/>
    </row>
    <row r="98" spans="7:37" x14ac:dyDescent="0.15">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row>
    <row r="99" spans="7:37" x14ac:dyDescent="0.15">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row>
    <row r="100" spans="7:37" x14ac:dyDescent="0.15">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row>
    <row r="101" spans="7:37" x14ac:dyDescent="0.15">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row>
    <row r="102" spans="7:37" x14ac:dyDescent="0.15">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row>
    <row r="103" spans="7:37" x14ac:dyDescent="0.15">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row>
    <row r="104" spans="7:37" x14ac:dyDescent="0.15">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row>
    <row r="105" spans="7:37" x14ac:dyDescent="0.15">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row>
    <row r="106" spans="7:37" x14ac:dyDescent="0.15">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row>
    <row r="107" spans="7:37" x14ac:dyDescent="0.15">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row>
    <row r="108" spans="7:37" x14ac:dyDescent="0.15">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row>
    <row r="109" spans="7:37" x14ac:dyDescent="0.15">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row>
    <row r="110" spans="7:37" x14ac:dyDescent="0.15">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row>
    <row r="111" spans="7:37" x14ac:dyDescent="0.15">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row>
    <row r="112" spans="7:37" x14ac:dyDescent="0.15">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row>
    <row r="113" spans="7:37" x14ac:dyDescent="0.15">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row>
    <row r="114" spans="7:37" x14ac:dyDescent="0.15">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row>
    <row r="115" spans="7:37" x14ac:dyDescent="0.15">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row>
    <row r="116" spans="7:37" x14ac:dyDescent="0.15">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row>
    <row r="117" spans="7:37" x14ac:dyDescent="0.15">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row>
    <row r="118" spans="7:37" x14ac:dyDescent="0.15">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row>
    <row r="119" spans="7:37" x14ac:dyDescent="0.15">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row>
    <row r="120" spans="7:37" x14ac:dyDescent="0.15">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row>
    <row r="121" spans="7:37" x14ac:dyDescent="0.15">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row>
    <row r="122" spans="7:37" x14ac:dyDescent="0.15">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row>
    <row r="123" spans="7:37" x14ac:dyDescent="0.15">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row>
    <row r="124" spans="7:37" x14ac:dyDescent="0.15">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row>
    <row r="125" spans="7:37" x14ac:dyDescent="0.15">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row>
    <row r="126" spans="7:37" x14ac:dyDescent="0.15">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row>
    <row r="127" spans="7:37" x14ac:dyDescent="0.15">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row>
    <row r="128" spans="7:37" x14ac:dyDescent="0.15">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row>
    <row r="129" spans="7:37" x14ac:dyDescent="0.15">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row>
    <row r="130" spans="7:37" x14ac:dyDescent="0.15">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row>
    <row r="131" spans="7:37" x14ac:dyDescent="0.15">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row>
  </sheetData>
  <sheetProtection algorithmName="SHA-512" hashValue="gJNcF2a9Cfat9vY6OO74JuRAiJMzrydoUG75M8dSCm6Rvt+DG+tYwEAneYcuSPBvhwNRcaCphxYk4QItsnvsuA==" saltValue="QMln6LHkSTXhOwAZzJcwyA==" spinCount="100000" sheet="1" formatCells="0"/>
  <protectedRanges>
    <protectedRange sqref="T3 Z4 AB4 AE4 G6 AB6 AB8 F7:F8 I10 N10 S10 H12 Z10 Z12:Z13 AF10 AF12:AF13 F14 Y15 AC15 AH15 H18 H20 P18 P20 F23 F26 H26 H23 K23 K26 T26 T23 V23 X23 V26 X26 AF23 AF26" name="範囲1"/>
    <protectedRange sqref="AL7" name="範囲1_1"/>
  </protectedRanges>
  <mergeCells count="119">
    <mergeCell ref="AL3:AO4"/>
    <mergeCell ref="A9:E11"/>
    <mergeCell ref="J9:L9"/>
    <mergeCell ref="O9:Q9"/>
    <mergeCell ref="T9:V9"/>
    <mergeCell ref="X6:AA7"/>
    <mergeCell ref="X8:AA8"/>
    <mergeCell ref="X10:Y13"/>
    <mergeCell ref="F8:W8"/>
    <mergeCell ref="F7:W7"/>
    <mergeCell ref="T3:AF3"/>
    <mergeCell ref="C8:E8"/>
    <mergeCell ref="A6:B8"/>
    <mergeCell ref="C6:E7"/>
    <mergeCell ref="G6:K6"/>
    <mergeCell ref="AG3:AI3"/>
    <mergeCell ref="AB4:AC4"/>
    <mergeCell ref="Z29:AK29"/>
    <mergeCell ref="V14:W16"/>
    <mergeCell ref="Z14:AA14"/>
    <mergeCell ref="F14:U16"/>
    <mergeCell ref="T10:V10"/>
    <mergeCell ref="O10:Q10"/>
    <mergeCell ref="J10:L10"/>
    <mergeCell ref="Z15:AA15"/>
    <mergeCell ref="Z28:AK28"/>
    <mergeCell ref="AI26:AK26"/>
    <mergeCell ref="M23:O23"/>
    <mergeCell ref="F29:V29"/>
    <mergeCell ref="AD14:AF14"/>
    <mergeCell ref="AI14:AJ14"/>
    <mergeCell ref="AI15:AJ15"/>
    <mergeCell ref="P18:AK19"/>
    <mergeCell ref="P20:AK21"/>
    <mergeCell ref="P17:AK17"/>
    <mergeCell ref="AJ10:AK11"/>
    <mergeCell ref="AJ12:AK12"/>
    <mergeCell ref="AJ13:AK13"/>
    <mergeCell ref="Q23:S23"/>
    <mergeCell ref="Q26:S26"/>
    <mergeCell ref="X23:Y23"/>
    <mergeCell ref="A46:A47"/>
    <mergeCell ref="B46:D46"/>
    <mergeCell ref="B47:D47"/>
    <mergeCell ref="D38:E39"/>
    <mergeCell ref="E46:G46"/>
    <mergeCell ref="E47:G47"/>
    <mergeCell ref="F39:H39"/>
    <mergeCell ref="Y39:AI39"/>
    <mergeCell ref="O38:P38"/>
    <mergeCell ref="O39:P39"/>
    <mergeCell ref="H47:Q47"/>
    <mergeCell ref="K39:L39"/>
    <mergeCell ref="A42:C42"/>
    <mergeCell ref="H46:Q46"/>
    <mergeCell ref="AA42:AI42"/>
    <mergeCell ref="R39:W39"/>
    <mergeCell ref="O42:Q42"/>
    <mergeCell ref="D42:N42"/>
    <mergeCell ref="A43:E43"/>
    <mergeCell ref="F38:H38"/>
    <mergeCell ref="A38:C41"/>
    <mergeCell ref="AB30:AK30"/>
    <mergeCell ref="K30:O30"/>
    <mergeCell ref="F31:AK31"/>
    <mergeCell ref="W30:AA30"/>
    <mergeCell ref="K38:L38"/>
    <mergeCell ref="Y38:Z38"/>
    <mergeCell ref="AB6:AK7"/>
    <mergeCell ref="AB8:AK8"/>
    <mergeCell ref="R38:W38"/>
    <mergeCell ref="AA38:AD38"/>
    <mergeCell ref="P30:V30"/>
    <mergeCell ref="AA23:AD23"/>
    <mergeCell ref="AI23:AK23"/>
    <mergeCell ref="F28:V28"/>
    <mergeCell ref="W28:Y28"/>
    <mergeCell ref="W29:Y29"/>
    <mergeCell ref="AA26:AD26"/>
    <mergeCell ref="D17:G17"/>
    <mergeCell ref="D23:E23"/>
    <mergeCell ref="D26:E26"/>
    <mergeCell ref="A14:E16"/>
    <mergeCell ref="A31:E31"/>
    <mergeCell ref="D29:E29"/>
    <mergeCell ref="A30:E30"/>
    <mergeCell ref="F30:J30"/>
    <mergeCell ref="A17:C21"/>
    <mergeCell ref="A23:C23"/>
    <mergeCell ref="A26:C26"/>
    <mergeCell ref="A28:C28"/>
    <mergeCell ref="A29:C29"/>
    <mergeCell ref="H18:O19"/>
    <mergeCell ref="H20:O21"/>
    <mergeCell ref="H17:O17"/>
    <mergeCell ref="M26:O26"/>
    <mergeCell ref="H23:I23"/>
    <mergeCell ref="H26:I26"/>
    <mergeCell ref="I1:AC1"/>
    <mergeCell ref="D28:E28"/>
    <mergeCell ref="X26:Y26"/>
    <mergeCell ref="AF23:AH23"/>
    <mergeCell ref="AF26:AH26"/>
    <mergeCell ref="AD15:AF15"/>
    <mergeCell ref="A12:E13"/>
    <mergeCell ref="F12:G13"/>
    <mergeCell ref="H12:V13"/>
    <mergeCell ref="W12:W13"/>
    <mergeCell ref="AE4:AF4"/>
    <mergeCell ref="Z10:AD11"/>
    <mergeCell ref="AF10:AI11"/>
    <mergeCell ref="Z12:AD12"/>
    <mergeCell ref="Z13:AD13"/>
    <mergeCell ref="AF12:AI12"/>
    <mergeCell ref="AF13:AI13"/>
    <mergeCell ref="D18:G18"/>
    <mergeCell ref="D19:G19"/>
    <mergeCell ref="D20:G20"/>
    <mergeCell ref="D21:G21"/>
  </mergeCells>
  <phoneticPr fontId="1"/>
  <conditionalFormatting sqref="M23:O23">
    <cfRule type="cellIs" dxfId="58" priority="5" operator="equal">
      <formula>$J$84</formula>
    </cfRule>
  </conditionalFormatting>
  <conditionalFormatting sqref="Z15:AA15">
    <cfRule type="cellIs" dxfId="57" priority="9" operator="equal">
      <formula>$AA$79</formula>
    </cfRule>
  </conditionalFormatting>
  <conditionalFormatting sqref="J10:L10">
    <cfRule type="cellIs" dxfId="56" priority="8" operator="equal">
      <formula>$K$79</formula>
    </cfRule>
  </conditionalFormatting>
  <conditionalFormatting sqref="O10:Q10">
    <cfRule type="cellIs" dxfId="55" priority="7" operator="equal">
      <formula>$P$79</formula>
    </cfRule>
  </conditionalFormatting>
  <conditionalFormatting sqref="T10:V10">
    <cfRule type="cellIs" dxfId="54" priority="6" operator="equal">
      <formula>$U$79</formula>
    </cfRule>
  </conditionalFormatting>
  <conditionalFormatting sqref="AD15:AF15">
    <cfRule type="cellIs" dxfId="53" priority="3" operator="equal">
      <formula>$AF$79</formula>
    </cfRule>
  </conditionalFormatting>
  <conditionalFormatting sqref="AI15:AJ15">
    <cfRule type="cellIs" dxfId="52" priority="2" operator="equal">
      <formula>$AJ$79</formula>
    </cfRule>
  </conditionalFormatting>
  <conditionalFormatting sqref="M26:O26">
    <cfRule type="cellIs" dxfId="51" priority="1" operator="equal">
      <formula>$J$85</formula>
    </cfRule>
  </conditionalFormatting>
  <dataValidations xWindow="494" yWindow="412" count="12">
    <dataValidation type="list" allowBlank="1" showInputMessage="1" showErrorMessage="1" sqref="E68">
      <formula1>$F$77:$F$79</formula1>
    </dataValidation>
    <dataValidation allowBlank="1" showInputMessage="1" showErrorMessage="1" promptTitle="申請区分" prompt="新規・変更・廃止の別_x000a_ﾘｽﾄから選択してください" sqref="H9:I9 H11:V11 W10:W11"/>
    <dataValidation allowBlank="1" showInputMessage="1" showErrorMessage="1" promptTitle="占用期間" prompt="占用開始日を記載_x000a_許可日からの場合、空欄" sqref="F23 K23 H23"/>
    <dataValidation allowBlank="1" showInputMessage="1" showErrorMessage="1" promptTitle="工事期間" prompt="工事開始日を記載_x000a_許可日からの場合、空欄" sqref="F26 K26 H26"/>
    <dataValidation type="list" allowBlank="1" showInputMessage="1" showErrorMessage="1" promptTitle="市道名" prompt="リストから選択" sqref="AB9:AC9">
      <formula1>$AD$84:$AD$99</formula1>
    </dataValidation>
    <dataValidation type="list" allowBlank="1" showInputMessage="1" showErrorMessage="1" promptTitle="市道名" prompt="リストから選択" sqref="Z10:AE13">
      <formula1>$AD$84:$AD$101</formula1>
    </dataValidation>
    <dataValidation allowBlank="1" showInputMessage="1" showErrorMessage="1" promptTitle="市道番号" prompt="番号を記載" sqref="AF10:AI13"/>
    <dataValidation allowBlank="1" showInputMessage="1" showErrorMessage="1" promptTitle="工事期間" prompt="工事完了日_x000a_または_x000a_〇〇日間　を記載" sqref="T26 V26 AF26"/>
    <dataValidation allowBlank="1" showInputMessage="1" showErrorMessage="1" promptTitle="占用期間" prompt="占用完了日_x000a_または_x000a_〇〇日間　を記載_x000a_" sqref="T23 V23 AF23"/>
    <dataValidation type="list" allowBlank="1" showInputMessage="1" showErrorMessage="1" promptTitle="申請区分" prompt="新規・変更・廃止の別_x000a_該当：■選択" sqref="I10 S10 N10">
      <formula1>$J$77:$J$78</formula1>
    </dataValidation>
    <dataValidation type="list" allowBlank="1" showInputMessage="1" showErrorMessage="1" promptTitle="占用箇所" prompt="車道・歩道・その他の別_x000a_該当：■選択" sqref="Y15 AH15 AC15">
      <formula1>$Z$77:$Z$78</formula1>
    </dataValidation>
    <dataValidation allowBlank="1" showInputMessage="1" showErrorMessage="1" promptTitle="各社申請番(号)" prompt="有：記載_x000a_無：空欄で可_x000a_　”号”は自動記載" sqref="T3:AF3"/>
  </dataValidations>
  <printOptions horizontalCentered="1" verticalCentered="1"/>
  <pageMargins left="0.70866141732283472" right="0.59055118110236227" top="0.74803149606299213" bottom="0.74803149606299213" header="0.31496062992125984" footer="0.31496062992125984"/>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view="pageBreakPreview" zoomScaleNormal="100" zoomScaleSheetLayoutView="100" zoomScalePageLayoutView="110" workbookViewId="0">
      <selection activeCell="AF8" sqref="AF8"/>
    </sheetView>
  </sheetViews>
  <sheetFormatPr defaultRowHeight="12" x14ac:dyDescent="0.15"/>
  <cols>
    <col min="1" max="7" width="3.25" style="2" customWidth="1"/>
    <col min="8" max="8" width="3.625" style="2" customWidth="1"/>
    <col min="9" max="11" width="3.25" style="2" customWidth="1"/>
    <col min="12" max="12" width="5.125" style="2" customWidth="1"/>
    <col min="13" max="15" width="3.25" style="2" customWidth="1"/>
    <col min="16" max="16" width="5.125" style="2" customWidth="1"/>
    <col min="17" max="20" width="3.25" style="2" customWidth="1"/>
    <col min="21" max="21" width="4.125" style="2" customWidth="1"/>
    <col min="22" max="23" width="3.25" style="2" customWidth="1"/>
    <col min="24" max="24" width="2.625" style="2" customWidth="1"/>
    <col min="25" max="26" width="3.25" style="2" customWidth="1"/>
    <col min="27" max="27" width="2.625" style="2" customWidth="1"/>
    <col min="28" max="29" width="3.25" style="2" customWidth="1"/>
    <col min="30" max="30" width="1.25" style="2" customWidth="1"/>
    <col min="31" max="16384" width="9" style="2"/>
  </cols>
  <sheetData>
    <row r="1" spans="1:30" ht="20.100000000000001" customHeight="1" x14ac:dyDescent="0.15">
      <c r="A1" s="542" t="s">
        <v>42</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row>
    <row r="2" spans="1:30" ht="15" customHeight="1" x14ac:dyDescent="0.15">
      <c r="A2" s="542"/>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row>
    <row r="3" spans="1:30" ht="20.100000000000001" customHeight="1" x14ac:dyDescent="0.15">
      <c r="A3" s="542"/>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row>
    <row r="4" spans="1:30" ht="20.100000000000001" customHeight="1" x14ac:dyDescent="0.15">
      <c r="A4" s="22" t="s">
        <v>69</v>
      </c>
      <c r="B4" s="13"/>
      <c r="C4" s="13"/>
      <c r="D4" s="13"/>
      <c r="E4" s="13"/>
      <c r="F4" s="13"/>
      <c r="G4" s="13"/>
      <c r="H4" s="13"/>
      <c r="I4" s="11" t="s">
        <v>61</v>
      </c>
    </row>
    <row r="5" spans="1:30" ht="20.100000000000001" customHeight="1" x14ac:dyDescent="0.15">
      <c r="C5" s="4"/>
      <c r="N5" s="7"/>
      <c r="O5" s="98"/>
      <c r="P5" s="148" t="str">
        <f>IF(Q5="","","(参考)")</f>
        <v/>
      </c>
      <c r="Q5" s="548" t="str">
        <f>IF(ISBLANK(①道路占用許可申請書!T3),"",①道路占用許可申請書!T3)</f>
        <v/>
      </c>
      <c r="R5" s="548"/>
      <c r="S5" s="548"/>
      <c r="T5" s="548"/>
      <c r="U5" s="548"/>
      <c r="V5" s="548"/>
      <c r="W5" s="548"/>
      <c r="X5" s="548"/>
      <c r="Y5" s="548"/>
      <c r="Z5" s="548"/>
      <c r="AA5" s="548"/>
      <c r="AB5" s="119" t="str">
        <f>IF(Q5="","","号")</f>
        <v/>
      </c>
      <c r="AC5" s="99"/>
    </row>
    <row r="6" spans="1:30" ht="15" customHeight="1" x14ac:dyDescent="0.15">
      <c r="A6" s="555" t="s">
        <v>68</v>
      </c>
      <c r="B6" s="556"/>
      <c r="C6" s="543" t="s">
        <v>31</v>
      </c>
      <c r="D6" s="544"/>
      <c r="E6" s="544"/>
      <c r="F6" s="123" t="str">
        <f>IF(ISBLANK(①道路占用許可申請書!F6),"",①道路占用許可申請書!F6)</f>
        <v>〒</v>
      </c>
      <c r="G6" s="191" t="str">
        <f>IF(ISBLANK(①道路占用許可申請書!G6),"",①道路占用許可申請書!G6)</f>
        <v/>
      </c>
      <c r="H6" s="124"/>
      <c r="I6" s="124"/>
      <c r="J6" s="124"/>
      <c r="K6" s="21"/>
      <c r="L6" s="21"/>
      <c r="M6" s="21"/>
      <c r="N6" s="21"/>
      <c r="O6" s="21"/>
      <c r="P6" s="21"/>
      <c r="Q6" s="21"/>
      <c r="R6" s="21"/>
      <c r="S6" s="21"/>
      <c r="T6" s="20"/>
      <c r="U6" s="543" t="s">
        <v>19</v>
      </c>
      <c r="V6" s="544"/>
      <c r="W6" s="544"/>
      <c r="X6" s="549" t="str">
        <f>IF(ISBLANK(①道路占用許可申請書!AB6),"",①道路占用許可申請書!AB6)</f>
        <v/>
      </c>
      <c r="Y6" s="550"/>
      <c r="Z6" s="550"/>
      <c r="AA6" s="550"/>
      <c r="AB6" s="550"/>
      <c r="AC6" s="550"/>
      <c r="AD6" s="551"/>
    </row>
    <row r="7" spans="1:30" ht="30" customHeight="1" x14ac:dyDescent="0.15">
      <c r="A7" s="525"/>
      <c r="B7" s="486"/>
      <c r="C7" s="520"/>
      <c r="D7" s="520"/>
      <c r="E7" s="520"/>
      <c r="F7" s="545" t="str">
        <f>IF(ISBLANK(①道路占用許可申請書!F7),"",①道路占用許可申請書!F7)</f>
        <v/>
      </c>
      <c r="G7" s="546"/>
      <c r="H7" s="546"/>
      <c r="I7" s="546"/>
      <c r="J7" s="546"/>
      <c r="K7" s="546"/>
      <c r="L7" s="546"/>
      <c r="M7" s="546"/>
      <c r="N7" s="546"/>
      <c r="O7" s="546"/>
      <c r="P7" s="546"/>
      <c r="Q7" s="546"/>
      <c r="R7" s="546"/>
      <c r="S7" s="546"/>
      <c r="T7" s="547"/>
      <c r="U7" s="520"/>
      <c r="V7" s="520"/>
      <c r="W7" s="520"/>
      <c r="X7" s="552"/>
      <c r="Y7" s="553"/>
      <c r="Z7" s="553"/>
      <c r="AA7" s="553"/>
      <c r="AB7" s="553"/>
      <c r="AC7" s="553"/>
      <c r="AD7" s="554"/>
    </row>
    <row r="8" spans="1:30" ht="30" customHeight="1" x14ac:dyDescent="0.15">
      <c r="A8" s="557"/>
      <c r="B8" s="489"/>
      <c r="C8" s="450" t="s">
        <v>32</v>
      </c>
      <c r="D8" s="520"/>
      <c r="E8" s="520"/>
      <c r="F8" s="528" t="str">
        <f>IF(ISBLANK(①道路占用許可申請書!F8),"",①道路占用許可申請書!F8)</f>
        <v/>
      </c>
      <c r="G8" s="558"/>
      <c r="H8" s="558"/>
      <c r="I8" s="558"/>
      <c r="J8" s="558"/>
      <c r="K8" s="558"/>
      <c r="L8" s="558"/>
      <c r="M8" s="558"/>
      <c r="N8" s="558"/>
      <c r="O8" s="558"/>
      <c r="P8" s="558"/>
      <c r="Q8" s="558"/>
      <c r="R8" s="558"/>
      <c r="S8" s="558"/>
      <c r="T8" s="560"/>
      <c r="U8" s="450" t="s">
        <v>33</v>
      </c>
      <c r="V8" s="520"/>
      <c r="W8" s="520"/>
      <c r="X8" s="528" t="str">
        <f>IF(ISBLANK(①道路占用許可申請書!AB8),"",①道路占用許可申請書!AB8)</f>
        <v/>
      </c>
      <c r="Y8" s="558"/>
      <c r="Z8" s="558"/>
      <c r="AA8" s="558"/>
      <c r="AB8" s="558"/>
      <c r="AC8" s="558"/>
      <c r="AD8" s="559"/>
    </row>
    <row r="9" spans="1:30" ht="3.95" customHeight="1" x14ac:dyDescent="0.15">
      <c r="A9" s="270" t="s">
        <v>126</v>
      </c>
      <c r="B9" s="271"/>
      <c r="C9" s="271"/>
      <c r="D9" s="271"/>
      <c r="E9" s="271"/>
      <c r="F9" s="45"/>
      <c r="G9" s="46"/>
      <c r="H9" s="46"/>
      <c r="I9" s="497"/>
      <c r="J9" s="497"/>
      <c r="K9" s="497"/>
      <c r="L9" s="47"/>
      <c r="M9" s="497"/>
      <c r="N9" s="497"/>
      <c r="O9" s="497"/>
      <c r="P9" s="47"/>
      <c r="Q9" s="497"/>
      <c r="R9" s="497"/>
      <c r="S9" s="497"/>
      <c r="T9" s="48"/>
      <c r="U9" s="158"/>
      <c r="V9" s="155"/>
      <c r="W9" s="155"/>
      <c r="X9" s="156"/>
      <c r="Y9" s="156"/>
      <c r="Z9" s="156"/>
      <c r="AA9" s="156"/>
      <c r="AB9" s="156"/>
      <c r="AC9" s="155"/>
      <c r="AD9" s="157"/>
    </row>
    <row r="10" spans="1:30" ht="17.100000000000001" customHeight="1" x14ac:dyDescent="0.15">
      <c r="A10" s="353"/>
      <c r="B10" s="354"/>
      <c r="C10" s="354"/>
      <c r="D10" s="354"/>
      <c r="E10" s="354"/>
      <c r="F10" s="49"/>
      <c r="G10" s="25"/>
      <c r="H10" s="25"/>
      <c r="I10" s="406" t="s">
        <v>78</v>
      </c>
      <c r="J10" s="406"/>
      <c r="K10" s="406"/>
      <c r="L10" s="200" t="s">
        <v>77</v>
      </c>
      <c r="M10" s="406" t="s">
        <v>79</v>
      </c>
      <c r="N10" s="406"/>
      <c r="O10" s="406"/>
      <c r="P10" s="200" t="s">
        <v>77</v>
      </c>
      <c r="Q10" s="406" t="s">
        <v>80</v>
      </c>
      <c r="R10" s="406"/>
      <c r="S10" s="406"/>
      <c r="T10" s="51"/>
      <c r="U10" s="491" t="s">
        <v>124</v>
      </c>
      <c r="V10" s="493" t="str">
        <f>IF(ISBLANK(①道路占用許可申請書!Z10),"",①道路占用許可申請書!Z10)</f>
        <v/>
      </c>
      <c r="W10" s="494"/>
      <c r="X10" s="494"/>
      <c r="Y10" s="494"/>
      <c r="Z10" s="594" t="str">
        <f>IF(ISBLANK(①道路占用許可申請書!AF10),"",①道路占用許可申請書!AF10)</f>
        <v/>
      </c>
      <c r="AA10" s="594"/>
      <c r="AB10" s="594"/>
      <c r="AC10" s="579" t="s">
        <v>66</v>
      </c>
      <c r="AD10" s="580"/>
    </row>
    <row r="11" spans="1:30" ht="3.95" customHeight="1" x14ac:dyDescent="0.15">
      <c r="A11" s="273"/>
      <c r="B11" s="274"/>
      <c r="C11" s="274"/>
      <c r="D11" s="274"/>
      <c r="E11" s="274"/>
      <c r="F11" s="52"/>
      <c r="G11" s="53"/>
      <c r="H11" s="53"/>
      <c r="I11" s="54"/>
      <c r="J11" s="55"/>
      <c r="K11" s="56"/>
      <c r="L11" s="57"/>
      <c r="M11" s="57"/>
      <c r="N11" s="57"/>
      <c r="O11" s="57"/>
      <c r="P11" s="57"/>
      <c r="Q11" s="57"/>
      <c r="R11" s="56"/>
      <c r="S11" s="55"/>
      <c r="T11" s="58"/>
      <c r="U11" s="491"/>
      <c r="V11" s="493"/>
      <c r="W11" s="494"/>
      <c r="X11" s="494"/>
      <c r="Y11" s="494"/>
      <c r="Z11" s="594"/>
      <c r="AA11" s="594"/>
      <c r="AB11" s="594"/>
      <c r="AC11" s="579"/>
      <c r="AD11" s="580"/>
    </row>
    <row r="12" spans="1:30" ht="20.100000000000001" customHeight="1" x14ac:dyDescent="0.15">
      <c r="A12" s="504" t="s">
        <v>37</v>
      </c>
      <c r="B12" s="505"/>
      <c r="C12" s="505"/>
      <c r="D12" s="505"/>
      <c r="E12" s="506"/>
      <c r="F12" s="596" t="str">
        <f>IF(ISBLANK(①道路占用許可申請書!F12),"",①道路占用許可申請書!F12)</f>
        <v>明石市</v>
      </c>
      <c r="G12" s="597"/>
      <c r="H12" s="518" t="str">
        <f>IF(ISBLANK(①道路占用許可申請書!H12),"",①道路占用許可申請書!H12)</f>
        <v/>
      </c>
      <c r="I12" s="518"/>
      <c r="J12" s="518"/>
      <c r="K12" s="518"/>
      <c r="L12" s="518"/>
      <c r="M12" s="518"/>
      <c r="N12" s="518"/>
      <c r="O12" s="518"/>
      <c r="P12" s="518"/>
      <c r="Q12" s="518"/>
      <c r="R12" s="518"/>
      <c r="S12" s="518"/>
      <c r="T12" s="592" t="s">
        <v>18</v>
      </c>
      <c r="U12" s="491"/>
      <c r="V12" s="493" t="str">
        <f>IF(ISBLANK(①道路占用許可申請書!Z12),"",①道路占用許可申請書!Z12)</f>
        <v/>
      </c>
      <c r="W12" s="494"/>
      <c r="X12" s="494"/>
      <c r="Y12" s="494"/>
      <c r="Z12" s="595" t="str">
        <f>IF(ISBLANK(①道路占用許可申請書!AF12),"",①道路占用許可申請書!AF12)</f>
        <v/>
      </c>
      <c r="AA12" s="595"/>
      <c r="AB12" s="595"/>
      <c r="AC12" s="579"/>
      <c r="AD12" s="580"/>
    </row>
    <row r="13" spans="1:30" ht="20.100000000000001" customHeight="1" x14ac:dyDescent="0.15">
      <c r="A13" s="510"/>
      <c r="B13" s="511"/>
      <c r="C13" s="511"/>
      <c r="D13" s="511"/>
      <c r="E13" s="512"/>
      <c r="F13" s="598"/>
      <c r="G13" s="581"/>
      <c r="H13" s="519"/>
      <c r="I13" s="519"/>
      <c r="J13" s="519"/>
      <c r="K13" s="519"/>
      <c r="L13" s="519"/>
      <c r="M13" s="519"/>
      <c r="N13" s="519"/>
      <c r="O13" s="519"/>
      <c r="P13" s="519"/>
      <c r="Q13" s="519"/>
      <c r="R13" s="519"/>
      <c r="S13" s="519"/>
      <c r="T13" s="593"/>
      <c r="U13" s="492"/>
      <c r="V13" s="495" t="str">
        <f>IF(ISBLANK(①道路占用許可申請書!Z13),"",①道路占用許可申請書!Z13)</f>
        <v/>
      </c>
      <c r="W13" s="496"/>
      <c r="X13" s="496"/>
      <c r="Y13" s="496"/>
      <c r="Z13" s="578" t="str">
        <f>IF(ISBLANK(①道路占用許可申請書!AF13),"",①道路占用許可申請書!AF13)</f>
        <v/>
      </c>
      <c r="AA13" s="578"/>
      <c r="AB13" s="578"/>
      <c r="AC13" s="581"/>
      <c r="AD13" s="582"/>
    </row>
    <row r="14" spans="1:30" ht="3.95" customHeight="1" x14ac:dyDescent="0.15">
      <c r="A14" s="504" t="s">
        <v>125</v>
      </c>
      <c r="B14" s="505"/>
      <c r="C14" s="505"/>
      <c r="D14" s="505"/>
      <c r="E14" s="506"/>
      <c r="F14" s="574" t="str">
        <f>IF(ISBLANK(①道路占用許可申請書!F14),"",①道路占用許可申請書!F14)</f>
        <v/>
      </c>
      <c r="G14" s="575"/>
      <c r="H14" s="575"/>
      <c r="I14" s="575"/>
      <c r="J14" s="575"/>
      <c r="K14" s="575"/>
      <c r="L14" s="575"/>
      <c r="M14" s="575"/>
      <c r="N14" s="575"/>
      <c r="O14" s="575"/>
      <c r="P14" s="575"/>
      <c r="Q14" s="575"/>
      <c r="R14" s="575"/>
      <c r="S14" s="571" t="s">
        <v>17</v>
      </c>
      <c r="T14" s="572"/>
      <c r="U14" s="138"/>
      <c r="V14" s="138"/>
      <c r="W14" s="138"/>
      <c r="X14" s="138"/>
      <c r="Y14" s="138"/>
      <c r="Z14" s="138"/>
      <c r="AA14" s="138"/>
      <c r="AB14" s="138"/>
      <c r="AC14" s="138"/>
      <c r="AD14" s="139"/>
    </row>
    <row r="15" spans="1:30" ht="20.100000000000001" customHeight="1" x14ac:dyDescent="0.15">
      <c r="A15" s="507"/>
      <c r="B15" s="508"/>
      <c r="C15" s="508"/>
      <c r="D15" s="508"/>
      <c r="E15" s="509"/>
      <c r="F15" s="576"/>
      <c r="G15" s="577"/>
      <c r="H15" s="577"/>
      <c r="I15" s="577"/>
      <c r="J15" s="577"/>
      <c r="K15" s="577"/>
      <c r="L15" s="577"/>
      <c r="M15" s="577"/>
      <c r="N15" s="577"/>
      <c r="O15" s="577"/>
      <c r="P15" s="577"/>
      <c r="Q15" s="577"/>
      <c r="R15" s="577"/>
      <c r="S15" s="486"/>
      <c r="T15" s="487"/>
      <c r="U15" s="59"/>
      <c r="V15" s="503" t="s">
        <v>81</v>
      </c>
      <c r="W15" s="503"/>
      <c r="X15" s="127" t="s">
        <v>77</v>
      </c>
      <c r="Y15" s="503" t="s">
        <v>82</v>
      </c>
      <c r="Z15" s="503"/>
      <c r="AA15" s="127" t="s">
        <v>77</v>
      </c>
      <c r="AB15" s="561" t="s">
        <v>74</v>
      </c>
      <c r="AC15" s="561"/>
      <c r="AD15" s="60"/>
    </row>
    <row r="16" spans="1:30" ht="3.95" customHeight="1" x14ac:dyDescent="0.15">
      <c r="A16" s="510"/>
      <c r="B16" s="511"/>
      <c r="C16" s="511"/>
      <c r="D16" s="511"/>
      <c r="E16" s="512"/>
      <c r="F16" s="552"/>
      <c r="G16" s="553"/>
      <c r="H16" s="553"/>
      <c r="I16" s="553"/>
      <c r="J16" s="553"/>
      <c r="K16" s="553"/>
      <c r="L16" s="553"/>
      <c r="M16" s="553"/>
      <c r="N16" s="553"/>
      <c r="O16" s="553"/>
      <c r="P16" s="553"/>
      <c r="Q16" s="553"/>
      <c r="R16" s="553"/>
      <c r="S16" s="489"/>
      <c r="T16" s="490"/>
      <c r="U16" s="59"/>
      <c r="V16" s="127"/>
      <c r="W16" s="127"/>
      <c r="X16" s="127"/>
      <c r="Y16" s="127"/>
      <c r="Z16" s="127"/>
      <c r="AA16" s="127"/>
      <c r="AB16" s="132"/>
      <c r="AC16" s="132"/>
      <c r="AD16" s="60"/>
    </row>
    <row r="17" spans="1:30" ht="23.25" customHeight="1" x14ac:dyDescent="0.15">
      <c r="A17" s="513" t="s">
        <v>38</v>
      </c>
      <c r="B17" s="450"/>
      <c r="C17" s="450"/>
      <c r="D17" s="599"/>
      <c r="E17" s="600"/>
      <c r="F17" s="600"/>
      <c r="G17" s="600"/>
      <c r="H17" s="456" t="s">
        <v>11</v>
      </c>
      <c r="I17" s="457"/>
      <c r="J17" s="457"/>
      <c r="K17" s="457"/>
      <c r="L17" s="457"/>
      <c r="M17" s="457"/>
      <c r="N17" s="456" t="s">
        <v>34</v>
      </c>
      <c r="O17" s="457"/>
      <c r="P17" s="457"/>
      <c r="Q17" s="457"/>
      <c r="R17" s="457"/>
      <c r="S17" s="457"/>
      <c r="T17" s="457"/>
      <c r="U17" s="457"/>
      <c r="V17" s="457"/>
      <c r="W17" s="457"/>
      <c r="X17" s="457"/>
      <c r="Y17" s="457"/>
      <c r="Z17" s="457"/>
      <c r="AA17" s="457"/>
      <c r="AB17" s="457"/>
      <c r="AC17" s="457"/>
      <c r="AD17" s="573"/>
    </row>
    <row r="18" spans="1:30" ht="23.25" customHeight="1" x14ac:dyDescent="0.15">
      <c r="A18" s="513"/>
      <c r="B18" s="450"/>
      <c r="C18" s="450"/>
      <c r="D18" s="601" t="s">
        <v>36</v>
      </c>
      <c r="E18" s="602"/>
      <c r="F18" s="602"/>
      <c r="G18" s="602"/>
      <c r="H18" s="562" t="str">
        <f>IF(ISBLANK(①道路占用許可申請書!H18),"",①道路占用許可申請書!H18)</f>
        <v/>
      </c>
      <c r="I18" s="518"/>
      <c r="J18" s="518"/>
      <c r="K18" s="518"/>
      <c r="L18" s="518"/>
      <c r="M18" s="518"/>
      <c r="N18" s="565" t="str">
        <f>IF(ISBLANK(①道路占用許可申請書!P18),"",①道路占用許可申請書!P18)</f>
        <v/>
      </c>
      <c r="O18" s="566"/>
      <c r="P18" s="566"/>
      <c r="Q18" s="566"/>
      <c r="R18" s="566"/>
      <c r="S18" s="566"/>
      <c r="T18" s="566"/>
      <c r="U18" s="566"/>
      <c r="V18" s="566"/>
      <c r="W18" s="566"/>
      <c r="X18" s="566"/>
      <c r="Y18" s="566"/>
      <c r="Z18" s="566"/>
      <c r="AA18" s="566"/>
      <c r="AB18" s="566"/>
      <c r="AC18" s="566"/>
      <c r="AD18" s="567"/>
    </row>
    <row r="19" spans="1:30" ht="23.25" customHeight="1" x14ac:dyDescent="0.15">
      <c r="A19" s="513"/>
      <c r="B19" s="450"/>
      <c r="C19" s="450"/>
      <c r="D19" s="603" t="s">
        <v>3</v>
      </c>
      <c r="E19" s="604"/>
      <c r="F19" s="604"/>
      <c r="G19" s="604"/>
      <c r="H19" s="563"/>
      <c r="I19" s="564"/>
      <c r="J19" s="564"/>
      <c r="K19" s="564"/>
      <c r="L19" s="564"/>
      <c r="M19" s="564"/>
      <c r="N19" s="568"/>
      <c r="O19" s="569"/>
      <c r="P19" s="569"/>
      <c r="Q19" s="569"/>
      <c r="R19" s="569"/>
      <c r="S19" s="569"/>
      <c r="T19" s="569"/>
      <c r="U19" s="569"/>
      <c r="V19" s="569"/>
      <c r="W19" s="569"/>
      <c r="X19" s="569"/>
      <c r="Y19" s="569"/>
      <c r="Z19" s="569"/>
      <c r="AA19" s="569"/>
      <c r="AB19" s="569"/>
      <c r="AC19" s="569"/>
      <c r="AD19" s="570"/>
    </row>
    <row r="20" spans="1:30" ht="23.25" customHeight="1" x14ac:dyDescent="0.15">
      <c r="A20" s="513"/>
      <c r="B20" s="450"/>
      <c r="C20" s="450"/>
      <c r="D20" s="514" t="s">
        <v>35</v>
      </c>
      <c r="E20" s="515"/>
      <c r="F20" s="515"/>
      <c r="G20" s="515"/>
      <c r="H20" s="583" t="str">
        <f>IF(ISBLANK(①道路占用許可申請書!H20),"",①道路占用許可申請書!H20)</f>
        <v/>
      </c>
      <c r="I20" s="584"/>
      <c r="J20" s="584"/>
      <c r="K20" s="584"/>
      <c r="L20" s="584"/>
      <c r="M20" s="584"/>
      <c r="N20" s="586" t="str">
        <f>IF(ISBLANK(①道路占用許可申請書!P20),"",①道路占用許可申請書!P20)</f>
        <v/>
      </c>
      <c r="O20" s="587"/>
      <c r="P20" s="587"/>
      <c r="Q20" s="587"/>
      <c r="R20" s="587"/>
      <c r="S20" s="587"/>
      <c r="T20" s="587"/>
      <c r="U20" s="587"/>
      <c r="V20" s="587"/>
      <c r="W20" s="587"/>
      <c r="X20" s="587"/>
      <c r="Y20" s="587"/>
      <c r="Z20" s="587"/>
      <c r="AA20" s="587"/>
      <c r="AB20" s="587"/>
      <c r="AC20" s="587"/>
      <c r="AD20" s="588"/>
    </row>
    <row r="21" spans="1:30" ht="23.25" customHeight="1" x14ac:dyDescent="0.15">
      <c r="A21" s="513"/>
      <c r="B21" s="450"/>
      <c r="C21" s="450"/>
      <c r="D21" s="516" t="s">
        <v>9</v>
      </c>
      <c r="E21" s="517"/>
      <c r="F21" s="517"/>
      <c r="G21" s="517"/>
      <c r="H21" s="585"/>
      <c r="I21" s="519"/>
      <c r="J21" s="519"/>
      <c r="K21" s="519"/>
      <c r="L21" s="519"/>
      <c r="M21" s="519"/>
      <c r="N21" s="589"/>
      <c r="O21" s="590"/>
      <c r="P21" s="590"/>
      <c r="Q21" s="590"/>
      <c r="R21" s="590"/>
      <c r="S21" s="590"/>
      <c r="T21" s="590"/>
      <c r="U21" s="590"/>
      <c r="V21" s="590"/>
      <c r="W21" s="590"/>
      <c r="X21" s="590"/>
      <c r="Y21" s="590"/>
      <c r="Z21" s="590"/>
      <c r="AA21" s="590"/>
      <c r="AB21" s="590"/>
      <c r="AC21" s="590"/>
      <c r="AD21" s="591"/>
    </row>
    <row r="22" spans="1:30" ht="3.95" customHeight="1" x14ac:dyDescent="0.15">
      <c r="A22" s="140"/>
      <c r="B22" s="141"/>
      <c r="C22" s="142"/>
      <c r="D22" s="27"/>
      <c r="E22" s="28"/>
      <c r="F22" s="28"/>
      <c r="G22" s="28"/>
      <c r="H22" s="23"/>
      <c r="I22" s="23"/>
      <c r="J22" s="23"/>
      <c r="K22" s="23"/>
      <c r="L22" s="23"/>
      <c r="M22" s="23"/>
      <c r="N22" s="23"/>
      <c r="O22" s="23"/>
      <c r="P22" s="23"/>
      <c r="Q22" s="23"/>
      <c r="R22" s="23"/>
      <c r="S22" s="23"/>
      <c r="T22" s="23"/>
      <c r="U22" s="23"/>
      <c r="V22" s="23"/>
      <c r="W22" s="23"/>
      <c r="X22" s="23"/>
      <c r="Y22" s="23"/>
      <c r="Z22" s="23"/>
      <c r="AA22" s="23"/>
      <c r="AB22" s="23"/>
      <c r="AC22" s="23"/>
      <c r="AD22" s="24"/>
    </row>
    <row r="23" spans="1:30" ht="20.100000000000001" customHeight="1" x14ac:dyDescent="0.15">
      <c r="A23" s="525" t="s">
        <v>92</v>
      </c>
      <c r="B23" s="486"/>
      <c r="C23" s="487"/>
      <c r="D23" s="526" t="s">
        <v>122</v>
      </c>
      <c r="E23" s="527"/>
      <c r="F23" s="183" t="str">
        <f>IF(ISBLANK(①道路占用許可申請書!F23),"",①道路占用許可申請書!F23)</f>
        <v/>
      </c>
      <c r="G23" s="29" t="str">
        <f>IF(ISBLANK(①道路占用許可申請書!G23),"",①道路占用許可申請書!G23)</f>
        <v>年</v>
      </c>
      <c r="H23" s="183" t="str">
        <f>IF(ISBLANK(①道路占用許可申請書!H23),"",①道路占用許可申請書!H23)</f>
        <v/>
      </c>
      <c r="I23" s="29" t="str">
        <f>IF(ISBLANK(①道路占用許可申請書!J23),"",①道路占用許可申請書!J23)</f>
        <v>月</v>
      </c>
      <c r="J23" s="183" t="str">
        <f>IF(ISBLANK(①道路占用許可申請書!K23),"",①道路占用許可申請書!K23)</f>
        <v/>
      </c>
      <c r="K23" s="29" t="str">
        <f>IF(ISBLANK(①道路占用許可申請書!L23),"",①道路占用許可申請書!L23)</f>
        <v>日</v>
      </c>
      <c r="L23" s="538" t="str">
        <f>IF(ISBLANK(①道路占用許可申請書!M23),"",①道路占用許可申請書!M23)</f>
        <v>(許可日)</v>
      </c>
      <c r="M23" s="538"/>
      <c r="N23" s="44" t="s">
        <v>84</v>
      </c>
      <c r="O23" s="527" t="str">
        <f>IF(ISBLANK(①道路占用許可申請書!Q23),"",①道路占用許可申請書!Q23)</f>
        <v>令和</v>
      </c>
      <c r="P23" s="527"/>
      <c r="Q23" s="183" t="str">
        <f>IF(ISBLANK(①道路占用許可申請書!T23),"",①道路占用許可申請書!T23)</f>
        <v/>
      </c>
      <c r="R23" s="29" t="str">
        <f>IF(ISBLANK(①道路占用許可申請書!U23),"",①道路占用許可申請書!U23)</f>
        <v>年</v>
      </c>
      <c r="S23" s="183" t="str">
        <f>IF(ISBLANK(①道路占用許可申請書!V23),"",①道路占用許可申請書!V23)</f>
        <v/>
      </c>
      <c r="T23" s="29" t="str">
        <f>IF(ISBLANK(①道路占用許可申請書!W23),"",①道路占用許可申請書!W23)</f>
        <v>月</v>
      </c>
      <c r="U23" s="183" t="str">
        <f>IF(ISBLANK(①道路占用許可申請書!X23),"",①道路占用許可申請書!X23)</f>
        <v/>
      </c>
      <c r="V23" s="29" t="str">
        <f>IF(ISBLANK(①道路占用許可申請書!Z23),"",①道路占用許可申請書!Z23)</f>
        <v>日</v>
      </c>
      <c r="W23" s="29" t="s">
        <v>114</v>
      </c>
      <c r="X23" s="29"/>
      <c r="Y23" s="29"/>
      <c r="Z23" s="541" t="str">
        <f>IF(ISBLANK(①道路占用許可申請書!AF23),"",①道路占用許可申請書!AF23)</f>
        <v/>
      </c>
      <c r="AA23" s="541"/>
      <c r="AB23" s="539" t="str">
        <f>IF(ISBLANK(①道路占用許可申請書!AI23),"",①道路占用許可申請書!AI23)</f>
        <v>日間）</v>
      </c>
      <c r="AC23" s="539"/>
      <c r="AD23" s="540"/>
    </row>
    <row r="24" spans="1:30" ht="3.95" customHeight="1" x14ac:dyDescent="0.15">
      <c r="A24" s="144"/>
      <c r="B24" s="145"/>
      <c r="C24" s="146"/>
      <c r="D24" s="30"/>
      <c r="E24" s="31"/>
      <c r="F24" s="32"/>
      <c r="G24" s="32"/>
      <c r="H24" s="32"/>
      <c r="I24" s="32"/>
      <c r="J24" s="32"/>
      <c r="K24" s="32"/>
      <c r="L24" s="33"/>
      <c r="M24" s="33"/>
      <c r="N24" s="33"/>
      <c r="O24" s="31"/>
      <c r="P24" s="31"/>
      <c r="Q24" s="32"/>
      <c r="R24" s="32"/>
      <c r="S24" s="32"/>
      <c r="T24" s="32"/>
      <c r="U24" s="32"/>
      <c r="V24" s="32"/>
      <c r="W24" s="34"/>
      <c r="X24" s="34"/>
      <c r="Y24" s="34"/>
      <c r="Z24" s="34"/>
      <c r="AA24" s="32"/>
      <c r="AB24" s="35"/>
      <c r="AC24" s="35"/>
      <c r="AD24" s="36"/>
    </row>
    <row r="25" spans="1:30" ht="3.95" customHeight="1" x14ac:dyDescent="0.15">
      <c r="A25" s="140"/>
      <c r="B25" s="141"/>
      <c r="C25" s="142"/>
      <c r="D25" s="37"/>
      <c r="E25" s="38"/>
      <c r="F25" s="39"/>
      <c r="G25" s="39"/>
      <c r="H25" s="39"/>
      <c r="I25" s="39"/>
      <c r="J25" s="39"/>
      <c r="K25" s="39"/>
      <c r="L25" s="40"/>
      <c r="M25" s="40"/>
      <c r="N25" s="40"/>
      <c r="O25" s="38"/>
      <c r="P25" s="38"/>
      <c r="Q25" s="39"/>
      <c r="R25" s="39"/>
      <c r="S25" s="39"/>
      <c r="T25" s="39"/>
      <c r="U25" s="39"/>
      <c r="V25" s="39"/>
      <c r="W25" s="41"/>
      <c r="X25" s="41"/>
      <c r="Y25" s="41"/>
      <c r="Z25" s="41"/>
      <c r="AA25" s="39"/>
      <c r="AB25" s="42"/>
      <c r="AC25" s="42"/>
      <c r="AD25" s="43"/>
    </row>
    <row r="26" spans="1:30" ht="20.100000000000001" customHeight="1" x14ac:dyDescent="0.15">
      <c r="A26" s="525" t="s">
        <v>76</v>
      </c>
      <c r="B26" s="486"/>
      <c r="C26" s="487"/>
      <c r="D26" s="526" t="str">
        <f>IF(ISBLANK(①道路占用許可申請書!D26),"",①道路占用許可申請書!D26)</f>
        <v>令和</v>
      </c>
      <c r="E26" s="527"/>
      <c r="F26" s="183" t="str">
        <f>IF(ISBLANK(①道路占用許可申請書!F26),"",①道路占用許可申請書!F26)</f>
        <v/>
      </c>
      <c r="G26" s="29" t="str">
        <f>IF(ISBLANK(①道路占用許可申請書!G26),"",①道路占用許可申請書!G26)</f>
        <v>年</v>
      </c>
      <c r="H26" s="183" t="str">
        <f>IF(ISBLANK(①道路占用許可申請書!H26),"",①道路占用許可申請書!H26)</f>
        <v/>
      </c>
      <c r="I26" s="29" t="str">
        <f>IF(ISBLANK(①道路占用許可申請書!J26),"",①道路占用許可申請書!J26)</f>
        <v>月</v>
      </c>
      <c r="J26" s="183" t="str">
        <f>IF(ISBLANK(①道路占用許可申請書!K26),"",①道路占用許可申請書!K26)</f>
        <v/>
      </c>
      <c r="K26" s="29" t="str">
        <f>IF(ISBLANK(①道路占用許可申請書!L26),"",①道路占用許可申請書!L26)</f>
        <v>日</v>
      </c>
      <c r="L26" s="538" t="str">
        <f>IF(ISBLANK(①道路占用許可申請書!M26),"",①道路占用許可申請書!M26)</f>
        <v>(許可日)</v>
      </c>
      <c r="M26" s="538"/>
      <c r="N26" s="44" t="s">
        <v>87</v>
      </c>
      <c r="O26" s="527" t="str">
        <f>IF(ISBLANK(①道路占用許可申請書!Q26),"",①道路占用許可申請書!Q26)</f>
        <v>令和</v>
      </c>
      <c r="P26" s="527"/>
      <c r="Q26" s="183" t="str">
        <f>IF(ISBLANK(①道路占用許可申請書!T26),"",①道路占用許可申請書!T26)</f>
        <v/>
      </c>
      <c r="R26" s="29" t="str">
        <f>IF(ISBLANK(①道路占用許可申請書!U26),"",①道路占用許可申請書!U26)</f>
        <v>年</v>
      </c>
      <c r="S26" s="183" t="str">
        <f>IF(ISBLANK(①道路占用許可申請書!V26),"",①道路占用許可申請書!V26)</f>
        <v/>
      </c>
      <c r="T26" s="29" t="str">
        <f>IF(ISBLANK(①道路占用許可申請書!W26),"",①道路占用許可申請書!W26)</f>
        <v>月</v>
      </c>
      <c r="U26" s="183" t="str">
        <f>IF(ISBLANK(①道路占用許可申請書!X26),"",①道路占用許可申請書!X26)</f>
        <v/>
      </c>
      <c r="V26" s="29" t="str">
        <f>IF(ISBLANK(①道路占用許可申請書!Z26),"",①道路占用許可申請書!Z26)</f>
        <v>日</v>
      </c>
      <c r="W26" s="29" t="s">
        <v>114</v>
      </c>
      <c r="X26" s="29"/>
      <c r="Y26" s="29"/>
      <c r="Z26" s="541" t="str">
        <f>IF(ISBLANK(①道路占用許可申請書!AF26),"",①道路占用許可申請書!AF26)</f>
        <v/>
      </c>
      <c r="AA26" s="541"/>
      <c r="AB26" s="539" t="str">
        <f>IF(ISBLANK(①道路占用許可申請書!AI26),"",①道路占用許可申請書!AI26)</f>
        <v>日間）</v>
      </c>
      <c r="AC26" s="539"/>
      <c r="AD26" s="540"/>
    </row>
    <row r="27" spans="1:30" ht="3.95" customHeight="1" x14ac:dyDescent="0.15">
      <c r="A27" s="144"/>
      <c r="B27" s="145"/>
      <c r="C27" s="146"/>
      <c r="D27" s="30"/>
      <c r="E27" s="31"/>
      <c r="F27" s="32"/>
      <c r="G27" s="32"/>
      <c r="H27" s="32"/>
      <c r="I27" s="32"/>
      <c r="J27" s="32"/>
      <c r="K27" s="32"/>
      <c r="L27" s="33"/>
      <c r="M27" s="33"/>
      <c r="N27" s="33"/>
      <c r="O27" s="31"/>
      <c r="P27" s="31"/>
      <c r="Q27" s="32"/>
      <c r="R27" s="32"/>
      <c r="S27" s="32"/>
      <c r="T27" s="32"/>
      <c r="U27" s="32"/>
      <c r="V27" s="32"/>
      <c r="W27" s="34"/>
      <c r="X27" s="34"/>
      <c r="Y27" s="34"/>
      <c r="Z27" s="34"/>
      <c r="AA27" s="32"/>
      <c r="AB27" s="35"/>
      <c r="AC27" s="35"/>
      <c r="AD27" s="36"/>
    </row>
    <row r="28" spans="1:30" ht="30" customHeight="1" x14ac:dyDescent="0.15">
      <c r="A28" s="536" t="s">
        <v>39</v>
      </c>
      <c r="B28" s="537"/>
      <c r="C28" s="537"/>
      <c r="D28" s="450" t="s">
        <v>1</v>
      </c>
      <c r="E28" s="520"/>
      <c r="F28" s="531" t="str">
        <f>IF(ISBLANK(①道路占用許可申請書!F28),"",①道路占用許可申請書!F28)</f>
        <v/>
      </c>
      <c r="G28" s="532"/>
      <c r="H28" s="532"/>
      <c r="I28" s="532"/>
      <c r="J28" s="532"/>
      <c r="K28" s="532"/>
      <c r="L28" s="532"/>
      <c r="M28" s="532"/>
      <c r="N28" s="532"/>
      <c r="O28" s="532"/>
      <c r="P28" s="532"/>
      <c r="Q28" s="532"/>
      <c r="R28" s="532"/>
      <c r="S28" s="533"/>
      <c r="T28" s="450" t="s">
        <v>19</v>
      </c>
      <c r="U28" s="520"/>
      <c r="V28" s="468" t="str">
        <f>IF(ISBLANK(①道路占用許可申請書!Z28),"",①道路占用許可申請書!Z28)</f>
        <v/>
      </c>
      <c r="W28" s="469"/>
      <c r="X28" s="469"/>
      <c r="Y28" s="469"/>
      <c r="Z28" s="469"/>
      <c r="AA28" s="469"/>
      <c r="AB28" s="469"/>
      <c r="AC28" s="469"/>
      <c r="AD28" s="470"/>
    </row>
    <row r="29" spans="1:30" ht="30" customHeight="1" x14ac:dyDescent="0.15">
      <c r="A29" s="534" t="s">
        <v>40</v>
      </c>
      <c r="B29" s="516"/>
      <c r="C29" s="516"/>
      <c r="D29" s="450" t="s">
        <v>2</v>
      </c>
      <c r="E29" s="520"/>
      <c r="F29" s="528" t="str">
        <f>IF(ISBLANK(①道路占用許可申請書!F29),"",①道路占用許可申請書!F29)</f>
        <v/>
      </c>
      <c r="G29" s="529"/>
      <c r="H29" s="529"/>
      <c r="I29" s="529"/>
      <c r="J29" s="529"/>
      <c r="K29" s="529"/>
      <c r="L29" s="529"/>
      <c r="M29" s="529"/>
      <c r="N29" s="529"/>
      <c r="O29" s="529"/>
      <c r="P29" s="529"/>
      <c r="Q29" s="529"/>
      <c r="R29" s="529"/>
      <c r="S29" s="530"/>
      <c r="T29" s="450" t="s">
        <v>33</v>
      </c>
      <c r="U29" s="520"/>
      <c r="V29" s="523" t="str">
        <f>IF(ISBLANK(①道路占用許可申請書!Z29),"",①道路占用許可申請書!Z29)</f>
        <v/>
      </c>
      <c r="W29" s="523"/>
      <c r="X29" s="523"/>
      <c r="Y29" s="523"/>
      <c r="Z29" s="523"/>
      <c r="AA29" s="523"/>
      <c r="AB29" s="523"/>
      <c r="AC29" s="528"/>
      <c r="AD29" s="535"/>
    </row>
    <row r="30" spans="1:30" ht="30" customHeight="1" x14ac:dyDescent="0.15">
      <c r="A30" s="521" t="s">
        <v>4</v>
      </c>
      <c r="B30" s="522"/>
      <c r="C30" s="522"/>
      <c r="D30" s="522"/>
      <c r="E30" s="522"/>
      <c r="F30" s="523" t="str">
        <f>IF(ISBLANK(①道路占用許可申請書!F30),"",①道路占用許可申請書!F30)</f>
        <v/>
      </c>
      <c r="G30" s="524"/>
      <c r="H30" s="524"/>
      <c r="I30" s="524"/>
      <c r="J30" s="450" t="s">
        <v>14</v>
      </c>
      <c r="K30" s="520"/>
      <c r="L30" s="520"/>
      <c r="M30" s="520"/>
      <c r="N30" s="523" t="str">
        <f>IF(ISBLANK(①道路占用許可申請書!P30),"",①道路占用許可申請書!P30)</f>
        <v/>
      </c>
      <c r="O30" s="524"/>
      <c r="P30" s="524"/>
      <c r="Q30" s="524"/>
      <c r="R30" s="524"/>
      <c r="S30" s="524"/>
      <c r="T30" s="456" t="s">
        <v>20</v>
      </c>
      <c r="U30" s="457"/>
      <c r="V30" s="457"/>
      <c r="W30" s="458"/>
      <c r="X30" s="468" t="str">
        <f>IF(ISBLANK(①道路占用許可申請書!AB30),"",①道路占用許可申請書!AB30)</f>
        <v/>
      </c>
      <c r="Y30" s="469"/>
      <c r="Z30" s="469"/>
      <c r="AA30" s="469"/>
      <c r="AB30" s="469"/>
      <c r="AC30" s="469"/>
      <c r="AD30" s="470"/>
    </row>
    <row r="31" spans="1:30" ht="23.25" customHeight="1" x14ac:dyDescent="0.15">
      <c r="A31" s="462" t="s">
        <v>41</v>
      </c>
      <c r="B31" s="463"/>
      <c r="C31" s="463"/>
      <c r="D31" s="463"/>
      <c r="E31" s="463"/>
      <c r="F31" s="464" t="s">
        <v>24</v>
      </c>
      <c r="G31" s="465"/>
      <c r="H31" s="465"/>
      <c r="I31" s="465"/>
      <c r="J31" s="465"/>
      <c r="K31" s="465"/>
      <c r="L31" s="465"/>
      <c r="M31" s="465"/>
      <c r="N31" s="465"/>
      <c r="O31" s="465"/>
      <c r="P31" s="465"/>
      <c r="Q31" s="465"/>
      <c r="R31" s="465"/>
      <c r="S31" s="465"/>
      <c r="T31" s="465"/>
      <c r="U31" s="465"/>
      <c r="V31" s="465"/>
      <c r="W31" s="465"/>
      <c r="X31" s="465"/>
      <c r="Y31" s="465"/>
      <c r="Z31" s="465"/>
      <c r="AA31" s="465"/>
      <c r="AB31" s="465"/>
      <c r="AC31" s="466"/>
      <c r="AD31" s="467"/>
    </row>
    <row r="32" spans="1:30" ht="5.25" customHeight="1" x14ac:dyDescent="0.15">
      <c r="A32" s="207"/>
      <c r="B32" s="114"/>
      <c r="C32" s="114"/>
      <c r="D32" s="114"/>
      <c r="E32" s="114"/>
      <c r="F32" s="115"/>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row>
    <row r="33" spans="1:39" x14ac:dyDescent="0.15">
      <c r="A33" s="8" t="s">
        <v>26</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row>
    <row r="34" spans="1:39" x14ac:dyDescent="0.15">
      <c r="A34" s="8" t="s">
        <v>27</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1:39" x14ac:dyDescent="0.15">
      <c r="A35" s="8" t="s">
        <v>28</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row>
    <row r="36" spans="1:39" x14ac:dyDescent="0.15">
      <c r="A36" s="8" t="s">
        <v>29</v>
      </c>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row>
    <row r="37" spans="1:39" ht="9.75" customHeight="1" thickBot="1" x14ac:dyDescent="0.2">
      <c r="A37" s="218"/>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row>
    <row r="38" spans="1:39" ht="33" customHeight="1" thickTop="1" x14ac:dyDescent="0.15">
      <c r="A38" s="483" t="s">
        <v>5</v>
      </c>
      <c r="B38" s="471"/>
      <c r="C38" s="484"/>
      <c r="D38" s="498" t="s">
        <v>7</v>
      </c>
      <c r="E38" s="498"/>
      <c r="F38" s="499"/>
      <c r="G38" s="500"/>
      <c r="H38" s="500"/>
      <c r="I38" s="14" t="s">
        <v>10</v>
      </c>
      <c r="J38" s="478"/>
      <c r="K38" s="478"/>
      <c r="L38" s="14" t="s">
        <v>13</v>
      </c>
      <c r="M38" s="478"/>
      <c r="N38" s="478"/>
      <c r="O38" s="15" t="s">
        <v>15</v>
      </c>
      <c r="P38" s="479"/>
      <c r="Q38" s="479"/>
      <c r="R38" s="480"/>
      <c r="S38" s="480"/>
      <c r="T38" s="481"/>
      <c r="U38" s="482" t="s">
        <v>61</v>
      </c>
      <c r="V38" s="471"/>
      <c r="W38" s="471"/>
      <c r="X38" s="471"/>
      <c r="Y38" s="471"/>
      <c r="Z38" s="471"/>
      <c r="AA38" s="16" t="s">
        <v>21</v>
      </c>
      <c r="AB38" s="16"/>
      <c r="AC38" s="16"/>
      <c r="AD38" s="17"/>
    </row>
    <row r="39" spans="1:39" ht="33" customHeight="1" x14ac:dyDescent="0.15">
      <c r="A39" s="485"/>
      <c r="B39" s="486"/>
      <c r="C39" s="487"/>
      <c r="D39" s="450"/>
      <c r="E39" s="450"/>
      <c r="F39" s="501"/>
      <c r="G39" s="502"/>
      <c r="H39" s="502"/>
      <c r="I39" s="5" t="s">
        <v>10</v>
      </c>
      <c r="J39" s="472"/>
      <c r="K39" s="472"/>
      <c r="L39" s="5" t="s">
        <v>13</v>
      </c>
      <c r="M39" s="472"/>
      <c r="N39" s="472"/>
      <c r="O39" s="18" t="s">
        <v>15</v>
      </c>
      <c r="P39" s="473"/>
      <c r="Q39" s="473"/>
      <c r="R39" s="474"/>
      <c r="S39" s="474"/>
      <c r="T39" s="475"/>
      <c r="U39" s="476"/>
      <c r="V39" s="477"/>
      <c r="W39" s="477"/>
      <c r="X39" s="477"/>
      <c r="Y39" s="477"/>
      <c r="Z39" s="477"/>
      <c r="AA39" s="477"/>
      <c r="AB39" s="477"/>
      <c r="AC39" s="262" t="s">
        <v>91</v>
      </c>
      <c r="AD39" s="26"/>
      <c r="AF39" s="3"/>
    </row>
    <row r="40" spans="1:39" ht="21.95" customHeight="1" x14ac:dyDescent="0.15">
      <c r="A40" s="485"/>
      <c r="B40" s="486"/>
      <c r="C40" s="487"/>
      <c r="D40" s="27"/>
      <c r="E40" s="225" t="s">
        <v>123</v>
      </c>
      <c r="F40" s="226"/>
      <c r="G40" s="226"/>
      <c r="H40" s="226"/>
      <c r="I40" s="226"/>
      <c r="J40" s="227"/>
      <c r="K40" s="228"/>
      <c r="L40" s="228"/>
      <c r="M40" s="227"/>
      <c r="N40" s="227"/>
      <c r="O40" s="228"/>
      <c r="P40" s="228"/>
      <c r="Q40" s="229"/>
      <c r="R40" s="230"/>
      <c r="S40" s="230"/>
      <c r="T40" s="230"/>
      <c r="U40" s="231"/>
      <c r="V40" s="231"/>
      <c r="W40" s="231"/>
      <c r="X40" s="231"/>
      <c r="Y40" s="231"/>
      <c r="Z40" s="231"/>
      <c r="AA40" s="231"/>
      <c r="AB40" s="231"/>
      <c r="AC40" s="231"/>
      <c r="AD40" s="232"/>
      <c r="AF40" s="3"/>
    </row>
    <row r="41" spans="1:39" ht="21.95" customHeight="1" x14ac:dyDescent="0.15">
      <c r="A41" s="488"/>
      <c r="B41" s="489"/>
      <c r="C41" s="490"/>
      <c r="D41" s="233"/>
      <c r="E41" s="234" t="s">
        <v>142</v>
      </c>
      <c r="F41" s="235"/>
      <c r="G41" s="235"/>
      <c r="H41" s="235"/>
      <c r="I41" s="235"/>
      <c r="J41" s="118"/>
      <c r="K41" s="236"/>
      <c r="L41" s="236"/>
      <c r="M41" s="118"/>
      <c r="N41" s="118"/>
      <c r="O41" s="236"/>
      <c r="P41" s="236"/>
      <c r="Q41" s="237"/>
      <c r="R41" s="238"/>
      <c r="S41" s="238"/>
      <c r="T41" s="238"/>
      <c r="U41" s="238"/>
      <c r="V41" s="238" t="s">
        <v>143</v>
      </c>
      <c r="W41" s="262"/>
      <c r="X41" s="262"/>
      <c r="Y41" s="262"/>
      <c r="Z41" s="262"/>
      <c r="AA41" s="262"/>
      <c r="AB41" s="262"/>
      <c r="AC41" s="262"/>
      <c r="AD41" s="263"/>
      <c r="AE41" s="239"/>
      <c r="AF41" s="239"/>
      <c r="AG41" s="239"/>
      <c r="AH41" s="239"/>
      <c r="AI41" s="239"/>
      <c r="AJ41" s="239"/>
      <c r="AK41" s="240"/>
      <c r="AM41" s="3"/>
    </row>
    <row r="42" spans="1:39" ht="33" customHeight="1" x14ac:dyDescent="0.15">
      <c r="A42" s="449" t="s">
        <v>6</v>
      </c>
      <c r="B42" s="450"/>
      <c r="C42" s="450"/>
      <c r="D42" s="451" t="s">
        <v>72</v>
      </c>
      <c r="E42" s="452"/>
      <c r="F42" s="452"/>
      <c r="G42" s="452"/>
      <c r="H42" s="452"/>
      <c r="I42" s="452"/>
      <c r="J42" s="452"/>
      <c r="K42" s="452"/>
      <c r="L42" s="453"/>
      <c r="M42" s="456" t="s">
        <v>56</v>
      </c>
      <c r="N42" s="457"/>
      <c r="O42" s="458"/>
      <c r="P42" s="107" t="s">
        <v>116</v>
      </c>
      <c r="Q42" s="108"/>
      <c r="R42" s="261"/>
      <c r="S42" s="261"/>
      <c r="T42" s="261"/>
      <c r="U42" s="261"/>
      <c r="V42" s="261"/>
      <c r="W42" s="261"/>
      <c r="X42" s="261"/>
      <c r="Y42" s="261"/>
      <c r="Z42" s="261"/>
      <c r="AA42" s="261"/>
      <c r="AB42" s="454" t="s">
        <v>88</v>
      </c>
      <c r="AC42" s="454"/>
      <c r="AD42" s="455"/>
      <c r="AE42" s="9"/>
      <c r="AF42" s="9"/>
    </row>
    <row r="43" spans="1:39" ht="39.950000000000003" customHeight="1" thickBot="1" x14ac:dyDescent="0.2">
      <c r="A43" s="459" t="s">
        <v>140</v>
      </c>
      <c r="B43" s="460"/>
      <c r="C43" s="460"/>
      <c r="D43" s="460"/>
      <c r="E43" s="461"/>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9"/>
      <c r="AG43" s="241"/>
      <c r="AH43" s="241"/>
      <c r="AI43" s="241"/>
      <c r="AJ43" s="241"/>
    </row>
    <row r="44" spans="1:39" s="7" customFormat="1" ht="21" customHeight="1" thickTop="1" x14ac:dyDescent="0.15">
      <c r="B44" s="447" t="str">
        <f>AG44&amp;AH44&amp;AI44</f>
        <v>令和     年     月     日</v>
      </c>
      <c r="C44" s="448"/>
      <c r="D44" s="448"/>
      <c r="E44" s="448"/>
      <c r="F44" s="448"/>
      <c r="G44" s="448"/>
      <c r="H44" s="448"/>
      <c r="I44" s="448"/>
      <c r="J44" s="7" t="s">
        <v>43</v>
      </c>
      <c r="AG44" s="242" t="str">
        <f>IF(①道路占用許可申請書!AM4=0,"令和     年","令和 "&amp;DBCS(①道路占用許可申請書!Z4)&amp;" 年")</f>
        <v>令和     年</v>
      </c>
      <c r="AH44" s="243" t="str">
        <f>IF(①道路占用許可申請書!AN4=0,"     月",DBCS(①道路占用許可申請書!AB4)&amp;" 月")</f>
        <v xml:space="preserve">     月</v>
      </c>
      <c r="AI44" s="243" t="str">
        <f>IF(①道路占用許可申請書!AO4=0,"     日",DBCS(①道路占用許可申請書!AE4)&amp;" 日")</f>
        <v xml:space="preserve">     日</v>
      </c>
      <c r="AJ44" s="243" t="s">
        <v>130</v>
      </c>
    </row>
    <row r="45" spans="1:39" s="7" customFormat="1" ht="20.25" customHeight="1" x14ac:dyDescent="0.15">
      <c r="B45" s="7" t="s">
        <v>44</v>
      </c>
      <c r="AG45" s="243"/>
      <c r="AH45" s="243"/>
      <c r="AI45" s="243"/>
      <c r="AJ45" s="243"/>
    </row>
    <row r="46" spans="1:39" ht="18.75" customHeight="1" x14ac:dyDescent="0.15">
      <c r="AG46" s="163"/>
    </row>
    <row r="47" spans="1:39" s="19" customFormat="1" ht="13.5" customHeight="1" x14ac:dyDescent="0.15">
      <c r="F47" s="445" t="s">
        <v>45</v>
      </c>
      <c r="G47" s="446"/>
      <c r="H47" s="446"/>
      <c r="I47" s="446"/>
      <c r="J47" s="446"/>
      <c r="K47" s="446"/>
      <c r="L47" s="446"/>
      <c r="M47" s="446"/>
      <c r="O47" s="444" t="str">
        <f>IF(ISBLANK(①道路占用許可申請書!AL7),"",①道路占用許可申請書!AL7)</f>
        <v>丸 谷　聡 子</v>
      </c>
      <c r="P47" s="444"/>
      <c r="Q47" s="444"/>
      <c r="R47" s="444"/>
      <c r="S47" s="444"/>
      <c r="T47" s="444"/>
      <c r="U47" s="444"/>
      <c r="V47" s="444"/>
      <c r="W47" s="444"/>
      <c r="X47" s="444"/>
      <c r="Y47" s="444"/>
      <c r="Z47" s="444"/>
      <c r="AA47" s="444"/>
      <c r="AB47" s="444"/>
      <c r="AC47" s="150"/>
      <c r="AG47" s="164"/>
    </row>
    <row r="48" spans="1:39" s="19" customFormat="1" ht="11.25" customHeight="1" x14ac:dyDescent="0.15">
      <c r="O48" s="444"/>
      <c r="P48" s="444"/>
      <c r="Q48" s="444"/>
      <c r="R48" s="444"/>
      <c r="S48" s="444"/>
      <c r="T48" s="444"/>
      <c r="U48" s="444"/>
      <c r="V48" s="444"/>
      <c r="W48" s="444"/>
      <c r="X48" s="444"/>
      <c r="Y48" s="444"/>
      <c r="Z48" s="444"/>
      <c r="AA48" s="444"/>
      <c r="AB48" s="444"/>
      <c r="AC48" s="150"/>
      <c r="AG48" s="164"/>
    </row>
    <row r="49" spans="6:29" s="19" customFormat="1" ht="13.5" customHeight="1" x14ac:dyDescent="0.15">
      <c r="F49" s="445" t="s">
        <v>46</v>
      </c>
      <c r="G49" s="446"/>
      <c r="H49" s="446"/>
      <c r="I49" s="446"/>
      <c r="J49" s="446"/>
      <c r="K49" s="446"/>
      <c r="L49" s="446"/>
      <c r="M49" s="446"/>
      <c r="O49" s="444"/>
      <c r="P49" s="444"/>
      <c r="Q49" s="444"/>
      <c r="R49" s="444"/>
      <c r="S49" s="444"/>
      <c r="T49" s="444"/>
      <c r="U49" s="444"/>
      <c r="V49" s="444"/>
      <c r="W49" s="444"/>
      <c r="X49" s="444"/>
      <c r="Y49" s="444"/>
      <c r="Z49" s="444"/>
      <c r="AA49" s="444"/>
      <c r="AB49" s="444"/>
      <c r="AC49" s="150"/>
    </row>
  </sheetData>
  <sheetProtection password="CEE7" sheet="1" selectLockedCells="1"/>
  <mergeCells count="102">
    <mergeCell ref="AB15:AC15"/>
    <mergeCell ref="L23:M23"/>
    <mergeCell ref="H18:M19"/>
    <mergeCell ref="N18:AD19"/>
    <mergeCell ref="S14:T16"/>
    <mergeCell ref="H17:M17"/>
    <mergeCell ref="N17:AD17"/>
    <mergeCell ref="Q9:S9"/>
    <mergeCell ref="M10:O10"/>
    <mergeCell ref="Q10:S10"/>
    <mergeCell ref="F14:R16"/>
    <mergeCell ref="Z13:AB13"/>
    <mergeCell ref="AC10:AD13"/>
    <mergeCell ref="H20:M21"/>
    <mergeCell ref="N20:AD21"/>
    <mergeCell ref="T12:T13"/>
    <mergeCell ref="Z10:AB11"/>
    <mergeCell ref="Z12:AB12"/>
    <mergeCell ref="I9:K9"/>
    <mergeCell ref="I10:K10"/>
    <mergeCell ref="F12:G13"/>
    <mergeCell ref="D17:G17"/>
    <mergeCell ref="D18:G18"/>
    <mergeCell ref="D19:G19"/>
    <mergeCell ref="A1:AD1"/>
    <mergeCell ref="C6:E7"/>
    <mergeCell ref="U6:W7"/>
    <mergeCell ref="F7:T7"/>
    <mergeCell ref="Q5:AA5"/>
    <mergeCell ref="X6:AD7"/>
    <mergeCell ref="A6:B8"/>
    <mergeCell ref="X8:AD8"/>
    <mergeCell ref="C8:E8"/>
    <mergeCell ref="U8:W8"/>
    <mergeCell ref="F8:T8"/>
    <mergeCell ref="A2:AD2"/>
    <mergeCell ref="A3:AD3"/>
    <mergeCell ref="A23:C23"/>
    <mergeCell ref="A26:C26"/>
    <mergeCell ref="D23:E23"/>
    <mergeCell ref="D26:E26"/>
    <mergeCell ref="F29:S29"/>
    <mergeCell ref="F28:S28"/>
    <mergeCell ref="T28:U28"/>
    <mergeCell ref="V28:AD28"/>
    <mergeCell ref="A29:C29"/>
    <mergeCell ref="D29:E29"/>
    <mergeCell ref="T29:U29"/>
    <mergeCell ref="V29:AD29"/>
    <mergeCell ref="A28:C28"/>
    <mergeCell ref="L26:M26"/>
    <mergeCell ref="AB23:AD23"/>
    <mergeCell ref="AB26:AD26"/>
    <mergeCell ref="O23:P23"/>
    <mergeCell ref="O26:P26"/>
    <mergeCell ref="Z26:AA26"/>
    <mergeCell ref="Z23:AA23"/>
    <mergeCell ref="U10:U13"/>
    <mergeCell ref="V10:Y11"/>
    <mergeCell ref="V12:Y12"/>
    <mergeCell ref="V13:Y13"/>
    <mergeCell ref="M9:O9"/>
    <mergeCell ref="D38:E39"/>
    <mergeCell ref="F38:H38"/>
    <mergeCell ref="F39:H39"/>
    <mergeCell ref="J39:K39"/>
    <mergeCell ref="J38:K38"/>
    <mergeCell ref="V15:W15"/>
    <mergeCell ref="Y15:Z15"/>
    <mergeCell ref="A14:E16"/>
    <mergeCell ref="A9:E11"/>
    <mergeCell ref="A12:E13"/>
    <mergeCell ref="A17:C21"/>
    <mergeCell ref="D20:G20"/>
    <mergeCell ref="D21:G21"/>
    <mergeCell ref="H12:S13"/>
    <mergeCell ref="D28:E28"/>
    <mergeCell ref="A30:E30"/>
    <mergeCell ref="F30:I30"/>
    <mergeCell ref="J30:M30"/>
    <mergeCell ref="N30:S30"/>
    <mergeCell ref="A31:E31"/>
    <mergeCell ref="F31:AD31"/>
    <mergeCell ref="T30:W30"/>
    <mergeCell ref="X30:AD30"/>
    <mergeCell ref="W38:Z38"/>
    <mergeCell ref="M39:N39"/>
    <mergeCell ref="P39:T39"/>
    <mergeCell ref="U39:AB39"/>
    <mergeCell ref="M38:N38"/>
    <mergeCell ref="P38:T38"/>
    <mergeCell ref="U38:V38"/>
    <mergeCell ref="A38:C41"/>
    <mergeCell ref="O47:AB49"/>
    <mergeCell ref="F47:M47"/>
    <mergeCell ref="F49:M49"/>
    <mergeCell ref="B44:I44"/>
    <mergeCell ref="A42:C42"/>
    <mergeCell ref="D42:L42"/>
    <mergeCell ref="AB42:AD42"/>
    <mergeCell ref="M42:O42"/>
    <mergeCell ref="A43:E43"/>
  </mergeCells>
  <phoneticPr fontId="1"/>
  <conditionalFormatting sqref="V15:W15">
    <cfRule type="cellIs" dxfId="50" priority="15" operator="equal">
      <formula>$W$87</formula>
    </cfRule>
  </conditionalFormatting>
  <conditionalFormatting sqref="Y15:Z15">
    <cfRule type="cellIs" dxfId="49" priority="17" operator="equal">
      <formula>$Z$89</formula>
    </cfRule>
  </conditionalFormatting>
  <conditionalFormatting sqref="AB15:AC15">
    <cfRule type="cellIs" dxfId="48" priority="16" operator="equal">
      <formula>$AC$89</formula>
    </cfRule>
  </conditionalFormatting>
  <conditionalFormatting sqref="Q10:S10">
    <cfRule type="cellIs" dxfId="47" priority="8" operator="equal">
      <formula>$R$86</formula>
    </cfRule>
  </conditionalFormatting>
  <conditionalFormatting sqref="I10:K10">
    <cfRule type="cellIs" dxfId="46" priority="10" operator="equal">
      <formula>$J$86</formula>
    </cfRule>
  </conditionalFormatting>
  <conditionalFormatting sqref="M10:O10">
    <cfRule type="cellIs" dxfId="45" priority="9" operator="equal">
      <formula>$N$86</formula>
    </cfRule>
  </conditionalFormatting>
  <dataValidations count="1">
    <dataValidation allowBlank="1" showInputMessage="1" showErrorMessage="1" promptTitle="申請区分" prompt="新規・変更・廃止の別_x000a_ﾘｽﾄから選択してください" sqref="H11:S11 T10:T11"/>
  </dataValidations>
  <pageMargins left="0.70866141732283472" right="0.59055118110236227" top="0.74803149606299213" bottom="0.74803149606299213" header="0.31496062992125984" footer="0.31496062992125984"/>
  <pageSetup paperSize="9" scale="90"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4566229A-730D-4796-88E6-085F87FCBD72}">
            <xm:f>①道路占用許可申請書!$AA$79</xm:f>
            <x14:dxf>
              <border>
                <left style="thin">
                  <color rgb="FF9C0006"/>
                </left>
                <right style="thin">
                  <color rgb="FF9C0006"/>
                </right>
                <top style="thin">
                  <color rgb="FF9C0006"/>
                </top>
                <bottom style="thin">
                  <color rgb="FF9C0006"/>
                </bottom>
                <vertical/>
                <horizontal/>
              </border>
            </x14:dxf>
          </x14:cfRule>
          <x14:cfRule type="cellIs" priority="14" operator="equal" id="{D030A5B6-19DE-457E-8F82-5088B7F56809}">
            <xm:f>①道路占用許可申請書!$Z$79</xm:f>
            <x14:dxf>
              <border>
                <left style="thin">
                  <color rgb="FF9C0006"/>
                </left>
                <right style="thin">
                  <color rgb="FF9C0006"/>
                </right>
                <top style="thin">
                  <color rgb="FF9C0006"/>
                </top>
                <bottom style="thin">
                  <color rgb="FF9C0006"/>
                </bottom>
                <vertical/>
                <horizontal/>
              </border>
            </x14:dxf>
          </x14:cfRule>
          <xm:sqref>V15:W15</xm:sqref>
        </x14:conditionalFormatting>
        <x14:conditionalFormatting xmlns:xm="http://schemas.microsoft.com/office/excel/2006/main">
          <x14:cfRule type="cellIs" priority="12" operator="equal" id="{D0E24139-1428-44CB-807F-4395576A58A2}">
            <xm:f>①道路占用許可申請書!$AF$79</xm:f>
            <x14:dxf>
              <border>
                <left style="thin">
                  <color rgb="FF9C0006"/>
                </left>
                <right style="thin">
                  <color rgb="FF9C0006"/>
                </right>
                <top style="thin">
                  <color rgb="FF9C0006"/>
                </top>
                <bottom style="thin">
                  <color rgb="FF9C0006"/>
                </bottom>
                <vertical/>
                <horizontal/>
              </border>
            </x14:dxf>
          </x14:cfRule>
          <xm:sqref>Y15:Z15</xm:sqref>
        </x14:conditionalFormatting>
        <x14:conditionalFormatting xmlns:xm="http://schemas.microsoft.com/office/excel/2006/main">
          <x14:cfRule type="cellIs" priority="11" operator="equal" id="{A1C7A4DE-9AE6-4A3D-B168-BA20AA725737}">
            <xm:f>①道路占用許可申請書!$AJ$79</xm:f>
            <x14:dxf>
              <border>
                <left style="thin">
                  <color rgb="FF9C0006"/>
                </left>
                <right style="thin">
                  <color rgb="FF9C0006"/>
                </right>
                <top style="thin">
                  <color rgb="FF9C0006"/>
                </top>
                <bottom style="thin">
                  <color rgb="FF9C0006"/>
                </bottom>
                <vertical/>
                <horizontal/>
              </border>
            </x14:dxf>
          </x14:cfRule>
          <xm:sqref>AB15:AC15</xm:sqref>
        </x14:conditionalFormatting>
        <x14:conditionalFormatting xmlns:xm="http://schemas.microsoft.com/office/excel/2006/main">
          <x14:cfRule type="cellIs" priority="5" operator="equal" id="{F13A3208-E131-4ADB-8AE3-0CDADA7B735E}">
            <xm:f>①道路占用許可申請書!$U$79</xm:f>
            <x14:dxf>
              <border>
                <left style="thin">
                  <color rgb="FF9C0006"/>
                </left>
                <right style="thin">
                  <color rgb="FF9C0006"/>
                </right>
                <top style="thin">
                  <color rgb="FF9C0006"/>
                </top>
                <bottom style="thin">
                  <color rgb="FF9C0006"/>
                </bottom>
                <vertical/>
                <horizontal/>
              </border>
            </x14:dxf>
          </x14:cfRule>
          <xm:sqref>Q10:S10</xm:sqref>
        </x14:conditionalFormatting>
        <x14:conditionalFormatting xmlns:xm="http://schemas.microsoft.com/office/excel/2006/main">
          <x14:cfRule type="cellIs" priority="7" operator="equal" id="{21E5BBD9-E43A-4C26-B8F6-5672A91AE97B}">
            <xm:f>①道路占用許可申請書!$K$79</xm:f>
            <x14:dxf>
              <border>
                <left style="thin">
                  <color rgb="FF9C0006"/>
                </left>
                <right style="thin">
                  <color rgb="FF9C0006"/>
                </right>
                <top style="thin">
                  <color rgb="FF9C0006"/>
                </top>
                <bottom style="thin">
                  <color rgb="FF9C0006"/>
                </bottom>
                <vertical/>
                <horizontal/>
              </border>
            </x14:dxf>
          </x14:cfRule>
          <xm:sqref>I10:K10</xm:sqref>
        </x14:conditionalFormatting>
        <x14:conditionalFormatting xmlns:xm="http://schemas.microsoft.com/office/excel/2006/main">
          <x14:cfRule type="cellIs" priority="6" operator="equal" id="{424CD146-74C2-453E-ACF3-8E5F61F131EA}">
            <xm:f>①道路占用許可申請書!$P$79</xm:f>
            <x14:dxf>
              <border>
                <left style="thin">
                  <color rgb="FF9C0006"/>
                </left>
                <right style="thin">
                  <color rgb="FF9C0006"/>
                </right>
                <top style="thin">
                  <color rgb="FF9C0006"/>
                </top>
                <bottom style="thin">
                  <color rgb="FF9C0006"/>
                </bottom>
                <vertical/>
                <horizontal/>
              </border>
            </x14:dxf>
          </x14:cfRule>
          <xm:sqref>M10:O10</xm:sqref>
        </x14:conditionalFormatting>
        <x14:conditionalFormatting xmlns:xm="http://schemas.microsoft.com/office/excel/2006/main">
          <x14:cfRule type="cellIs" priority="4" operator="equal" id="{8150805D-214C-4C99-ABBF-DC669DCF2AD8}">
            <xm:f>①道路占用許可申請書!$J$84</xm:f>
            <x14:dxf>
              <border>
                <left style="thin">
                  <color rgb="FF9C0006"/>
                </left>
                <right style="thin">
                  <color rgb="FF9C0006"/>
                </right>
                <top style="thin">
                  <color rgb="FF9C0006"/>
                </top>
                <bottom style="thin">
                  <color rgb="FF9C0006"/>
                </bottom>
                <vertical/>
                <horizontal/>
              </border>
            </x14:dxf>
          </x14:cfRule>
          <xm:sqref>L23 N23</xm:sqref>
        </x14:conditionalFormatting>
        <x14:conditionalFormatting xmlns:xm="http://schemas.microsoft.com/office/excel/2006/main">
          <x14:cfRule type="cellIs" priority="3" operator="equal" id="{29468EE7-39E6-40FA-A82A-DC471482335F}">
            <xm:f>①道路占用許可申請書!$J$85</xm:f>
            <x14:dxf>
              <border>
                <left style="thin">
                  <color rgb="FF9C0006"/>
                </left>
                <right style="thin">
                  <color rgb="FF9C0006"/>
                </right>
                <top style="thin">
                  <color rgb="FF9C0006"/>
                </top>
                <bottom style="thin">
                  <color rgb="FF9C0006"/>
                </bottom>
                <vertical/>
                <horizontal/>
              </border>
            </x14:dxf>
          </x14:cfRule>
          <xm:sqref>L26 N26</xm:sqref>
        </x14:conditionalFormatting>
        <x14:conditionalFormatting xmlns:xm="http://schemas.microsoft.com/office/excel/2006/main">
          <x14:cfRule type="cellIs" priority="2" operator="equal" id="{4213BF97-710D-4DF5-A895-744FC8AE4F7A}">
            <xm:f>①道路占用許可申請書!$J$84</xm:f>
            <x14:dxf>
              <border>
                <left style="thin">
                  <color rgb="FF9C0006"/>
                </left>
                <right style="thin">
                  <color rgb="FF9C0006"/>
                </right>
                <top style="thin">
                  <color rgb="FF9C0006"/>
                </top>
                <bottom style="thin">
                  <color rgb="FF9C0006"/>
                </bottom>
                <vertical/>
                <horizontal/>
              </border>
            </x14:dxf>
          </x14:cfRule>
          <xm:sqref>L23:M23</xm:sqref>
        </x14:conditionalFormatting>
        <x14:conditionalFormatting xmlns:xm="http://schemas.microsoft.com/office/excel/2006/main">
          <x14:cfRule type="cellIs" priority="1" operator="equal" id="{DAD7D88D-8E78-4419-8FDD-2483401C0A1E}">
            <xm:f>①道路占用許可申請書!$J$85</xm:f>
            <x14:dxf>
              <border>
                <left style="thin">
                  <color rgb="FF9C0006"/>
                </left>
                <right style="thin">
                  <color rgb="FF9C0006"/>
                </right>
                <top style="thin">
                  <color rgb="FF9C0006"/>
                </top>
                <bottom style="thin">
                  <color rgb="FF9C0006"/>
                </bottom>
                <vertical/>
                <horizontal/>
              </border>
            </x14:dxf>
          </x14:cfRule>
          <xm:sqref>L26:M26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view="pageBreakPreview" topLeftCell="A13" zoomScaleNormal="100" zoomScaleSheetLayoutView="100" zoomScalePageLayoutView="110" workbookViewId="0">
      <selection activeCell="AF11" sqref="AF11"/>
    </sheetView>
  </sheetViews>
  <sheetFormatPr defaultRowHeight="12" x14ac:dyDescent="0.15"/>
  <cols>
    <col min="1" max="11" width="3.25" style="2" customWidth="1"/>
    <col min="12" max="12" width="5.125" style="2" customWidth="1"/>
    <col min="13" max="15" width="3.25" style="2" customWidth="1"/>
    <col min="16" max="16" width="5.125" style="2" customWidth="1"/>
    <col min="17" max="20" width="3.25" style="2" customWidth="1"/>
    <col min="21" max="21" width="4.125" style="2" customWidth="1"/>
    <col min="22" max="23" width="3.25" style="2" customWidth="1"/>
    <col min="24" max="24" width="2.625" style="2" customWidth="1"/>
    <col min="25" max="26" width="3.25" style="2" customWidth="1"/>
    <col min="27" max="27" width="2.625" style="2" customWidth="1"/>
    <col min="28" max="29" width="3.25" style="2" customWidth="1"/>
    <col min="30" max="30" width="1.25" style="2" customWidth="1"/>
    <col min="31" max="16384" width="9" style="2"/>
  </cols>
  <sheetData>
    <row r="1" spans="1:30" ht="20.100000000000001" customHeight="1" x14ac:dyDescent="0.15">
      <c r="A1" s="542" t="s">
        <v>94</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row>
    <row r="2" spans="1:30" ht="15"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1:30" ht="20.100000000000001"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20.100000000000001" customHeight="1" x14ac:dyDescent="0.15">
      <c r="A4" s="101" t="s">
        <v>95</v>
      </c>
      <c r="B4" s="13"/>
      <c r="C4" s="13"/>
      <c r="D4" s="13"/>
      <c r="E4" s="13"/>
      <c r="F4" s="13"/>
      <c r="G4" s="13"/>
      <c r="H4" s="13"/>
      <c r="I4" s="11"/>
    </row>
    <row r="5" spans="1:30" ht="20.100000000000001" customHeight="1" x14ac:dyDescent="0.15">
      <c r="C5" s="4"/>
      <c r="N5" s="120"/>
      <c r="O5" s="121"/>
      <c r="P5" s="148" t="str">
        <f>IF(Q5="","","(参考)")</f>
        <v/>
      </c>
      <c r="Q5" s="548" t="str">
        <f>IF(ISBLANK(①道路占用許可申請書!T3),"",①道路占用許可申請書!T3)</f>
        <v/>
      </c>
      <c r="R5" s="548"/>
      <c r="S5" s="548"/>
      <c r="T5" s="548"/>
      <c r="U5" s="548"/>
      <c r="V5" s="548"/>
      <c r="W5" s="548"/>
      <c r="X5" s="548"/>
      <c r="Y5" s="548"/>
      <c r="Z5" s="548"/>
      <c r="AA5" s="548"/>
      <c r="AB5" s="119" t="str">
        <f>IF(Q5="","","号")</f>
        <v/>
      </c>
      <c r="AC5" s="99"/>
    </row>
    <row r="6" spans="1:30" ht="15" customHeight="1" x14ac:dyDescent="0.15">
      <c r="A6" s="555" t="s">
        <v>96</v>
      </c>
      <c r="B6" s="556"/>
      <c r="C6" s="543" t="s">
        <v>31</v>
      </c>
      <c r="D6" s="544"/>
      <c r="E6" s="544"/>
      <c r="F6" s="123" t="str">
        <f>IF(ISBLANK(①道路占用許可申請書!F6),"",①道路占用許可申請書!F6)</f>
        <v>〒</v>
      </c>
      <c r="G6" s="191" t="str">
        <f>IF(ISBLANK(①道路占用許可申請書!G6),"",①道路占用許可申請書!G6)</f>
        <v/>
      </c>
      <c r="H6" s="124"/>
      <c r="I6" s="124"/>
      <c r="J6" s="124"/>
      <c r="K6" s="21"/>
      <c r="L6" s="21"/>
      <c r="M6" s="21"/>
      <c r="N6" s="21"/>
      <c r="O6" s="21"/>
      <c r="P6" s="21"/>
      <c r="Q6" s="21"/>
      <c r="R6" s="21"/>
      <c r="S6" s="21"/>
      <c r="T6" s="20"/>
      <c r="U6" s="543" t="s">
        <v>19</v>
      </c>
      <c r="V6" s="544"/>
      <c r="W6" s="544"/>
      <c r="X6" s="549" t="str">
        <f>IF(ISBLANK(①道路占用許可申請書!AB6),"",①道路占用許可申請書!AB6)</f>
        <v/>
      </c>
      <c r="Y6" s="550"/>
      <c r="Z6" s="550"/>
      <c r="AA6" s="550"/>
      <c r="AB6" s="550"/>
      <c r="AC6" s="550"/>
      <c r="AD6" s="551"/>
    </row>
    <row r="7" spans="1:30" ht="30" customHeight="1" x14ac:dyDescent="0.15">
      <c r="A7" s="525"/>
      <c r="B7" s="486"/>
      <c r="C7" s="520"/>
      <c r="D7" s="520"/>
      <c r="E7" s="520"/>
      <c r="F7" s="545" t="str">
        <f>IF(ISBLANK(①道路占用許可申請書!F7),"",①道路占用許可申請書!F7)</f>
        <v/>
      </c>
      <c r="G7" s="546"/>
      <c r="H7" s="546"/>
      <c r="I7" s="546"/>
      <c r="J7" s="546"/>
      <c r="K7" s="546"/>
      <c r="L7" s="546"/>
      <c r="M7" s="546"/>
      <c r="N7" s="546"/>
      <c r="O7" s="546"/>
      <c r="P7" s="546"/>
      <c r="Q7" s="546"/>
      <c r="R7" s="546"/>
      <c r="S7" s="546"/>
      <c r="T7" s="547"/>
      <c r="U7" s="520"/>
      <c r="V7" s="520"/>
      <c r="W7" s="520"/>
      <c r="X7" s="552"/>
      <c r="Y7" s="553"/>
      <c r="Z7" s="553"/>
      <c r="AA7" s="553"/>
      <c r="AB7" s="553"/>
      <c r="AC7" s="553"/>
      <c r="AD7" s="554"/>
    </row>
    <row r="8" spans="1:30" ht="30" customHeight="1" x14ac:dyDescent="0.15">
      <c r="A8" s="557"/>
      <c r="B8" s="489"/>
      <c r="C8" s="450" t="s">
        <v>32</v>
      </c>
      <c r="D8" s="520"/>
      <c r="E8" s="520"/>
      <c r="F8" s="528" t="str">
        <f>IF(ISBLANK(①道路占用許可申請書!F8),"",①道路占用許可申請書!F8)</f>
        <v/>
      </c>
      <c r="G8" s="558"/>
      <c r="H8" s="558"/>
      <c r="I8" s="558"/>
      <c r="J8" s="558"/>
      <c r="K8" s="558"/>
      <c r="L8" s="558"/>
      <c r="M8" s="558"/>
      <c r="N8" s="558"/>
      <c r="O8" s="558"/>
      <c r="P8" s="558"/>
      <c r="Q8" s="558"/>
      <c r="R8" s="558"/>
      <c r="S8" s="558"/>
      <c r="T8" s="560"/>
      <c r="U8" s="450" t="s">
        <v>33</v>
      </c>
      <c r="V8" s="520"/>
      <c r="W8" s="520"/>
      <c r="X8" s="528" t="str">
        <f>IF(ISBLANK(①道路占用許可申請書!AB8),"",①道路占用許可申請書!AB8)</f>
        <v/>
      </c>
      <c r="Y8" s="558"/>
      <c r="Z8" s="558"/>
      <c r="AA8" s="558"/>
      <c r="AB8" s="558"/>
      <c r="AC8" s="558"/>
      <c r="AD8" s="559"/>
    </row>
    <row r="9" spans="1:30" ht="3.95" customHeight="1" x14ac:dyDescent="0.15">
      <c r="A9" s="270" t="s">
        <v>126</v>
      </c>
      <c r="B9" s="271"/>
      <c r="C9" s="271"/>
      <c r="D9" s="271"/>
      <c r="E9" s="271"/>
      <c r="F9" s="45"/>
      <c r="G9" s="46"/>
      <c r="H9" s="46"/>
      <c r="I9" s="497"/>
      <c r="J9" s="497"/>
      <c r="K9" s="497"/>
      <c r="L9" s="47"/>
      <c r="M9" s="497"/>
      <c r="N9" s="497"/>
      <c r="O9" s="497"/>
      <c r="P9" s="47"/>
      <c r="Q9" s="497"/>
      <c r="R9" s="497"/>
      <c r="S9" s="497"/>
      <c r="T9" s="48"/>
      <c r="U9" s="158"/>
      <c r="V9" s="155"/>
      <c r="W9" s="155"/>
      <c r="X9" s="156"/>
      <c r="Y9" s="156"/>
      <c r="Z9" s="156"/>
      <c r="AA9" s="156"/>
      <c r="AB9" s="156"/>
      <c r="AC9" s="155"/>
      <c r="AD9" s="157"/>
    </row>
    <row r="10" spans="1:30" ht="17.100000000000001" customHeight="1" x14ac:dyDescent="0.15">
      <c r="A10" s="353"/>
      <c r="B10" s="354"/>
      <c r="C10" s="354"/>
      <c r="D10" s="354"/>
      <c r="E10" s="354"/>
      <c r="F10" s="49"/>
      <c r="G10" s="25"/>
      <c r="H10" s="25"/>
      <c r="I10" s="406" t="s">
        <v>78</v>
      </c>
      <c r="J10" s="406"/>
      <c r="K10" s="406"/>
      <c r="L10" s="200" t="s">
        <v>77</v>
      </c>
      <c r="M10" s="406" t="s">
        <v>79</v>
      </c>
      <c r="N10" s="406"/>
      <c r="O10" s="406"/>
      <c r="P10" s="200" t="s">
        <v>77</v>
      </c>
      <c r="Q10" s="406" t="s">
        <v>80</v>
      </c>
      <c r="R10" s="406"/>
      <c r="S10" s="406"/>
      <c r="T10" s="51"/>
      <c r="U10" s="491" t="s">
        <v>124</v>
      </c>
      <c r="V10" s="493" t="str">
        <f>IF(ISBLANK(①道路占用許可申請書!Z10),"",①道路占用許可申請書!Z10)</f>
        <v/>
      </c>
      <c r="W10" s="494"/>
      <c r="X10" s="494"/>
      <c r="Y10" s="494"/>
      <c r="Z10" s="594" t="str">
        <f>IF(ISBLANK(①道路占用許可申請書!AF10),"",①道路占用許可申請書!AF10)</f>
        <v/>
      </c>
      <c r="AA10" s="594"/>
      <c r="AB10" s="594"/>
      <c r="AC10" s="579" t="s">
        <v>66</v>
      </c>
      <c r="AD10" s="580"/>
    </row>
    <row r="11" spans="1:30" ht="3.95" customHeight="1" x14ac:dyDescent="0.15">
      <c r="A11" s="273"/>
      <c r="B11" s="274"/>
      <c r="C11" s="274"/>
      <c r="D11" s="274"/>
      <c r="E11" s="274"/>
      <c r="F11" s="52"/>
      <c r="G11" s="53"/>
      <c r="H11" s="53"/>
      <c r="I11" s="54"/>
      <c r="J11" s="55"/>
      <c r="K11" s="56"/>
      <c r="L11" s="57"/>
      <c r="M11" s="57"/>
      <c r="N11" s="57"/>
      <c r="O11" s="57"/>
      <c r="P11" s="57"/>
      <c r="Q11" s="57"/>
      <c r="R11" s="56"/>
      <c r="S11" s="55"/>
      <c r="T11" s="58"/>
      <c r="U11" s="491"/>
      <c r="V11" s="493"/>
      <c r="W11" s="494"/>
      <c r="X11" s="494"/>
      <c r="Y11" s="494"/>
      <c r="Z11" s="594"/>
      <c r="AA11" s="594"/>
      <c r="AB11" s="594"/>
      <c r="AC11" s="579"/>
      <c r="AD11" s="580"/>
    </row>
    <row r="12" spans="1:30" ht="20.100000000000001" customHeight="1" x14ac:dyDescent="0.15">
      <c r="A12" s="504" t="s">
        <v>37</v>
      </c>
      <c r="B12" s="505"/>
      <c r="C12" s="505"/>
      <c r="D12" s="505"/>
      <c r="E12" s="506"/>
      <c r="F12" s="596" t="str">
        <f>IF(ISBLANK(①道路占用許可申請書!F12),"",①道路占用許可申請書!F12)</f>
        <v>明石市</v>
      </c>
      <c r="G12" s="597"/>
      <c r="H12" s="518" t="str">
        <f>IF(ISBLANK(①道路占用許可申請書!H12),"",①道路占用許可申請書!H12)</f>
        <v/>
      </c>
      <c r="I12" s="518"/>
      <c r="J12" s="518"/>
      <c r="K12" s="518"/>
      <c r="L12" s="518"/>
      <c r="M12" s="518"/>
      <c r="N12" s="518"/>
      <c r="O12" s="518"/>
      <c r="P12" s="518"/>
      <c r="Q12" s="518"/>
      <c r="R12" s="518"/>
      <c r="S12" s="518"/>
      <c r="T12" s="592" t="s">
        <v>18</v>
      </c>
      <c r="U12" s="491"/>
      <c r="V12" s="493" t="str">
        <f>IF(ISBLANK(①道路占用許可申請書!Z12),"",①道路占用許可申請書!Z12)</f>
        <v/>
      </c>
      <c r="W12" s="494"/>
      <c r="X12" s="494"/>
      <c r="Y12" s="494"/>
      <c r="Z12" s="595" t="str">
        <f>IF(ISBLANK(①道路占用許可申請書!AF12),"",①道路占用許可申請書!AF12)</f>
        <v/>
      </c>
      <c r="AA12" s="595"/>
      <c r="AB12" s="595"/>
      <c r="AC12" s="579"/>
      <c r="AD12" s="580"/>
    </row>
    <row r="13" spans="1:30" ht="20.100000000000001" customHeight="1" x14ac:dyDescent="0.15">
      <c r="A13" s="510"/>
      <c r="B13" s="511"/>
      <c r="C13" s="511"/>
      <c r="D13" s="511"/>
      <c r="E13" s="512"/>
      <c r="F13" s="598"/>
      <c r="G13" s="581"/>
      <c r="H13" s="519"/>
      <c r="I13" s="519"/>
      <c r="J13" s="519"/>
      <c r="K13" s="519"/>
      <c r="L13" s="519"/>
      <c r="M13" s="519"/>
      <c r="N13" s="519"/>
      <c r="O13" s="519"/>
      <c r="P13" s="519"/>
      <c r="Q13" s="519"/>
      <c r="R13" s="519"/>
      <c r="S13" s="519"/>
      <c r="T13" s="593"/>
      <c r="U13" s="492"/>
      <c r="V13" s="495" t="str">
        <f>IF(ISBLANK(①道路占用許可申請書!Z13),"",①道路占用許可申請書!Z13)</f>
        <v/>
      </c>
      <c r="W13" s="496"/>
      <c r="X13" s="496"/>
      <c r="Y13" s="496"/>
      <c r="Z13" s="578" t="str">
        <f>IF(ISBLANK(①道路占用許可申請書!AF13),"",①道路占用許可申請書!AF13)</f>
        <v/>
      </c>
      <c r="AA13" s="578"/>
      <c r="AB13" s="578"/>
      <c r="AC13" s="581"/>
      <c r="AD13" s="582"/>
    </row>
    <row r="14" spans="1:30" ht="3.95" customHeight="1" x14ac:dyDescent="0.15">
      <c r="A14" s="504" t="s">
        <v>125</v>
      </c>
      <c r="B14" s="505"/>
      <c r="C14" s="505"/>
      <c r="D14" s="505"/>
      <c r="E14" s="506"/>
      <c r="F14" s="574" t="str">
        <f>IF(ISBLANK(①道路占用許可申請書!F14),"",①道路占用許可申請書!F14)</f>
        <v/>
      </c>
      <c r="G14" s="575"/>
      <c r="H14" s="575"/>
      <c r="I14" s="575"/>
      <c r="J14" s="575"/>
      <c r="K14" s="575"/>
      <c r="L14" s="575"/>
      <c r="M14" s="575"/>
      <c r="N14" s="575"/>
      <c r="O14" s="575"/>
      <c r="P14" s="575"/>
      <c r="Q14" s="575"/>
      <c r="R14" s="575"/>
      <c r="S14" s="571" t="s">
        <v>17</v>
      </c>
      <c r="T14" s="572"/>
      <c r="U14" s="138"/>
      <c r="V14" s="138"/>
      <c r="W14" s="138"/>
      <c r="X14" s="138"/>
      <c r="Y14" s="138"/>
      <c r="Z14" s="138"/>
      <c r="AA14" s="138"/>
      <c r="AB14" s="138"/>
      <c r="AC14" s="138"/>
      <c r="AD14" s="139"/>
    </row>
    <row r="15" spans="1:30" ht="20.100000000000001" customHeight="1" x14ac:dyDescent="0.15">
      <c r="A15" s="507"/>
      <c r="B15" s="508"/>
      <c r="C15" s="508"/>
      <c r="D15" s="508"/>
      <c r="E15" s="509"/>
      <c r="F15" s="576"/>
      <c r="G15" s="577"/>
      <c r="H15" s="577"/>
      <c r="I15" s="577"/>
      <c r="J15" s="577"/>
      <c r="K15" s="577"/>
      <c r="L15" s="577"/>
      <c r="M15" s="577"/>
      <c r="N15" s="577"/>
      <c r="O15" s="577"/>
      <c r="P15" s="577"/>
      <c r="Q15" s="577"/>
      <c r="R15" s="577"/>
      <c r="S15" s="486"/>
      <c r="T15" s="487"/>
      <c r="U15" s="59"/>
      <c r="V15" s="503" t="s">
        <v>81</v>
      </c>
      <c r="W15" s="503"/>
      <c r="X15" s="127" t="s">
        <v>77</v>
      </c>
      <c r="Y15" s="503" t="s">
        <v>82</v>
      </c>
      <c r="Z15" s="503"/>
      <c r="AA15" s="127" t="s">
        <v>77</v>
      </c>
      <c r="AB15" s="561" t="s">
        <v>74</v>
      </c>
      <c r="AC15" s="561"/>
      <c r="AD15" s="60"/>
    </row>
    <row r="16" spans="1:30" ht="3.95" customHeight="1" x14ac:dyDescent="0.15">
      <c r="A16" s="510"/>
      <c r="B16" s="511"/>
      <c r="C16" s="511"/>
      <c r="D16" s="511"/>
      <c r="E16" s="512"/>
      <c r="F16" s="552"/>
      <c r="G16" s="553"/>
      <c r="H16" s="553"/>
      <c r="I16" s="553"/>
      <c r="J16" s="553"/>
      <c r="K16" s="553"/>
      <c r="L16" s="553"/>
      <c r="M16" s="553"/>
      <c r="N16" s="553"/>
      <c r="O16" s="553"/>
      <c r="P16" s="553"/>
      <c r="Q16" s="553"/>
      <c r="R16" s="553"/>
      <c r="S16" s="489"/>
      <c r="T16" s="490"/>
      <c r="U16" s="59"/>
      <c r="V16" s="127"/>
      <c r="W16" s="127"/>
      <c r="X16" s="127"/>
      <c r="Y16" s="127"/>
      <c r="Z16" s="127"/>
      <c r="AA16" s="127"/>
      <c r="AB16" s="132"/>
      <c r="AC16" s="132"/>
      <c r="AD16" s="60"/>
    </row>
    <row r="17" spans="1:33" ht="23.25" customHeight="1" x14ac:dyDescent="0.15">
      <c r="A17" s="513" t="s">
        <v>38</v>
      </c>
      <c r="B17" s="450"/>
      <c r="C17" s="450"/>
      <c r="D17" s="599"/>
      <c r="E17" s="600"/>
      <c r="F17" s="600"/>
      <c r="G17" s="600"/>
      <c r="H17" s="450" t="s">
        <v>11</v>
      </c>
      <c r="I17" s="450"/>
      <c r="J17" s="450"/>
      <c r="K17" s="450"/>
      <c r="L17" s="450"/>
      <c r="M17" s="450"/>
      <c r="N17" s="450" t="s">
        <v>34</v>
      </c>
      <c r="O17" s="450"/>
      <c r="P17" s="450"/>
      <c r="Q17" s="450"/>
      <c r="R17" s="450"/>
      <c r="S17" s="450"/>
      <c r="T17" s="450"/>
      <c r="U17" s="450"/>
      <c r="V17" s="450"/>
      <c r="W17" s="450"/>
      <c r="X17" s="450"/>
      <c r="Y17" s="450"/>
      <c r="Z17" s="450"/>
      <c r="AA17" s="450"/>
      <c r="AB17" s="450"/>
      <c r="AC17" s="450"/>
      <c r="AD17" s="625"/>
      <c r="AG17" s="193"/>
    </row>
    <row r="18" spans="1:33" ht="23.25" customHeight="1" x14ac:dyDescent="0.15">
      <c r="A18" s="513"/>
      <c r="B18" s="450"/>
      <c r="C18" s="450"/>
      <c r="D18" s="601" t="s">
        <v>36</v>
      </c>
      <c r="E18" s="602"/>
      <c r="F18" s="602"/>
      <c r="G18" s="602"/>
      <c r="H18" s="621" t="str">
        <f>IF(ISBLANK(①道路占用許可申請書!H18),"",①道路占用許可申請書!H18)</f>
        <v/>
      </c>
      <c r="I18" s="621"/>
      <c r="J18" s="621"/>
      <c r="K18" s="621"/>
      <c r="L18" s="621"/>
      <c r="M18" s="621"/>
      <c r="N18" s="626" t="str">
        <f>IF(ISBLANK(①道路占用許可申請書!P18),"",①道路占用許可申請書!P18)</f>
        <v/>
      </c>
      <c r="O18" s="626"/>
      <c r="P18" s="626"/>
      <c r="Q18" s="626"/>
      <c r="R18" s="626"/>
      <c r="S18" s="626"/>
      <c r="T18" s="626"/>
      <c r="U18" s="626"/>
      <c r="V18" s="626"/>
      <c r="W18" s="626"/>
      <c r="X18" s="626"/>
      <c r="Y18" s="626"/>
      <c r="Z18" s="626"/>
      <c r="AA18" s="626"/>
      <c r="AB18" s="626"/>
      <c r="AC18" s="626"/>
      <c r="AD18" s="627"/>
    </row>
    <row r="19" spans="1:33" ht="23.25" customHeight="1" x14ac:dyDescent="0.15">
      <c r="A19" s="513"/>
      <c r="B19" s="450"/>
      <c r="C19" s="450"/>
      <c r="D19" s="603" t="s">
        <v>3</v>
      </c>
      <c r="E19" s="604"/>
      <c r="F19" s="604"/>
      <c r="G19" s="604"/>
      <c r="H19" s="622"/>
      <c r="I19" s="622"/>
      <c r="J19" s="622"/>
      <c r="K19" s="622"/>
      <c r="L19" s="622"/>
      <c r="M19" s="622"/>
      <c r="N19" s="628"/>
      <c r="O19" s="628"/>
      <c r="P19" s="628"/>
      <c r="Q19" s="628"/>
      <c r="R19" s="628"/>
      <c r="S19" s="628"/>
      <c r="T19" s="628"/>
      <c r="U19" s="628"/>
      <c r="V19" s="628"/>
      <c r="W19" s="628"/>
      <c r="X19" s="628"/>
      <c r="Y19" s="628"/>
      <c r="Z19" s="628"/>
      <c r="AA19" s="628"/>
      <c r="AB19" s="628"/>
      <c r="AC19" s="628"/>
      <c r="AD19" s="629"/>
    </row>
    <row r="20" spans="1:33" ht="23.25" customHeight="1" x14ac:dyDescent="0.15">
      <c r="A20" s="513"/>
      <c r="B20" s="450"/>
      <c r="C20" s="450"/>
      <c r="D20" s="514" t="s">
        <v>35</v>
      </c>
      <c r="E20" s="515"/>
      <c r="F20" s="515"/>
      <c r="G20" s="515"/>
      <c r="H20" s="623" t="str">
        <f>IF(ISBLANK(①道路占用許可申請書!H20),"",①道路占用許可申請書!H20)</f>
        <v/>
      </c>
      <c r="I20" s="623"/>
      <c r="J20" s="623"/>
      <c r="K20" s="623"/>
      <c r="L20" s="623"/>
      <c r="M20" s="623"/>
      <c r="N20" s="630" t="str">
        <f>IF(ISBLANK(①道路占用許可申請書!P20),"",①道路占用許可申請書!P20)</f>
        <v/>
      </c>
      <c r="O20" s="630"/>
      <c r="P20" s="630"/>
      <c r="Q20" s="630"/>
      <c r="R20" s="630"/>
      <c r="S20" s="630"/>
      <c r="T20" s="630"/>
      <c r="U20" s="630"/>
      <c r="V20" s="630"/>
      <c r="W20" s="630"/>
      <c r="X20" s="630"/>
      <c r="Y20" s="630"/>
      <c r="Z20" s="630"/>
      <c r="AA20" s="630"/>
      <c r="AB20" s="630"/>
      <c r="AC20" s="630"/>
      <c r="AD20" s="631"/>
    </row>
    <row r="21" spans="1:33" ht="23.25" customHeight="1" x14ac:dyDescent="0.15">
      <c r="A21" s="513"/>
      <c r="B21" s="450"/>
      <c r="C21" s="450"/>
      <c r="D21" s="516" t="s">
        <v>9</v>
      </c>
      <c r="E21" s="517"/>
      <c r="F21" s="517"/>
      <c r="G21" s="517"/>
      <c r="H21" s="624"/>
      <c r="I21" s="624"/>
      <c r="J21" s="624"/>
      <c r="K21" s="624"/>
      <c r="L21" s="624"/>
      <c r="M21" s="624"/>
      <c r="N21" s="632"/>
      <c r="O21" s="632"/>
      <c r="P21" s="632"/>
      <c r="Q21" s="632"/>
      <c r="R21" s="632"/>
      <c r="S21" s="632"/>
      <c r="T21" s="632"/>
      <c r="U21" s="632"/>
      <c r="V21" s="632"/>
      <c r="W21" s="632"/>
      <c r="X21" s="632"/>
      <c r="Y21" s="632"/>
      <c r="Z21" s="632"/>
      <c r="AA21" s="632"/>
      <c r="AB21" s="632"/>
      <c r="AC21" s="632"/>
      <c r="AD21" s="633"/>
    </row>
    <row r="22" spans="1:33" ht="3.95" customHeight="1" x14ac:dyDescent="0.15">
      <c r="A22" s="140"/>
      <c r="B22" s="141"/>
      <c r="C22" s="142"/>
      <c r="D22" s="27"/>
      <c r="E22" s="28"/>
      <c r="F22" s="28"/>
      <c r="G22" s="28"/>
      <c r="H22" s="23"/>
      <c r="I22" s="23"/>
      <c r="J22" s="23"/>
      <c r="K22" s="23"/>
      <c r="L22" s="23"/>
      <c r="M22" s="23"/>
      <c r="N22" s="23"/>
      <c r="O22" s="23"/>
      <c r="P22" s="23"/>
      <c r="Q22" s="23"/>
      <c r="R22" s="23"/>
      <c r="S22" s="23"/>
      <c r="T22" s="23"/>
      <c r="U22" s="23"/>
      <c r="V22" s="23"/>
      <c r="W22" s="23"/>
      <c r="X22" s="23"/>
      <c r="Y22" s="23"/>
      <c r="Z22" s="23"/>
      <c r="AA22" s="23"/>
      <c r="AB22" s="23"/>
      <c r="AC22" s="23"/>
      <c r="AD22" s="24"/>
    </row>
    <row r="23" spans="1:33" ht="20.100000000000001" customHeight="1" x14ac:dyDescent="0.15">
      <c r="A23" s="525" t="s">
        <v>93</v>
      </c>
      <c r="B23" s="486"/>
      <c r="C23" s="487"/>
      <c r="D23" s="526" t="str">
        <f>IF(ISBLANK(①道路占用許可申請書!D23),"",①道路占用許可申請書!D23)</f>
        <v>令和</v>
      </c>
      <c r="E23" s="527"/>
      <c r="F23" s="183" t="str">
        <f>IF(ISBLANK(①道路占用許可申請書!F23),"",①道路占用許可申請書!F23)</f>
        <v/>
      </c>
      <c r="G23" s="29" t="str">
        <f>IF(ISBLANK(①道路占用許可申請書!G23),"",①道路占用許可申請書!G23)</f>
        <v>年</v>
      </c>
      <c r="H23" s="183" t="str">
        <f>IF(ISBLANK(①道路占用許可申請書!H23),"",①道路占用許可申請書!H23)</f>
        <v/>
      </c>
      <c r="I23" s="29" t="str">
        <f>IF(ISBLANK(①道路占用許可申請書!J23),"",①道路占用許可申請書!J23)</f>
        <v>月</v>
      </c>
      <c r="J23" s="183" t="str">
        <f>IF(ISBLANK(①道路占用許可申請書!K23),"",①道路占用許可申請書!K23)</f>
        <v/>
      </c>
      <c r="K23" s="29" t="str">
        <f>IF(ISBLANK(①道路占用許可申請書!L23),"",①道路占用許可申請書!L23)</f>
        <v>日</v>
      </c>
      <c r="L23" s="538" t="str">
        <f>IF(ISBLANK(①道路占用許可申請書!M23),"",①道路占用許可申請書!M23)</f>
        <v>(許可日)</v>
      </c>
      <c r="M23" s="538"/>
      <c r="N23" s="44" t="s">
        <v>84</v>
      </c>
      <c r="O23" s="527" t="str">
        <f>IF(ISBLANK(①道路占用許可申請書!Q23),"",①道路占用許可申請書!Q23)</f>
        <v>令和</v>
      </c>
      <c r="P23" s="527"/>
      <c r="Q23" s="183" t="str">
        <f>IF(ISBLANK(①道路占用許可申請書!T23),"",①道路占用許可申請書!T23)</f>
        <v/>
      </c>
      <c r="R23" s="29" t="str">
        <f>IF(ISBLANK(①道路占用許可申請書!U23),"",①道路占用許可申請書!U23)</f>
        <v>年</v>
      </c>
      <c r="S23" s="183" t="str">
        <f>IF(ISBLANK(①道路占用許可申請書!V23),"",①道路占用許可申請書!V23)</f>
        <v/>
      </c>
      <c r="T23" s="29" t="str">
        <f>IF(ISBLANK(①道路占用許可申請書!W23),"",①道路占用許可申請書!W23)</f>
        <v>月</v>
      </c>
      <c r="U23" s="183" t="str">
        <f>IF(ISBLANK(①道路占用許可申請書!X23),"",①道路占用許可申請書!X23)</f>
        <v/>
      </c>
      <c r="V23" s="29" t="str">
        <f>IF(ISBLANK(①道路占用許可申請書!Z23),"",①道路占用許可申請書!Z23)</f>
        <v>日</v>
      </c>
      <c r="W23" s="29" t="s">
        <v>114</v>
      </c>
      <c r="X23" s="29"/>
      <c r="Y23" s="29"/>
      <c r="Z23" s="541" t="str">
        <f>IF(ISBLANK(①道路占用許可申請書!AF23),"",①道路占用許可申請書!AF23)</f>
        <v/>
      </c>
      <c r="AA23" s="541"/>
      <c r="AB23" s="539" t="str">
        <f>IF(ISBLANK(①道路占用許可申請書!AI23),"",①道路占用許可申請書!AI23)</f>
        <v>日間）</v>
      </c>
      <c r="AC23" s="539"/>
      <c r="AD23" s="540"/>
    </row>
    <row r="24" spans="1:33" ht="3.95" customHeight="1" x14ac:dyDescent="0.15">
      <c r="A24" s="144"/>
      <c r="B24" s="145"/>
      <c r="C24" s="146"/>
      <c r="D24" s="30"/>
      <c r="E24" s="31"/>
      <c r="F24" s="32"/>
      <c r="G24" s="32"/>
      <c r="H24" s="32"/>
      <c r="I24" s="32"/>
      <c r="J24" s="32"/>
      <c r="K24" s="32"/>
      <c r="L24" s="33"/>
      <c r="M24" s="33"/>
      <c r="N24" s="33"/>
      <c r="O24" s="31"/>
      <c r="P24" s="31"/>
      <c r="Q24" s="32"/>
      <c r="R24" s="32"/>
      <c r="S24" s="32"/>
      <c r="T24" s="32"/>
      <c r="U24" s="32"/>
      <c r="V24" s="32"/>
      <c r="W24" s="34"/>
      <c r="X24" s="34"/>
      <c r="Y24" s="34"/>
      <c r="Z24" s="34"/>
      <c r="AA24" s="32"/>
      <c r="AB24" s="35"/>
      <c r="AC24" s="35"/>
      <c r="AD24" s="36"/>
    </row>
    <row r="25" spans="1:33" ht="3.95" customHeight="1" x14ac:dyDescent="0.15">
      <c r="A25" s="140"/>
      <c r="B25" s="141"/>
      <c r="C25" s="142"/>
      <c r="D25" s="37"/>
      <c r="E25" s="38"/>
      <c r="F25" s="39"/>
      <c r="G25" s="39"/>
      <c r="H25" s="39"/>
      <c r="I25" s="39"/>
      <c r="J25" s="39"/>
      <c r="K25" s="39"/>
      <c r="L25" s="40"/>
      <c r="M25" s="40"/>
      <c r="N25" s="40"/>
      <c r="O25" s="38"/>
      <c r="P25" s="38"/>
      <c r="Q25" s="39"/>
      <c r="R25" s="39"/>
      <c r="S25" s="39"/>
      <c r="T25" s="39"/>
      <c r="U25" s="39"/>
      <c r="V25" s="39"/>
      <c r="W25" s="41"/>
      <c r="X25" s="41"/>
      <c r="Y25" s="41"/>
      <c r="Z25" s="41"/>
      <c r="AA25" s="39"/>
      <c r="AB25" s="42"/>
      <c r="AC25" s="42"/>
      <c r="AD25" s="43"/>
    </row>
    <row r="26" spans="1:33" ht="20.100000000000001" customHeight="1" x14ac:dyDescent="0.15">
      <c r="A26" s="525" t="s">
        <v>76</v>
      </c>
      <c r="B26" s="486"/>
      <c r="C26" s="487"/>
      <c r="D26" s="526" t="str">
        <f>IF(ISBLANK(①道路占用許可申請書!D26),"",①道路占用許可申請書!D26)</f>
        <v>令和</v>
      </c>
      <c r="E26" s="527"/>
      <c r="F26" s="183" t="str">
        <f>IF(ISBLANK(①道路占用許可申請書!F26),"",①道路占用許可申請書!F26)</f>
        <v/>
      </c>
      <c r="G26" s="29" t="str">
        <f>IF(ISBLANK(①道路占用許可申請書!G26),"",①道路占用許可申請書!G26)</f>
        <v>年</v>
      </c>
      <c r="H26" s="183" t="str">
        <f>IF(ISBLANK(①道路占用許可申請書!H26),"",①道路占用許可申請書!H26)</f>
        <v/>
      </c>
      <c r="I26" s="29" t="str">
        <f>IF(ISBLANK(①道路占用許可申請書!J26),"",①道路占用許可申請書!J26)</f>
        <v>月</v>
      </c>
      <c r="J26" s="183" t="str">
        <f>IF(ISBLANK(①道路占用許可申請書!K26),"",①道路占用許可申請書!K26)</f>
        <v/>
      </c>
      <c r="K26" s="29" t="str">
        <f>IF(ISBLANK(①道路占用許可申請書!L26),"",①道路占用許可申請書!L26)</f>
        <v>日</v>
      </c>
      <c r="L26" s="538" t="str">
        <f>IF(ISBLANK(①道路占用許可申請書!M26),"",①道路占用許可申請書!M26)</f>
        <v>(許可日)</v>
      </c>
      <c r="M26" s="538"/>
      <c r="N26" s="44" t="s">
        <v>84</v>
      </c>
      <c r="O26" s="527" t="str">
        <f>IF(ISBLANK(①道路占用許可申請書!Q26),"",①道路占用許可申請書!Q26)</f>
        <v>令和</v>
      </c>
      <c r="P26" s="527"/>
      <c r="Q26" s="183" t="str">
        <f>IF(ISBLANK(①道路占用許可申請書!T26),"",①道路占用許可申請書!T26)</f>
        <v/>
      </c>
      <c r="R26" s="29" t="str">
        <f>IF(ISBLANK(①道路占用許可申請書!U26),"",①道路占用許可申請書!U26)</f>
        <v>年</v>
      </c>
      <c r="S26" s="183" t="str">
        <f>IF(ISBLANK(①道路占用許可申請書!V26),"",①道路占用許可申請書!V26)</f>
        <v/>
      </c>
      <c r="T26" s="29" t="str">
        <f>IF(ISBLANK(①道路占用許可申請書!W26),"",①道路占用許可申請書!W26)</f>
        <v>月</v>
      </c>
      <c r="U26" s="183" t="str">
        <f>IF(ISBLANK(①道路占用許可申請書!X26),"",①道路占用許可申請書!X26)</f>
        <v/>
      </c>
      <c r="V26" s="29" t="str">
        <f>IF(ISBLANK(①道路占用許可申請書!Z26),"",①道路占用許可申請書!Z26)</f>
        <v>日</v>
      </c>
      <c r="W26" s="29" t="s">
        <v>114</v>
      </c>
      <c r="X26" s="29"/>
      <c r="Y26" s="29"/>
      <c r="Z26" s="541" t="str">
        <f>IF(ISBLANK(①道路占用許可申請書!AF26),"",①道路占用許可申請書!AF26)</f>
        <v/>
      </c>
      <c r="AA26" s="541"/>
      <c r="AB26" s="539" t="str">
        <f>IF(ISBLANK(①道路占用許可申請書!AI26),"",①道路占用許可申請書!AI26)</f>
        <v>日間）</v>
      </c>
      <c r="AC26" s="539"/>
      <c r="AD26" s="540"/>
    </row>
    <row r="27" spans="1:33" ht="3.95" customHeight="1" x14ac:dyDescent="0.15">
      <c r="A27" s="144"/>
      <c r="B27" s="145"/>
      <c r="C27" s="146"/>
      <c r="D27" s="30"/>
      <c r="E27" s="31"/>
      <c r="F27" s="32"/>
      <c r="G27" s="32"/>
      <c r="H27" s="32"/>
      <c r="I27" s="32"/>
      <c r="J27" s="32"/>
      <c r="K27" s="32"/>
      <c r="L27" s="33"/>
      <c r="M27" s="33"/>
      <c r="N27" s="33"/>
      <c r="O27" s="31"/>
      <c r="P27" s="31"/>
      <c r="Q27" s="32"/>
      <c r="R27" s="32"/>
      <c r="S27" s="32"/>
      <c r="T27" s="32"/>
      <c r="U27" s="32"/>
      <c r="V27" s="32"/>
      <c r="W27" s="34"/>
      <c r="X27" s="34"/>
      <c r="Y27" s="34"/>
      <c r="Z27" s="34"/>
      <c r="AA27" s="32"/>
      <c r="AB27" s="35"/>
      <c r="AC27" s="35"/>
      <c r="AD27" s="36"/>
    </row>
    <row r="28" spans="1:33" ht="30" customHeight="1" x14ac:dyDescent="0.15">
      <c r="A28" s="620" t="s">
        <v>47</v>
      </c>
      <c r="B28" s="601"/>
      <c r="C28" s="601"/>
      <c r="D28" s="450" t="s">
        <v>1</v>
      </c>
      <c r="E28" s="520"/>
      <c r="F28" s="531" t="str">
        <f>IF(ISBLANK(①道路占用許可申請書!F28),"",①道路占用許可申請書!F28)</f>
        <v/>
      </c>
      <c r="G28" s="532"/>
      <c r="H28" s="532"/>
      <c r="I28" s="532"/>
      <c r="J28" s="532"/>
      <c r="K28" s="532"/>
      <c r="L28" s="532"/>
      <c r="M28" s="532"/>
      <c r="N28" s="532"/>
      <c r="O28" s="532"/>
      <c r="P28" s="532"/>
      <c r="Q28" s="532"/>
      <c r="R28" s="532"/>
      <c r="S28" s="533"/>
      <c r="T28" s="450" t="s">
        <v>19</v>
      </c>
      <c r="U28" s="520"/>
      <c r="V28" s="468" t="str">
        <f>IF(ISBLANK(①道路占用許可申請書!Z28),"",①道路占用許可申請書!Z28)</f>
        <v/>
      </c>
      <c r="W28" s="469"/>
      <c r="X28" s="469"/>
      <c r="Y28" s="469"/>
      <c r="Z28" s="469"/>
      <c r="AA28" s="469"/>
      <c r="AB28" s="469"/>
      <c r="AC28" s="469"/>
      <c r="AD28" s="470"/>
    </row>
    <row r="29" spans="1:33" ht="30" customHeight="1" x14ac:dyDescent="0.15">
      <c r="A29" s="615" t="s">
        <v>0</v>
      </c>
      <c r="B29" s="616"/>
      <c r="C29" s="616"/>
      <c r="D29" s="608" t="s">
        <v>2</v>
      </c>
      <c r="E29" s="609"/>
      <c r="F29" s="617" t="str">
        <f>IF(ISBLANK(①道路占用許可申請書!F29),"",①道路占用許可申請書!F29)</f>
        <v/>
      </c>
      <c r="G29" s="618"/>
      <c r="H29" s="618"/>
      <c r="I29" s="618"/>
      <c r="J29" s="618"/>
      <c r="K29" s="618"/>
      <c r="L29" s="618"/>
      <c r="M29" s="618"/>
      <c r="N29" s="618"/>
      <c r="O29" s="618"/>
      <c r="P29" s="618"/>
      <c r="Q29" s="618"/>
      <c r="R29" s="618"/>
      <c r="S29" s="619"/>
      <c r="T29" s="608" t="s">
        <v>33</v>
      </c>
      <c r="U29" s="609"/>
      <c r="V29" s="610" t="str">
        <f>IF(ISBLANK(①道路占用許可申請書!Z29),"",①道路占用許可申請書!Z29)</f>
        <v/>
      </c>
      <c r="W29" s="610"/>
      <c r="X29" s="610"/>
      <c r="Y29" s="610"/>
      <c r="Z29" s="610"/>
      <c r="AA29" s="610"/>
      <c r="AB29" s="610"/>
      <c r="AC29" s="611"/>
      <c r="AD29" s="612"/>
    </row>
    <row r="30" spans="1:33" ht="30" customHeight="1" x14ac:dyDescent="0.15">
      <c r="A30" s="149"/>
      <c r="B30" s="114"/>
      <c r="C30" s="114"/>
      <c r="D30" s="114"/>
      <c r="E30" s="114"/>
      <c r="F30" s="115"/>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row>
    <row r="31" spans="1:33" x14ac:dyDescent="0.15">
      <c r="A31" s="100"/>
      <c r="B31" s="100" t="s">
        <v>48</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9"/>
      <c r="AC31" s="9"/>
      <c r="AD31" s="9"/>
    </row>
    <row r="32" spans="1:33" ht="45" customHeight="1" x14ac:dyDescent="0.15">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row>
    <row r="33" spans="1:30" ht="21" x14ac:dyDescent="0.15">
      <c r="A33" s="8"/>
      <c r="B33" s="9"/>
      <c r="C33" s="9"/>
      <c r="D33" s="9"/>
      <c r="E33" s="9"/>
      <c r="F33" s="9"/>
      <c r="G33" s="9"/>
      <c r="H33" s="9"/>
      <c r="I33" s="9" t="s">
        <v>49</v>
      </c>
      <c r="J33" s="9"/>
      <c r="K33" s="9"/>
      <c r="L33" s="9"/>
      <c r="M33" s="613" t="str">
        <f>IF(ISBLANK(①道路占用許可申請書!AL7),"",①道路占用許可申請書!AL7)</f>
        <v>丸 谷　聡 子</v>
      </c>
      <c r="N33" s="614"/>
      <c r="O33" s="614"/>
      <c r="P33" s="614"/>
      <c r="Q33" s="614"/>
      <c r="R33" s="614"/>
      <c r="S33" s="614"/>
      <c r="T33" s="614"/>
      <c r="U33" s="614"/>
      <c r="V33" s="614"/>
      <c r="W33" s="614"/>
      <c r="X33" s="9"/>
      <c r="Y33" s="9"/>
      <c r="Z33" s="9"/>
      <c r="AA33" s="9"/>
      <c r="AB33" s="9"/>
      <c r="AC33" s="9"/>
      <c r="AD33" s="9"/>
    </row>
    <row r="34" spans="1:30" ht="66.75" customHeight="1" x14ac:dyDescent="0.15">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row>
    <row r="35" spans="1:30" ht="13.5" x14ac:dyDescent="0.15">
      <c r="A35" s="143"/>
      <c r="B35" s="10"/>
      <c r="C35" s="10"/>
      <c r="D35" s="605" t="s">
        <v>72</v>
      </c>
      <c r="E35" s="606"/>
      <c r="F35" s="606"/>
      <c r="G35" s="606"/>
      <c r="H35" s="606"/>
      <c r="I35" s="606"/>
      <c r="J35" s="606"/>
      <c r="K35" s="606"/>
      <c r="L35" s="606"/>
      <c r="M35" s="143"/>
      <c r="N35" s="10"/>
      <c r="O35" s="12" t="s">
        <v>59</v>
      </c>
      <c r="P35" s="12"/>
      <c r="Q35" s="12"/>
      <c r="R35" s="12"/>
      <c r="S35" s="12"/>
      <c r="T35" s="12"/>
      <c r="U35" s="12"/>
      <c r="V35" s="607"/>
      <c r="W35" s="607"/>
      <c r="X35" s="607"/>
      <c r="Y35" s="607"/>
      <c r="Z35" s="12"/>
      <c r="AA35" s="12"/>
      <c r="AD35" s="112" t="s">
        <v>117</v>
      </c>
    </row>
  </sheetData>
  <sheetProtection password="CEE7" sheet="1" objects="1" scenarios="1" selectLockedCells="1"/>
  <mergeCells count="73">
    <mergeCell ref="F12:G13"/>
    <mergeCell ref="H12:S13"/>
    <mergeCell ref="T12:T13"/>
    <mergeCell ref="S14:T16"/>
    <mergeCell ref="A14:E16"/>
    <mergeCell ref="Z10:AB11"/>
    <mergeCell ref="AC10:AD13"/>
    <mergeCell ref="V12:Y12"/>
    <mergeCell ref="Z12:AB12"/>
    <mergeCell ref="V13:Y13"/>
    <mergeCell ref="Z13:AB13"/>
    <mergeCell ref="V10:Y11"/>
    <mergeCell ref="V15:W15"/>
    <mergeCell ref="Y15:Z15"/>
    <mergeCell ref="H17:M17"/>
    <mergeCell ref="H18:M19"/>
    <mergeCell ref="H20:M21"/>
    <mergeCell ref="N17:AD17"/>
    <mergeCell ref="N18:AD19"/>
    <mergeCell ref="N20:AD21"/>
    <mergeCell ref="AB15:AC15"/>
    <mergeCell ref="F14:R16"/>
    <mergeCell ref="A1:AD1"/>
    <mergeCell ref="A6:B8"/>
    <mergeCell ref="C6:E7"/>
    <mergeCell ref="U6:W7"/>
    <mergeCell ref="X6:AD7"/>
    <mergeCell ref="F7:T7"/>
    <mergeCell ref="C8:E8"/>
    <mergeCell ref="U8:W8"/>
    <mergeCell ref="X8:AD8"/>
    <mergeCell ref="Q5:AA5"/>
    <mergeCell ref="F8:T8"/>
    <mergeCell ref="U10:U13"/>
    <mergeCell ref="A23:C23"/>
    <mergeCell ref="D23:E23"/>
    <mergeCell ref="L23:M23"/>
    <mergeCell ref="O23:P23"/>
    <mergeCell ref="A9:E11"/>
    <mergeCell ref="I9:K9"/>
    <mergeCell ref="M9:O9"/>
    <mergeCell ref="Q9:S9"/>
    <mergeCell ref="I10:K10"/>
    <mergeCell ref="M10:O10"/>
    <mergeCell ref="Q10:S10"/>
    <mergeCell ref="A17:C21"/>
    <mergeCell ref="D17:G17"/>
    <mergeCell ref="D18:G18"/>
    <mergeCell ref="A12:E13"/>
    <mergeCell ref="A26:C26"/>
    <mergeCell ref="D26:E26"/>
    <mergeCell ref="L26:M26"/>
    <mergeCell ref="O26:P26"/>
    <mergeCell ref="A29:C29"/>
    <mergeCell ref="D29:E29"/>
    <mergeCell ref="F29:S29"/>
    <mergeCell ref="A28:C28"/>
    <mergeCell ref="D28:E28"/>
    <mergeCell ref="F28:S28"/>
    <mergeCell ref="T28:U28"/>
    <mergeCell ref="V28:AD28"/>
    <mergeCell ref="D35:L35"/>
    <mergeCell ref="V35:Y35"/>
    <mergeCell ref="D19:G19"/>
    <mergeCell ref="D20:G20"/>
    <mergeCell ref="D21:G21"/>
    <mergeCell ref="T29:U29"/>
    <mergeCell ref="V29:AD29"/>
    <mergeCell ref="AB23:AD23"/>
    <mergeCell ref="AB26:AD26"/>
    <mergeCell ref="Z23:AA23"/>
    <mergeCell ref="Z26:AA26"/>
    <mergeCell ref="M33:W33"/>
  </mergeCells>
  <phoneticPr fontId="1"/>
  <conditionalFormatting sqref="V15:W15">
    <cfRule type="cellIs" dxfId="33" priority="15" operator="equal">
      <formula>$W$68</formula>
    </cfRule>
  </conditionalFormatting>
  <conditionalFormatting sqref="Y15:Z15">
    <cfRule type="cellIs" dxfId="32" priority="17" operator="equal">
      <formula>$Z$70</formula>
    </cfRule>
  </conditionalFormatting>
  <conditionalFormatting sqref="AB15:AC15">
    <cfRule type="cellIs" dxfId="31" priority="16" operator="equal">
      <formula>$AC$70</formula>
    </cfRule>
  </conditionalFormatting>
  <conditionalFormatting sqref="Q10:S10">
    <cfRule type="cellIs" dxfId="30" priority="8" operator="equal">
      <formula>$R$67</formula>
    </cfRule>
  </conditionalFormatting>
  <conditionalFormatting sqref="I10:K10">
    <cfRule type="cellIs" dxfId="29" priority="10" operator="equal">
      <formula>$J$67</formula>
    </cfRule>
  </conditionalFormatting>
  <conditionalFormatting sqref="M10:O10">
    <cfRule type="cellIs" dxfId="28" priority="9" operator="equal">
      <formula>$N$67</formula>
    </cfRule>
  </conditionalFormatting>
  <dataValidations count="1">
    <dataValidation allowBlank="1" showInputMessage="1" showErrorMessage="1" promptTitle="申請区分" prompt="新規・変更・廃止の別_x000a_ﾘｽﾄから選択してください" sqref="T10:T11 H11:S11"/>
  </dataValidations>
  <pageMargins left="0.70866141732283472" right="0.59055118110236227" top="0.74803149606299213" bottom="0.74803149606299213" header="0.31496062992125984" footer="0.31496062992125984"/>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0485880B-83C6-48C5-9B69-EE41A93CBA72}">
            <xm:f>①道路占用許可申請書!$AA$79</xm:f>
            <x14:dxf>
              <border>
                <left style="thin">
                  <color rgb="FF9C0006"/>
                </left>
                <right style="thin">
                  <color rgb="FF9C0006"/>
                </right>
                <top style="thin">
                  <color rgb="FF9C0006"/>
                </top>
                <bottom style="thin">
                  <color rgb="FF9C0006"/>
                </bottom>
                <vertical/>
                <horizontal/>
              </border>
            </x14:dxf>
          </x14:cfRule>
          <x14:cfRule type="cellIs" priority="14" operator="equal" id="{1B747606-0E60-41B5-93D8-F457E6DFA1E3}">
            <xm:f>①道路占用許可申請書!$Z$79</xm:f>
            <x14:dxf>
              <border>
                <left style="thin">
                  <color rgb="FF9C0006"/>
                </left>
                <right style="thin">
                  <color rgb="FF9C0006"/>
                </right>
                <top style="thin">
                  <color rgb="FF9C0006"/>
                </top>
                <bottom style="thin">
                  <color rgb="FF9C0006"/>
                </bottom>
                <vertical/>
                <horizontal/>
              </border>
            </x14:dxf>
          </x14:cfRule>
          <xm:sqref>V15:W15</xm:sqref>
        </x14:conditionalFormatting>
        <x14:conditionalFormatting xmlns:xm="http://schemas.microsoft.com/office/excel/2006/main">
          <x14:cfRule type="cellIs" priority="12" operator="equal" id="{52CA1665-45B0-417E-8A3D-A60A4AF22F87}">
            <xm:f>①道路占用許可申請書!$AF$79</xm:f>
            <x14:dxf>
              <border>
                <left style="thin">
                  <color rgb="FF9C0006"/>
                </left>
                <right style="thin">
                  <color rgb="FF9C0006"/>
                </right>
                <top style="thin">
                  <color rgb="FF9C0006"/>
                </top>
                <bottom style="thin">
                  <color rgb="FF9C0006"/>
                </bottom>
                <vertical/>
                <horizontal/>
              </border>
            </x14:dxf>
          </x14:cfRule>
          <xm:sqref>Y15:Z15</xm:sqref>
        </x14:conditionalFormatting>
        <x14:conditionalFormatting xmlns:xm="http://schemas.microsoft.com/office/excel/2006/main">
          <x14:cfRule type="cellIs" priority="11" operator="equal" id="{F6D07576-B99E-4E9D-8D95-9F9E92C492F0}">
            <xm:f>①道路占用許可申請書!$AJ$79</xm:f>
            <x14:dxf>
              <border>
                <left style="thin">
                  <color rgb="FF9C0006"/>
                </left>
                <right style="thin">
                  <color rgb="FF9C0006"/>
                </right>
                <top style="thin">
                  <color rgb="FF9C0006"/>
                </top>
                <bottom style="thin">
                  <color rgb="FF9C0006"/>
                </bottom>
                <vertical/>
                <horizontal/>
              </border>
            </x14:dxf>
          </x14:cfRule>
          <xm:sqref>AB15:AC15</xm:sqref>
        </x14:conditionalFormatting>
        <x14:conditionalFormatting xmlns:xm="http://schemas.microsoft.com/office/excel/2006/main">
          <x14:cfRule type="cellIs" priority="5" operator="equal" id="{DD787ADB-7EC2-4EAA-A926-F13F4B46451F}">
            <xm:f>①道路占用許可申請書!$U$79</xm:f>
            <x14:dxf>
              <border>
                <left style="thin">
                  <color rgb="FF9C0006"/>
                </left>
                <right style="thin">
                  <color rgb="FF9C0006"/>
                </right>
                <top style="thin">
                  <color rgb="FF9C0006"/>
                </top>
                <bottom style="thin">
                  <color rgb="FF9C0006"/>
                </bottom>
                <vertical/>
                <horizontal/>
              </border>
            </x14:dxf>
          </x14:cfRule>
          <xm:sqref>Q10:S10</xm:sqref>
        </x14:conditionalFormatting>
        <x14:conditionalFormatting xmlns:xm="http://schemas.microsoft.com/office/excel/2006/main">
          <x14:cfRule type="cellIs" priority="7" operator="equal" id="{243966F2-DC3D-45B9-A530-EEC054A3CF49}">
            <xm:f>①道路占用許可申請書!$K$79</xm:f>
            <x14:dxf>
              <border>
                <left style="thin">
                  <color rgb="FF9C0006"/>
                </left>
                <right style="thin">
                  <color rgb="FF9C0006"/>
                </right>
                <top style="thin">
                  <color rgb="FF9C0006"/>
                </top>
                <bottom style="thin">
                  <color rgb="FF9C0006"/>
                </bottom>
                <vertical/>
                <horizontal/>
              </border>
            </x14:dxf>
          </x14:cfRule>
          <xm:sqref>I10:K10</xm:sqref>
        </x14:conditionalFormatting>
        <x14:conditionalFormatting xmlns:xm="http://schemas.microsoft.com/office/excel/2006/main">
          <x14:cfRule type="cellIs" priority="6" operator="equal" id="{E5C2BFB1-6F55-4BDC-A1B3-417FAF60E92D}">
            <xm:f>①道路占用許可申請書!$P$79</xm:f>
            <x14:dxf>
              <border>
                <left style="thin">
                  <color rgb="FF9C0006"/>
                </left>
                <right style="thin">
                  <color rgb="FF9C0006"/>
                </right>
                <top style="thin">
                  <color rgb="FF9C0006"/>
                </top>
                <bottom style="thin">
                  <color rgb="FF9C0006"/>
                </bottom>
                <vertical/>
                <horizontal/>
              </border>
            </x14:dxf>
          </x14:cfRule>
          <xm:sqref>M10:O10</xm:sqref>
        </x14:conditionalFormatting>
        <x14:conditionalFormatting xmlns:xm="http://schemas.microsoft.com/office/excel/2006/main">
          <x14:cfRule type="cellIs" priority="4" operator="equal" id="{F7867BBD-790B-4691-9D20-0E4D60B75211}">
            <xm:f>①道路占用許可申請書!$J$84</xm:f>
            <x14:dxf>
              <border>
                <left style="thin">
                  <color rgb="FF9C0006"/>
                </left>
                <right style="thin">
                  <color rgb="FF9C0006"/>
                </right>
                <top style="thin">
                  <color rgb="FF9C0006"/>
                </top>
                <bottom style="thin">
                  <color rgb="FF9C0006"/>
                </bottom>
                <vertical/>
                <horizontal/>
              </border>
            </x14:dxf>
          </x14:cfRule>
          <xm:sqref>L23 N23</xm:sqref>
        </x14:conditionalFormatting>
        <x14:conditionalFormatting xmlns:xm="http://schemas.microsoft.com/office/excel/2006/main">
          <x14:cfRule type="cellIs" priority="3" operator="equal" id="{D4449C59-9565-45D5-9B9E-B1E4D3120182}">
            <xm:f>①道路占用許可申請書!$J$85</xm:f>
            <x14:dxf>
              <border>
                <left style="thin">
                  <color rgb="FF9C0006"/>
                </left>
                <right style="thin">
                  <color rgb="FF9C0006"/>
                </right>
                <top style="thin">
                  <color rgb="FF9C0006"/>
                </top>
                <bottom style="thin">
                  <color rgb="FF9C0006"/>
                </bottom>
                <vertical/>
                <horizontal/>
              </border>
            </x14:dxf>
          </x14:cfRule>
          <xm:sqref>L26 N26</xm:sqref>
        </x14:conditionalFormatting>
        <x14:conditionalFormatting xmlns:xm="http://schemas.microsoft.com/office/excel/2006/main">
          <x14:cfRule type="cellIs" priority="2" operator="equal" id="{8E809660-8AC2-4D7E-8E9F-1A01D397341B}">
            <xm:f>①道路占用許可申請書!$J$84</xm:f>
            <x14:dxf>
              <border>
                <left style="thin">
                  <color rgb="FF9C0006"/>
                </left>
                <right style="thin">
                  <color rgb="FF9C0006"/>
                </right>
                <top style="thin">
                  <color rgb="FF9C0006"/>
                </top>
                <bottom style="thin">
                  <color rgb="FF9C0006"/>
                </bottom>
                <vertical/>
                <horizontal/>
              </border>
            </x14:dxf>
          </x14:cfRule>
          <xm:sqref>L23:M23</xm:sqref>
        </x14:conditionalFormatting>
        <x14:conditionalFormatting xmlns:xm="http://schemas.microsoft.com/office/excel/2006/main">
          <x14:cfRule type="cellIs" priority="1" operator="equal" id="{050264AC-BB18-435F-819D-3B027BAB81B8}">
            <xm:f>①道路占用許可申請書!$J$85</xm:f>
            <x14:dxf>
              <border>
                <left style="thin">
                  <color rgb="FF9C0006"/>
                </left>
                <right style="thin">
                  <color rgb="FF9C0006"/>
                </right>
                <top style="thin">
                  <color rgb="FF9C0006"/>
                </top>
                <bottom style="thin">
                  <color rgb="FF9C0006"/>
                </bottom>
                <vertical/>
                <horizontal/>
              </border>
            </x14:dxf>
          </x14:cfRule>
          <xm:sqref>L26:M26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view="pageBreakPreview" topLeftCell="A25" zoomScaleNormal="100" zoomScaleSheetLayoutView="100" zoomScalePageLayoutView="110" workbookViewId="0">
      <selection activeCell="D34" sqref="D34:L34"/>
    </sheetView>
  </sheetViews>
  <sheetFormatPr defaultRowHeight="12" x14ac:dyDescent="0.15"/>
  <cols>
    <col min="1" max="11" width="3.25" style="2" customWidth="1"/>
    <col min="12" max="12" width="5.125" style="2" customWidth="1"/>
    <col min="13" max="15" width="3.25" style="2" customWidth="1"/>
    <col min="16" max="16" width="5.125" style="2" customWidth="1"/>
    <col min="17" max="20" width="3.25" style="2" customWidth="1"/>
    <col min="21" max="21" width="4.125" style="2" customWidth="1"/>
    <col min="22" max="23" width="3.25" style="2" customWidth="1"/>
    <col min="24" max="24" width="2.625" style="2" customWidth="1"/>
    <col min="25" max="26" width="3.25" style="2" customWidth="1"/>
    <col min="27" max="27" width="2.625" style="2" customWidth="1"/>
    <col min="28" max="29" width="3.25" style="2" customWidth="1"/>
    <col min="30" max="30" width="1.25" style="2" customWidth="1"/>
    <col min="31" max="16384" width="9" style="2"/>
  </cols>
  <sheetData>
    <row r="1" spans="1:30" ht="20.100000000000001" customHeight="1" x14ac:dyDescent="0.15">
      <c r="A1" s="542" t="s">
        <v>97</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row>
    <row r="2" spans="1:30" ht="15" customHeight="1" x14ac:dyDescent="0.15">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1:30" ht="20.100000000000001"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20.100000000000001" customHeight="1" x14ac:dyDescent="0.15">
      <c r="A4" s="101" t="s">
        <v>139</v>
      </c>
      <c r="B4" s="13"/>
      <c r="C4" s="13"/>
      <c r="D4" s="13"/>
      <c r="E4" s="13"/>
      <c r="F4" s="13"/>
      <c r="G4" s="13"/>
      <c r="H4" s="13"/>
      <c r="I4" s="11"/>
    </row>
    <row r="5" spans="1:30" ht="20.100000000000001" customHeight="1" x14ac:dyDescent="0.15">
      <c r="C5" s="4"/>
      <c r="O5" s="121"/>
      <c r="P5" s="148" t="str">
        <f>IF(Q5="","","(参考)")</f>
        <v/>
      </c>
      <c r="Q5" s="548" t="str">
        <f>IF(ISBLANK(①道路占用許可申請書!T3),"",①道路占用許可申請書!T3)</f>
        <v/>
      </c>
      <c r="R5" s="548"/>
      <c r="S5" s="548"/>
      <c r="T5" s="548"/>
      <c r="U5" s="548"/>
      <c r="V5" s="548"/>
      <c r="W5" s="548"/>
      <c r="X5" s="548"/>
      <c r="Y5" s="548"/>
      <c r="Z5" s="548"/>
      <c r="AA5" s="548"/>
      <c r="AB5" s="119" t="str">
        <f>IF(Q5="","","号")</f>
        <v/>
      </c>
      <c r="AC5" s="99"/>
    </row>
    <row r="6" spans="1:30" ht="15" customHeight="1" x14ac:dyDescent="0.15">
      <c r="A6" s="555" t="s">
        <v>96</v>
      </c>
      <c r="B6" s="556"/>
      <c r="C6" s="543" t="s">
        <v>31</v>
      </c>
      <c r="D6" s="544"/>
      <c r="E6" s="544"/>
      <c r="F6" s="123" t="str">
        <f>IF(ISBLANK(①道路占用許可申請書!F6),"",①道路占用許可申請書!F6)</f>
        <v>〒</v>
      </c>
      <c r="G6" s="191" t="str">
        <f>IF(ISBLANK(①道路占用許可申請書!G6),"",①道路占用許可申請書!G6)</f>
        <v/>
      </c>
      <c r="H6" s="124"/>
      <c r="I6" s="124"/>
      <c r="J6" s="21"/>
      <c r="K6" s="21"/>
      <c r="L6" s="21"/>
      <c r="M6" s="21"/>
      <c r="N6" s="21"/>
      <c r="O6" s="21"/>
      <c r="P6" s="21"/>
      <c r="Q6" s="21"/>
      <c r="R6" s="21"/>
      <c r="S6" s="21"/>
      <c r="T6" s="20"/>
      <c r="U6" s="543" t="s">
        <v>19</v>
      </c>
      <c r="V6" s="544"/>
      <c r="W6" s="544"/>
      <c r="X6" s="549" t="str">
        <f>IF(ISBLANK(①道路占用許可申請書!AB6),"",①道路占用許可申請書!AB6)</f>
        <v/>
      </c>
      <c r="Y6" s="550"/>
      <c r="Z6" s="550"/>
      <c r="AA6" s="550"/>
      <c r="AB6" s="550"/>
      <c r="AC6" s="550"/>
      <c r="AD6" s="551"/>
    </row>
    <row r="7" spans="1:30" ht="30" customHeight="1" x14ac:dyDescent="0.15">
      <c r="A7" s="525"/>
      <c r="B7" s="486"/>
      <c r="C7" s="520"/>
      <c r="D7" s="520"/>
      <c r="E7" s="520"/>
      <c r="F7" s="545" t="str">
        <f>IF(ISBLANK(①道路占用許可申請書!F7),"",①道路占用許可申請書!F7)</f>
        <v/>
      </c>
      <c r="G7" s="546"/>
      <c r="H7" s="546"/>
      <c r="I7" s="546"/>
      <c r="J7" s="546"/>
      <c r="K7" s="546"/>
      <c r="L7" s="546"/>
      <c r="M7" s="546"/>
      <c r="N7" s="546"/>
      <c r="O7" s="546"/>
      <c r="P7" s="546"/>
      <c r="Q7" s="546"/>
      <c r="R7" s="546"/>
      <c r="S7" s="546"/>
      <c r="T7" s="547"/>
      <c r="U7" s="520"/>
      <c r="V7" s="520"/>
      <c r="W7" s="520"/>
      <c r="X7" s="552"/>
      <c r="Y7" s="553"/>
      <c r="Z7" s="553"/>
      <c r="AA7" s="553"/>
      <c r="AB7" s="553"/>
      <c r="AC7" s="553"/>
      <c r="AD7" s="554"/>
    </row>
    <row r="8" spans="1:30" ht="30" customHeight="1" x14ac:dyDescent="0.15">
      <c r="A8" s="557"/>
      <c r="B8" s="489"/>
      <c r="C8" s="450" t="s">
        <v>32</v>
      </c>
      <c r="D8" s="520"/>
      <c r="E8" s="520"/>
      <c r="F8" s="528" t="str">
        <f>IF(ISBLANK(①道路占用許可申請書!F8),"",①道路占用許可申請書!F8)</f>
        <v/>
      </c>
      <c r="G8" s="558"/>
      <c r="H8" s="558"/>
      <c r="I8" s="558"/>
      <c r="J8" s="558"/>
      <c r="K8" s="558"/>
      <c r="L8" s="558"/>
      <c r="M8" s="558"/>
      <c r="N8" s="558"/>
      <c r="O8" s="558"/>
      <c r="P8" s="558"/>
      <c r="Q8" s="558"/>
      <c r="R8" s="558"/>
      <c r="S8" s="558"/>
      <c r="T8" s="560"/>
      <c r="U8" s="450" t="s">
        <v>33</v>
      </c>
      <c r="V8" s="520"/>
      <c r="W8" s="520"/>
      <c r="X8" s="528" t="str">
        <f>IF(ISBLANK(①道路占用許可申請書!AB8),"",①道路占用許可申請書!AB8)</f>
        <v/>
      </c>
      <c r="Y8" s="558"/>
      <c r="Z8" s="558"/>
      <c r="AA8" s="558"/>
      <c r="AB8" s="558"/>
      <c r="AC8" s="558"/>
      <c r="AD8" s="559"/>
    </row>
    <row r="9" spans="1:30" ht="3.95" customHeight="1" x14ac:dyDescent="0.15">
      <c r="A9" s="270" t="s">
        <v>126</v>
      </c>
      <c r="B9" s="271"/>
      <c r="C9" s="271"/>
      <c r="D9" s="271"/>
      <c r="E9" s="271"/>
      <c r="F9" s="45"/>
      <c r="G9" s="46"/>
      <c r="H9" s="46"/>
      <c r="I9" s="497"/>
      <c r="J9" s="497"/>
      <c r="K9" s="497"/>
      <c r="L9" s="47"/>
      <c r="M9" s="497"/>
      <c r="N9" s="497"/>
      <c r="O9" s="497"/>
      <c r="P9" s="47"/>
      <c r="Q9" s="497"/>
      <c r="R9" s="497"/>
      <c r="S9" s="497"/>
      <c r="T9" s="48"/>
      <c r="U9" s="158"/>
      <c r="V9" s="155"/>
      <c r="W9" s="155"/>
      <c r="X9" s="156"/>
      <c r="Y9" s="156"/>
      <c r="Z9" s="156"/>
      <c r="AA9" s="156"/>
      <c r="AB9" s="156"/>
      <c r="AC9" s="155"/>
      <c r="AD9" s="157"/>
    </row>
    <row r="10" spans="1:30" ht="17.100000000000001" customHeight="1" x14ac:dyDescent="0.15">
      <c r="A10" s="353"/>
      <c r="B10" s="354"/>
      <c r="C10" s="354"/>
      <c r="D10" s="354"/>
      <c r="E10" s="354"/>
      <c r="F10" s="49"/>
      <c r="G10" s="25"/>
      <c r="H10" s="25"/>
      <c r="I10" s="406" t="s">
        <v>78</v>
      </c>
      <c r="J10" s="406"/>
      <c r="K10" s="406"/>
      <c r="L10" s="50" t="s">
        <v>77</v>
      </c>
      <c r="M10" s="406" t="s">
        <v>79</v>
      </c>
      <c r="N10" s="406"/>
      <c r="O10" s="406"/>
      <c r="P10" s="50" t="s">
        <v>77</v>
      </c>
      <c r="Q10" s="406" t="s">
        <v>80</v>
      </c>
      <c r="R10" s="406"/>
      <c r="S10" s="406"/>
      <c r="T10" s="51"/>
      <c r="U10" s="491" t="s">
        <v>124</v>
      </c>
      <c r="V10" s="493" t="str">
        <f>IF(ISBLANK(①道路占用許可申請書!Z10),"",①道路占用許可申請書!Z10)</f>
        <v/>
      </c>
      <c r="W10" s="494"/>
      <c r="X10" s="494"/>
      <c r="Y10" s="494"/>
      <c r="Z10" s="594" t="str">
        <f>IF(ISBLANK(①道路占用許可申請書!AF10),"",①道路占用許可申請書!AF10)</f>
        <v/>
      </c>
      <c r="AA10" s="594"/>
      <c r="AB10" s="594"/>
      <c r="AC10" s="579" t="s">
        <v>66</v>
      </c>
      <c r="AD10" s="580"/>
    </row>
    <row r="11" spans="1:30" ht="3.95" customHeight="1" x14ac:dyDescent="0.15">
      <c r="A11" s="273"/>
      <c r="B11" s="274"/>
      <c r="C11" s="274"/>
      <c r="D11" s="274"/>
      <c r="E11" s="274"/>
      <c r="F11" s="52"/>
      <c r="G11" s="53"/>
      <c r="H11" s="53"/>
      <c r="I11" s="54"/>
      <c r="J11" s="55"/>
      <c r="K11" s="56"/>
      <c r="L11" s="57"/>
      <c r="M11" s="57"/>
      <c r="N11" s="57"/>
      <c r="O11" s="57"/>
      <c r="P11" s="57"/>
      <c r="Q11" s="57"/>
      <c r="R11" s="56"/>
      <c r="S11" s="55"/>
      <c r="T11" s="58"/>
      <c r="U11" s="491"/>
      <c r="V11" s="493"/>
      <c r="W11" s="494"/>
      <c r="X11" s="494"/>
      <c r="Y11" s="494"/>
      <c r="Z11" s="594"/>
      <c r="AA11" s="594"/>
      <c r="AB11" s="594"/>
      <c r="AC11" s="579"/>
      <c r="AD11" s="580"/>
    </row>
    <row r="12" spans="1:30" ht="20.100000000000001" customHeight="1" x14ac:dyDescent="0.15">
      <c r="A12" s="504" t="s">
        <v>37</v>
      </c>
      <c r="B12" s="505"/>
      <c r="C12" s="505"/>
      <c r="D12" s="505"/>
      <c r="E12" s="506"/>
      <c r="F12" s="596" t="str">
        <f>IF(ISBLANK(①道路占用許可申請書!F12),"",①道路占用許可申請書!F12)</f>
        <v>明石市</v>
      </c>
      <c r="G12" s="597"/>
      <c r="H12" s="518" t="str">
        <f>IF(ISBLANK(①道路占用許可申請書!H12),"",①道路占用許可申請書!H12)</f>
        <v/>
      </c>
      <c r="I12" s="518"/>
      <c r="J12" s="518"/>
      <c r="K12" s="518"/>
      <c r="L12" s="518"/>
      <c r="M12" s="518"/>
      <c r="N12" s="518"/>
      <c r="O12" s="518"/>
      <c r="P12" s="518"/>
      <c r="Q12" s="518"/>
      <c r="R12" s="518"/>
      <c r="S12" s="518"/>
      <c r="T12" s="592" t="s">
        <v>18</v>
      </c>
      <c r="U12" s="491"/>
      <c r="V12" s="493" t="str">
        <f>IF(ISBLANK(①道路占用許可申請書!Z12),"",①道路占用許可申請書!Z12)</f>
        <v/>
      </c>
      <c r="W12" s="494"/>
      <c r="X12" s="494"/>
      <c r="Y12" s="494"/>
      <c r="Z12" s="595" t="str">
        <f>IF(ISBLANK(①道路占用許可申請書!AF12),"",①道路占用許可申請書!AF12)</f>
        <v/>
      </c>
      <c r="AA12" s="595"/>
      <c r="AB12" s="595"/>
      <c r="AC12" s="579"/>
      <c r="AD12" s="580"/>
    </row>
    <row r="13" spans="1:30" ht="20.100000000000001" customHeight="1" x14ac:dyDescent="0.15">
      <c r="A13" s="510"/>
      <c r="B13" s="511"/>
      <c r="C13" s="511"/>
      <c r="D13" s="511"/>
      <c r="E13" s="512"/>
      <c r="F13" s="598"/>
      <c r="G13" s="581"/>
      <c r="H13" s="519"/>
      <c r="I13" s="519"/>
      <c r="J13" s="519"/>
      <c r="K13" s="519"/>
      <c r="L13" s="519"/>
      <c r="M13" s="519"/>
      <c r="N13" s="519"/>
      <c r="O13" s="519"/>
      <c r="P13" s="519"/>
      <c r="Q13" s="519"/>
      <c r="R13" s="519"/>
      <c r="S13" s="519"/>
      <c r="T13" s="593"/>
      <c r="U13" s="492"/>
      <c r="V13" s="495" t="str">
        <f>IF(ISBLANK(①道路占用許可申請書!Z13),"",①道路占用許可申請書!Z13)</f>
        <v/>
      </c>
      <c r="W13" s="496"/>
      <c r="X13" s="496"/>
      <c r="Y13" s="496"/>
      <c r="Z13" s="578" t="str">
        <f>IF(ISBLANK(①道路占用許可申請書!AF13),"",①道路占用許可申請書!AF13)</f>
        <v/>
      </c>
      <c r="AA13" s="578"/>
      <c r="AB13" s="578"/>
      <c r="AC13" s="581"/>
      <c r="AD13" s="582"/>
    </row>
    <row r="14" spans="1:30" ht="3.95" customHeight="1" x14ac:dyDescent="0.15">
      <c r="A14" s="504" t="s">
        <v>125</v>
      </c>
      <c r="B14" s="505"/>
      <c r="C14" s="505"/>
      <c r="D14" s="505"/>
      <c r="E14" s="506"/>
      <c r="F14" s="574" t="str">
        <f>IF(ISBLANK(①道路占用許可申請書!F14),"",①道路占用許可申請書!F14)</f>
        <v/>
      </c>
      <c r="G14" s="575"/>
      <c r="H14" s="575"/>
      <c r="I14" s="575"/>
      <c r="J14" s="575"/>
      <c r="K14" s="575"/>
      <c r="L14" s="575"/>
      <c r="M14" s="575"/>
      <c r="N14" s="575"/>
      <c r="O14" s="575"/>
      <c r="P14" s="575"/>
      <c r="Q14" s="575"/>
      <c r="R14" s="575"/>
      <c r="S14" s="571" t="s">
        <v>17</v>
      </c>
      <c r="T14" s="572"/>
      <c r="U14" s="138"/>
      <c r="V14" s="138"/>
      <c r="W14" s="138"/>
      <c r="X14" s="138"/>
      <c r="Y14" s="138"/>
      <c r="Z14" s="138"/>
      <c r="AA14" s="138"/>
      <c r="AB14" s="138"/>
      <c r="AC14" s="138"/>
      <c r="AD14" s="139"/>
    </row>
    <row r="15" spans="1:30" ht="20.100000000000001" customHeight="1" x14ac:dyDescent="0.15">
      <c r="A15" s="507"/>
      <c r="B15" s="508"/>
      <c r="C15" s="508"/>
      <c r="D15" s="508"/>
      <c r="E15" s="509"/>
      <c r="F15" s="576"/>
      <c r="G15" s="577"/>
      <c r="H15" s="577"/>
      <c r="I15" s="577"/>
      <c r="J15" s="577"/>
      <c r="K15" s="577"/>
      <c r="L15" s="577"/>
      <c r="M15" s="577"/>
      <c r="N15" s="577"/>
      <c r="O15" s="577"/>
      <c r="P15" s="577"/>
      <c r="Q15" s="577"/>
      <c r="R15" s="577"/>
      <c r="S15" s="486"/>
      <c r="T15" s="487"/>
      <c r="U15" s="59"/>
      <c r="V15" s="503" t="s">
        <v>81</v>
      </c>
      <c r="W15" s="503"/>
      <c r="X15" s="127" t="s">
        <v>77</v>
      </c>
      <c r="Y15" s="503" t="s">
        <v>82</v>
      </c>
      <c r="Z15" s="503"/>
      <c r="AA15" s="127" t="s">
        <v>77</v>
      </c>
      <c r="AB15" s="561" t="s">
        <v>74</v>
      </c>
      <c r="AC15" s="561"/>
      <c r="AD15" s="60"/>
    </row>
    <row r="16" spans="1:30" ht="3.95" customHeight="1" x14ac:dyDescent="0.15">
      <c r="A16" s="510"/>
      <c r="B16" s="511"/>
      <c r="C16" s="511"/>
      <c r="D16" s="511"/>
      <c r="E16" s="512"/>
      <c r="F16" s="552"/>
      <c r="G16" s="553"/>
      <c r="H16" s="553"/>
      <c r="I16" s="553"/>
      <c r="J16" s="553"/>
      <c r="K16" s="553"/>
      <c r="L16" s="553"/>
      <c r="M16" s="553"/>
      <c r="N16" s="553"/>
      <c r="O16" s="553"/>
      <c r="P16" s="553"/>
      <c r="Q16" s="553"/>
      <c r="R16" s="553"/>
      <c r="S16" s="489"/>
      <c r="T16" s="490"/>
      <c r="U16" s="59"/>
      <c r="V16" s="127"/>
      <c r="W16" s="127"/>
      <c r="X16" s="127"/>
      <c r="Y16" s="127"/>
      <c r="Z16" s="127"/>
      <c r="AA16" s="127"/>
      <c r="AB16" s="132"/>
      <c r="AC16" s="132"/>
      <c r="AD16" s="60"/>
    </row>
    <row r="17" spans="1:30" ht="23.25" customHeight="1" x14ac:dyDescent="0.15">
      <c r="A17" s="513" t="s">
        <v>38</v>
      </c>
      <c r="B17" s="450"/>
      <c r="C17" s="450"/>
      <c r="D17" s="599"/>
      <c r="E17" s="600"/>
      <c r="F17" s="600"/>
      <c r="G17" s="600"/>
      <c r="H17" s="456" t="s">
        <v>11</v>
      </c>
      <c r="I17" s="457"/>
      <c r="J17" s="457"/>
      <c r="K17" s="457"/>
      <c r="L17" s="457"/>
      <c r="M17" s="458"/>
      <c r="N17" s="457" t="s">
        <v>34</v>
      </c>
      <c r="O17" s="457"/>
      <c r="P17" s="457"/>
      <c r="Q17" s="457"/>
      <c r="R17" s="457"/>
      <c r="S17" s="457"/>
      <c r="T17" s="457"/>
      <c r="U17" s="457"/>
      <c r="V17" s="457"/>
      <c r="W17" s="457"/>
      <c r="X17" s="457"/>
      <c r="Y17" s="457"/>
      <c r="Z17" s="457"/>
      <c r="AA17" s="457"/>
      <c r="AB17" s="457"/>
      <c r="AC17" s="457"/>
      <c r="AD17" s="573"/>
    </row>
    <row r="18" spans="1:30" ht="23.25" customHeight="1" x14ac:dyDescent="0.15">
      <c r="A18" s="513"/>
      <c r="B18" s="450"/>
      <c r="C18" s="450"/>
      <c r="D18" s="601" t="s">
        <v>36</v>
      </c>
      <c r="E18" s="602"/>
      <c r="F18" s="602"/>
      <c r="G18" s="602"/>
      <c r="H18" s="562" t="str">
        <f>IF(ISBLANK(①道路占用許可申請書!H18),"",①道路占用許可申請書!H18)</f>
        <v/>
      </c>
      <c r="I18" s="518"/>
      <c r="J18" s="518"/>
      <c r="K18" s="518"/>
      <c r="L18" s="518"/>
      <c r="M18" s="644"/>
      <c r="N18" s="566" t="str">
        <f>IF(ISBLANK(①道路占用許可申請書!P18),"",①道路占用許可申請書!P18)</f>
        <v/>
      </c>
      <c r="O18" s="566"/>
      <c r="P18" s="566"/>
      <c r="Q18" s="566"/>
      <c r="R18" s="566"/>
      <c r="S18" s="566"/>
      <c r="T18" s="566"/>
      <c r="U18" s="566"/>
      <c r="V18" s="566"/>
      <c r="W18" s="566"/>
      <c r="X18" s="566"/>
      <c r="Y18" s="566"/>
      <c r="Z18" s="566"/>
      <c r="AA18" s="566"/>
      <c r="AB18" s="566"/>
      <c r="AC18" s="566"/>
      <c r="AD18" s="567"/>
    </row>
    <row r="19" spans="1:30" ht="23.25" customHeight="1" x14ac:dyDescent="0.15">
      <c r="A19" s="513"/>
      <c r="B19" s="450"/>
      <c r="C19" s="450"/>
      <c r="D19" s="603" t="s">
        <v>3</v>
      </c>
      <c r="E19" s="604"/>
      <c r="F19" s="604"/>
      <c r="G19" s="604"/>
      <c r="H19" s="563"/>
      <c r="I19" s="564"/>
      <c r="J19" s="564"/>
      <c r="K19" s="564"/>
      <c r="L19" s="564"/>
      <c r="M19" s="645"/>
      <c r="N19" s="569"/>
      <c r="O19" s="569"/>
      <c r="P19" s="569"/>
      <c r="Q19" s="569"/>
      <c r="R19" s="569"/>
      <c r="S19" s="569"/>
      <c r="T19" s="569"/>
      <c r="U19" s="569"/>
      <c r="V19" s="569"/>
      <c r="W19" s="569"/>
      <c r="X19" s="569"/>
      <c r="Y19" s="569"/>
      <c r="Z19" s="569"/>
      <c r="AA19" s="569"/>
      <c r="AB19" s="569"/>
      <c r="AC19" s="569"/>
      <c r="AD19" s="570"/>
    </row>
    <row r="20" spans="1:30" ht="23.25" customHeight="1" x14ac:dyDescent="0.15">
      <c r="A20" s="513"/>
      <c r="B20" s="450"/>
      <c r="C20" s="450"/>
      <c r="D20" s="514" t="s">
        <v>35</v>
      </c>
      <c r="E20" s="515"/>
      <c r="F20" s="515"/>
      <c r="G20" s="515"/>
      <c r="H20" s="583" t="str">
        <f>IF(ISBLANK(①道路占用許可申請書!H20),"",①道路占用許可申請書!H20)</f>
        <v/>
      </c>
      <c r="I20" s="584"/>
      <c r="J20" s="584"/>
      <c r="K20" s="584"/>
      <c r="L20" s="584"/>
      <c r="M20" s="642"/>
      <c r="N20" s="587" t="str">
        <f>IF(ISBLANK(①道路占用許可申請書!P20),"",①道路占用許可申請書!P20)</f>
        <v/>
      </c>
      <c r="O20" s="587"/>
      <c r="P20" s="587"/>
      <c r="Q20" s="587"/>
      <c r="R20" s="587"/>
      <c r="S20" s="587"/>
      <c r="T20" s="587"/>
      <c r="U20" s="587"/>
      <c r="V20" s="587"/>
      <c r="W20" s="587"/>
      <c r="X20" s="587"/>
      <c r="Y20" s="587"/>
      <c r="Z20" s="587"/>
      <c r="AA20" s="587"/>
      <c r="AB20" s="587"/>
      <c r="AC20" s="587"/>
      <c r="AD20" s="588"/>
    </row>
    <row r="21" spans="1:30" ht="23.25" customHeight="1" x14ac:dyDescent="0.15">
      <c r="A21" s="513"/>
      <c r="B21" s="450"/>
      <c r="C21" s="450"/>
      <c r="D21" s="516" t="s">
        <v>9</v>
      </c>
      <c r="E21" s="517"/>
      <c r="F21" s="517"/>
      <c r="G21" s="517"/>
      <c r="H21" s="585"/>
      <c r="I21" s="519"/>
      <c r="J21" s="519"/>
      <c r="K21" s="519"/>
      <c r="L21" s="519"/>
      <c r="M21" s="643"/>
      <c r="N21" s="590"/>
      <c r="O21" s="590"/>
      <c r="P21" s="590"/>
      <c r="Q21" s="590"/>
      <c r="R21" s="590"/>
      <c r="S21" s="590"/>
      <c r="T21" s="590"/>
      <c r="U21" s="590"/>
      <c r="V21" s="590"/>
      <c r="W21" s="590"/>
      <c r="X21" s="590"/>
      <c r="Y21" s="590"/>
      <c r="Z21" s="590"/>
      <c r="AA21" s="590"/>
      <c r="AB21" s="590"/>
      <c r="AC21" s="590"/>
      <c r="AD21" s="591"/>
    </row>
    <row r="22" spans="1:30" ht="3.95" customHeight="1" x14ac:dyDescent="0.15">
      <c r="A22" s="140"/>
      <c r="B22" s="141"/>
      <c r="C22" s="142"/>
      <c r="D22" s="27"/>
      <c r="E22" s="28"/>
      <c r="F22" s="28"/>
      <c r="G22" s="28"/>
      <c r="H22" s="23"/>
      <c r="I22" s="23"/>
      <c r="J22" s="23"/>
      <c r="K22" s="23"/>
      <c r="L22" s="23"/>
      <c r="M22" s="23"/>
      <c r="N22" s="23"/>
      <c r="O22" s="23"/>
      <c r="P22" s="23"/>
      <c r="Q22" s="23"/>
      <c r="R22" s="23"/>
      <c r="S22" s="23"/>
      <c r="T22" s="23"/>
      <c r="U22" s="23"/>
      <c r="V22" s="23"/>
      <c r="W22" s="23"/>
      <c r="X22" s="23"/>
      <c r="Y22" s="23"/>
      <c r="Z22" s="23"/>
      <c r="AA22" s="23"/>
      <c r="AB22" s="23"/>
      <c r="AC22" s="23"/>
      <c r="AD22" s="24"/>
    </row>
    <row r="23" spans="1:30" ht="20.100000000000001" customHeight="1" x14ac:dyDescent="0.15">
      <c r="A23" s="525" t="s">
        <v>93</v>
      </c>
      <c r="B23" s="486"/>
      <c r="C23" s="487"/>
      <c r="D23" s="526" t="str">
        <f>IF(ISBLANK(①道路占用許可申請書!D23),"",①道路占用許可申請書!D23)</f>
        <v>令和</v>
      </c>
      <c r="E23" s="527"/>
      <c r="F23" s="183" t="str">
        <f>IF(ISBLANK(①道路占用許可申請書!F23),"",①道路占用許可申請書!F23)</f>
        <v/>
      </c>
      <c r="G23" s="29" t="str">
        <f>IF(ISBLANK(①道路占用許可申請書!G23),"",①道路占用許可申請書!G23)</f>
        <v>年</v>
      </c>
      <c r="H23" s="183" t="str">
        <f>IF(ISBLANK(①道路占用許可申請書!H23),"",①道路占用許可申請書!H23)</f>
        <v/>
      </c>
      <c r="I23" s="29" t="str">
        <f>IF(ISBLANK(①道路占用許可申請書!J23),"",①道路占用許可申請書!J23)</f>
        <v>月</v>
      </c>
      <c r="J23" s="183" t="str">
        <f>IF(ISBLANK(①道路占用許可申請書!K23),"",①道路占用許可申請書!K23)</f>
        <v/>
      </c>
      <c r="K23" s="29" t="str">
        <f>IF(ISBLANK(①道路占用許可申請書!L23),"",①道路占用許可申請書!L23)</f>
        <v>日</v>
      </c>
      <c r="L23" s="538" t="str">
        <f>IF(ISBLANK(①道路占用許可申請書!M23),"",①道路占用許可申請書!M23)</f>
        <v>(許可日)</v>
      </c>
      <c r="M23" s="538"/>
      <c r="N23" s="44" t="s">
        <v>84</v>
      </c>
      <c r="O23" s="527" t="str">
        <f>IF(ISBLANK(①道路占用許可申請書!Q23),"",①道路占用許可申請書!Q23)</f>
        <v>令和</v>
      </c>
      <c r="P23" s="527"/>
      <c r="Q23" s="183" t="str">
        <f>IF(ISBLANK(①道路占用許可申請書!T23),"",①道路占用許可申請書!T23)</f>
        <v/>
      </c>
      <c r="R23" s="29" t="str">
        <f>IF(ISBLANK(①道路占用許可申請書!U23),"",①道路占用許可申請書!U23)</f>
        <v>年</v>
      </c>
      <c r="S23" s="183" t="str">
        <f>IF(ISBLANK(①道路占用許可申請書!V23),"",①道路占用許可申請書!V23)</f>
        <v/>
      </c>
      <c r="T23" s="29" t="str">
        <f>IF(ISBLANK(①道路占用許可申請書!W23),"",①道路占用許可申請書!W23)</f>
        <v>月</v>
      </c>
      <c r="U23" s="183" t="str">
        <f>IF(ISBLANK(①道路占用許可申請書!X23),"",①道路占用許可申請書!X23)</f>
        <v/>
      </c>
      <c r="V23" s="29" t="str">
        <f>IF(ISBLANK(①道路占用許可申請書!Z23),"",①道路占用許可申請書!Z23)</f>
        <v>日</v>
      </c>
      <c r="W23" s="29" t="s">
        <v>120</v>
      </c>
      <c r="X23" s="29"/>
      <c r="Y23" s="29"/>
      <c r="Z23" s="541" t="str">
        <f>IF(ISBLANK(①道路占用許可申請書!AF23),"",①道路占用許可申請書!AF23)</f>
        <v/>
      </c>
      <c r="AA23" s="541"/>
      <c r="AB23" s="539" t="str">
        <f>IF(ISBLANK(①道路占用許可申請書!AI23),"",①道路占用許可申請書!AI23)</f>
        <v>日間）</v>
      </c>
      <c r="AC23" s="539"/>
      <c r="AD23" s="540"/>
    </row>
    <row r="24" spans="1:30" ht="3.95" customHeight="1" x14ac:dyDescent="0.15">
      <c r="A24" s="144"/>
      <c r="B24" s="145"/>
      <c r="C24" s="146"/>
      <c r="D24" s="30"/>
      <c r="E24" s="31"/>
      <c r="F24" s="32"/>
      <c r="G24" s="32"/>
      <c r="H24" s="32"/>
      <c r="I24" s="32"/>
      <c r="J24" s="32"/>
      <c r="K24" s="32"/>
      <c r="L24" s="33"/>
      <c r="M24" s="33"/>
      <c r="N24" s="33"/>
      <c r="O24" s="31"/>
      <c r="P24" s="31"/>
      <c r="Q24" s="32"/>
      <c r="R24" s="32"/>
      <c r="S24" s="32"/>
      <c r="T24" s="32"/>
      <c r="U24" s="32"/>
      <c r="V24" s="32"/>
      <c r="W24" s="34"/>
      <c r="X24" s="34"/>
      <c r="Y24" s="34"/>
      <c r="Z24" s="34"/>
      <c r="AA24" s="32"/>
      <c r="AB24" s="35"/>
      <c r="AC24" s="35"/>
      <c r="AD24" s="36"/>
    </row>
    <row r="25" spans="1:30" ht="3.95" customHeight="1" x14ac:dyDescent="0.15">
      <c r="A25" s="140"/>
      <c r="B25" s="141"/>
      <c r="C25" s="142"/>
      <c r="D25" s="37"/>
      <c r="E25" s="38"/>
      <c r="F25" s="39"/>
      <c r="G25" s="39"/>
      <c r="H25" s="39"/>
      <c r="I25" s="39"/>
      <c r="J25" s="39"/>
      <c r="K25" s="39"/>
      <c r="L25" s="40"/>
      <c r="M25" s="40"/>
      <c r="N25" s="40"/>
      <c r="O25" s="38"/>
      <c r="P25" s="38"/>
      <c r="Q25" s="39"/>
      <c r="R25" s="39"/>
      <c r="S25" s="39"/>
      <c r="T25" s="39"/>
      <c r="U25" s="39"/>
      <c r="V25" s="39"/>
      <c r="W25" s="41"/>
      <c r="X25" s="41"/>
      <c r="Y25" s="41"/>
      <c r="Z25" s="41"/>
      <c r="AA25" s="39"/>
      <c r="AB25" s="42"/>
      <c r="AC25" s="42"/>
      <c r="AD25" s="43"/>
    </row>
    <row r="26" spans="1:30" ht="20.100000000000001" customHeight="1" x14ac:dyDescent="0.15">
      <c r="A26" s="525" t="s">
        <v>76</v>
      </c>
      <c r="B26" s="486"/>
      <c r="C26" s="487"/>
      <c r="D26" s="526" t="str">
        <f>IF(ISBLANK(①道路占用許可申請書!D26),"",①道路占用許可申請書!D26)</f>
        <v>令和</v>
      </c>
      <c r="E26" s="527"/>
      <c r="F26" s="183" t="str">
        <f>IF(ISBLANK(①道路占用許可申請書!F26),"",①道路占用許可申請書!F26)</f>
        <v/>
      </c>
      <c r="G26" s="29" t="str">
        <f>IF(ISBLANK(①道路占用許可申請書!G26),"",①道路占用許可申請書!G26)</f>
        <v>年</v>
      </c>
      <c r="H26" s="183" t="str">
        <f>IF(ISBLANK(①道路占用許可申請書!H26),"",①道路占用許可申請書!H26)</f>
        <v/>
      </c>
      <c r="I26" s="29" t="str">
        <f>IF(ISBLANK(①道路占用許可申請書!J26),"",①道路占用許可申請書!J26)</f>
        <v>月</v>
      </c>
      <c r="J26" s="183" t="str">
        <f>IF(ISBLANK(①道路占用許可申請書!K26),"",①道路占用許可申請書!K26)</f>
        <v/>
      </c>
      <c r="K26" s="29" t="str">
        <f>IF(ISBLANK(①道路占用許可申請書!L26),"",①道路占用許可申請書!L26)</f>
        <v>日</v>
      </c>
      <c r="L26" s="538" t="str">
        <f>IF(ISBLANK(①道路占用許可申請書!M26),"",①道路占用許可申請書!M26)</f>
        <v>(許可日)</v>
      </c>
      <c r="M26" s="538"/>
      <c r="N26" s="44" t="s">
        <v>84</v>
      </c>
      <c r="O26" s="527" t="str">
        <f>IF(ISBLANK(①道路占用許可申請書!Q26),"",①道路占用許可申請書!Q26)</f>
        <v>令和</v>
      </c>
      <c r="P26" s="527"/>
      <c r="Q26" s="183" t="str">
        <f>IF(ISBLANK(①道路占用許可申請書!T26),"",①道路占用許可申請書!T26)</f>
        <v/>
      </c>
      <c r="R26" s="29" t="str">
        <f>IF(ISBLANK(①道路占用許可申請書!U26),"",①道路占用許可申請書!U26)</f>
        <v>年</v>
      </c>
      <c r="S26" s="183" t="str">
        <f>IF(ISBLANK(①道路占用許可申請書!V26),"",①道路占用許可申請書!V26)</f>
        <v/>
      </c>
      <c r="T26" s="29" t="str">
        <f>IF(ISBLANK(①道路占用許可申請書!W26),"",①道路占用許可申請書!W26)</f>
        <v>月</v>
      </c>
      <c r="U26" s="183" t="str">
        <f>IF(ISBLANK(①道路占用許可申請書!X26),"",①道路占用許可申請書!X26)</f>
        <v/>
      </c>
      <c r="V26" s="29" t="str">
        <f>IF(ISBLANK(①道路占用許可申請書!Z26),"",①道路占用許可申請書!Z26)</f>
        <v>日</v>
      </c>
      <c r="W26" s="29" t="s">
        <v>121</v>
      </c>
      <c r="X26" s="29"/>
      <c r="Y26" s="29"/>
      <c r="Z26" s="541" t="str">
        <f>IF(ISBLANK(①道路占用許可申請書!AF26),"",①道路占用許可申請書!AF26)</f>
        <v/>
      </c>
      <c r="AA26" s="541"/>
      <c r="AB26" s="539" t="str">
        <f>IF(ISBLANK(①道路占用許可申請書!AI26),"",①道路占用許可申請書!AI26)</f>
        <v>日間）</v>
      </c>
      <c r="AC26" s="539"/>
      <c r="AD26" s="540"/>
    </row>
    <row r="27" spans="1:30" ht="3.95" customHeight="1" x14ac:dyDescent="0.15">
      <c r="A27" s="144"/>
      <c r="B27" s="145"/>
      <c r="C27" s="146"/>
      <c r="D27" s="30"/>
      <c r="E27" s="31"/>
      <c r="F27" s="32"/>
      <c r="G27" s="32"/>
      <c r="H27" s="32"/>
      <c r="I27" s="32"/>
      <c r="J27" s="32"/>
      <c r="K27" s="32"/>
      <c r="L27" s="33"/>
      <c r="M27" s="33"/>
      <c r="N27" s="33"/>
      <c r="O27" s="31"/>
      <c r="P27" s="31"/>
      <c r="Q27" s="32"/>
      <c r="R27" s="32"/>
      <c r="S27" s="32"/>
      <c r="T27" s="32"/>
      <c r="U27" s="32"/>
      <c r="V27" s="32"/>
      <c r="W27" s="34"/>
      <c r="X27" s="34"/>
      <c r="Y27" s="34"/>
      <c r="Z27" s="34"/>
      <c r="AA27" s="32"/>
      <c r="AB27" s="35"/>
      <c r="AC27" s="35"/>
      <c r="AD27" s="36"/>
    </row>
    <row r="28" spans="1:30" ht="30" customHeight="1" x14ac:dyDescent="0.15">
      <c r="A28" s="620" t="s">
        <v>47</v>
      </c>
      <c r="B28" s="601"/>
      <c r="C28" s="601"/>
      <c r="D28" s="450" t="s">
        <v>1</v>
      </c>
      <c r="E28" s="520"/>
      <c r="F28" s="531" t="str">
        <f>IF(ISBLANK(①道路占用許可申請書!F28),"",①道路占用許可申請書!F28)</f>
        <v/>
      </c>
      <c r="G28" s="532"/>
      <c r="H28" s="532"/>
      <c r="I28" s="532"/>
      <c r="J28" s="532"/>
      <c r="K28" s="532"/>
      <c r="L28" s="532"/>
      <c r="M28" s="532"/>
      <c r="N28" s="532"/>
      <c r="O28" s="532"/>
      <c r="P28" s="532"/>
      <c r="Q28" s="532"/>
      <c r="R28" s="532"/>
      <c r="S28" s="533"/>
      <c r="T28" s="450" t="s">
        <v>19</v>
      </c>
      <c r="U28" s="520"/>
      <c r="V28" s="468" t="str">
        <f>IF(ISBLANK(①道路占用許可申請書!Z28),"",①道路占用許可申請書!Z28)</f>
        <v/>
      </c>
      <c r="W28" s="469"/>
      <c r="X28" s="469"/>
      <c r="Y28" s="469"/>
      <c r="Z28" s="469"/>
      <c r="AA28" s="469"/>
      <c r="AB28" s="469"/>
      <c r="AC28" s="469"/>
      <c r="AD28" s="470"/>
    </row>
    <row r="29" spans="1:30" ht="30" customHeight="1" x14ac:dyDescent="0.15">
      <c r="A29" s="615" t="s">
        <v>0</v>
      </c>
      <c r="B29" s="616"/>
      <c r="C29" s="616"/>
      <c r="D29" s="608" t="s">
        <v>2</v>
      </c>
      <c r="E29" s="609"/>
      <c r="F29" s="617" t="str">
        <f>IF(ISBLANK(①道路占用許可申請書!F29),"",①道路占用許可申請書!F29)</f>
        <v/>
      </c>
      <c r="G29" s="618"/>
      <c r="H29" s="618"/>
      <c r="I29" s="618"/>
      <c r="J29" s="618"/>
      <c r="K29" s="618"/>
      <c r="L29" s="618"/>
      <c r="M29" s="618"/>
      <c r="N29" s="618"/>
      <c r="O29" s="618"/>
      <c r="P29" s="618"/>
      <c r="Q29" s="618"/>
      <c r="R29" s="618"/>
      <c r="S29" s="619"/>
      <c r="T29" s="608" t="s">
        <v>33</v>
      </c>
      <c r="U29" s="609"/>
      <c r="V29" s="610" t="str">
        <f>IF(ISBLANK(①道路占用許可申請書!Z29),"",①道路占用許可申請書!Z29)</f>
        <v/>
      </c>
      <c r="W29" s="610"/>
      <c r="X29" s="610"/>
      <c r="Y29" s="610"/>
      <c r="Z29" s="610"/>
      <c r="AA29" s="610"/>
      <c r="AB29" s="610"/>
      <c r="AC29" s="611"/>
      <c r="AD29" s="612"/>
    </row>
    <row r="30" spans="1:30" ht="30" customHeight="1" x14ac:dyDescent="0.15">
      <c r="A30" s="6"/>
      <c r="B30" s="6" t="s">
        <v>50</v>
      </c>
      <c r="C30" s="6"/>
      <c r="D30" s="6"/>
      <c r="E30" s="6"/>
      <c r="F30" s="6"/>
      <c r="G30" s="6"/>
      <c r="H30" s="6"/>
      <c r="I30" s="6"/>
      <c r="J30" s="6"/>
      <c r="K30" s="6"/>
      <c r="L30" s="6"/>
      <c r="M30" s="6"/>
      <c r="N30" s="6"/>
      <c r="O30" s="6"/>
      <c r="P30" s="6"/>
      <c r="Q30" s="6"/>
      <c r="R30" s="6"/>
      <c r="S30" s="6"/>
      <c r="T30" s="6"/>
      <c r="U30" s="6"/>
      <c r="V30" s="6"/>
      <c r="W30" s="6"/>
      <c r="X30" s="6"/>
      <c r="Y30" s="6"/>
      <c r="Z30" s="6"/>
      <c r="AA30" s="6"/>
      <c r="AB30" s="116"/>
      <c r="AC30" s="116"/>
      <c r="AD30" s="116"/>
    </row>
    <row r="31" spans="1:30" ht="15.75" customHeight="1" x14ac:dyDescent="0.15">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row>
    <row r="32" spans="1:30" ht="21" x14ac:dyDescent="0.15">
      <c r="A32" s="8"/>
      <c r="B32" s="9"/>
      <c r="C32" s="9"/>
      <c r="D32" s="9"/>
      <c r="E32" s="9"/>
      <c r="F32" s="9"/>
      <c r="G32" s="9"/>
      <c r="H32" s="9"/>
      <c r="I32" s="9"/>
      <c r="J32" s="9"/>
      <c r="K32" s="9"/>
      <c r="L32" s="9"/>
      <c r="M32" s="9"/>
      <c r="N32" s="636" t="s">
        <v>51</v>
      </c>
      <c r="O32" s="637"/>
      <c r="P32" s="637"/>
      <c r="Q32" s="637"/>
      <c r="R32" s="637"/>
      <c r="S32" s="637"/>
      <c r="T32" s="637"/>
      <c r="U32" s="637"/>
      <c r="V32" s="637"/>
      <c r="W32" s="637"/>
      <c r="X32" s="637"/>
      <c r="Y32" s="637"/>
      <c r="Z32" s="637"/>
      <c r="AA32" s="9"/>
      <c r="AB32" s="9"/>
      <c r="AC32" s="9"/>
      <c r="AD32" s="9"/>
    </row>
    <row r="33" spans="1:30" ht="46.5" customHeight="1" x14ac:dyDescent="0.15">
      <c r="A33" s="117"/>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row>
    <row r="34" spans="1:30" ht="33" customHeight="1" x14ac:dyDescent="0.15">
      <c r="A34" s="638" t="s">
        <v>54</v>
      </c>
      <c r="B34" s="639"/>
      <c r="C34" s="640"/>
      <c r="D34" s="635" t="s">
        <v>155</v>
      </c>
      <c r="E34" s="635"/>
      <c r="F34" s="635"/>
      <c r="G34" s="635"/>
      <c r="H34" s="635"/>
      <c r="I34" s="635"/>
      <c r="J34" s="635"/>
      <c r="K34" s="635"/>
      <c r="L34" s="635"/>
      <c r="M34" s="641" t="s">
        <v>55</v>
      </c>
      <c r="N34" s="641"/>
      <c r="O34" s="641"/>
      <c r="P34" s="111" t="s">
        <v>118</v>
      </c>
      <c r="Q34" s="102"/>
      <c r="R34" s="102"/>
      <c r="S34" s="102"/>
      <c r="T34" s="103"/>
      <c r="U34" s="102"/>
      <c r="V34" s="102"/>
      <c r="W34" s="102"/>
      <c r="X34" s="102"/>
      <c r="Y34" s="102"/>
      <c r="Z34" s="151"/>
      <c r="AA34" s="103"/>
      <c r="AB34" s="103"/>
      <c r="AC34" s="105" t="s">
        <v>25</v>
      </c>
      <c r="AD34" s="104"/>
    </row>
    <row r="35" spans="1:30" ht="33" customHeight="1" x14ac:dyDescent="0.15">
      <c r="A35" s="638" t="s">
        <v>53</v>
      </c>
      <c r="B35" s="639"/>
      <c r="C35" s="640"/>
      <c r="D35" s="635" t="s">
        <v>155</v>
      </c>
      <c r="E35" s="635"/>
      <c r="F35" s="635"/>
      <c r="G35" s="635"/>
      <c r="H35" s="635"/>
      <c r="I35" s="635"/>
      <c r="J35" s="635"/>
      <c r="K35" s="635"/>
      <c r="L35" s="635"/>
      <c r="M35" s="641" t="s">
        <v>52</v>
      </c>
      <c r="N35" s="641"/>
      <c r="O35" s="641"/>
      <c r="P35" s="111" t="s">
        <v>119</v>
      </c>
      <c r="Q35" s="102"/>
      <c r="R35" s="102"/>
      <c r="S35" s="102"/>
      <c r="T35" s="102"/>
      <c r="U35" s="102"/>
      <c r="V35" s="102"/>
      <c r="W35" s="103"/>
      <c r="X35" s="102"/>
      <c r="Y35" s="102"/>
      <c r="Z35" s="634"/>
      <c r="AA35" s="634"/>
      <c r="AB35" s="103"/>
      <c r="AC35" s="105"/>
      <c r="AD35" s="165" t="s">
        <v>131</v>
      </c>
    </row>
    <row r="36" spans="1:30" ht="24" customHeight="1" x14ac:dyDescent="0.15"/>
    <row r="37" spans="1:30" ht="24" customHeight="1" x14ac:dyDescent="0.15">
      <c r="A37" s="456"/>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8"/>
    </row>
    <row r="38" spans="1:30" ht="24" customHeight="1" x14ac:dyDescent="0.15">
      <c r="A38" s="456"/>
      <c r="B38" s="457"/>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8"/>
    </row>
    <row r="39" spans="1:30" ht="24" customHeight="1" x14ac:dyDescent="0.15">
      <c r="A39" s="456"/>
      <c r="B39" s="457"/>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8"/>
    </row>
    <row r="40" spans="1:30" ht="24" customHeight="1" x14ac:dyDescent="0.15">
      <c r="A40" s="456"/>
      <c r="B40" s="457"/>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8"/>
    </row>
    <row r="41" spans="1:30" ht="24" customHeight="1" x14ac:dyDescent="0.15">
      <c r="A41" s="456"/>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8"/>
    </row>
  </sheetData>
  <sheetProtection algorithmName="SHA-512" hashValue="Irp7VFedlXtwXhQIOQqS2JwH4dUftgRxptOAIRUjeVO8TzaARrOgrtnl1x9aOz7305fJsKDUhD/GwqQDbT4vWg==" saltValue="T5mHA8HuuJMA9LNyPBCnGg==" spinCount="100000" sheet="1" objects="1" scenarios="1" selectLockedCells="1"/>
  <mergeCells count="83">
    <mergeCell ref="D20:G20"/>
    <mergeCell ref="D21:G21"/>
    <mergeCell ref="A17:C21"/>
    <mergeCell ref="D17:G17"/>
    <mergeCell ref="D18:G18"/>
    <mergeCell ref="N20:AD21"/>
    <mergeCell ref="H20:M21"/>
    <mergeCell ref="H18:M19"/>
    <mergeCell ref="N17:AD17"/>
    <mergeCell ref="H17:M17"/>
    <mergeCell ref="A12:E13"/>
    <mergeCell ref="S14:T16"/>
    <mergeCell ref="F14:R16"/>
    <mergeCell ref="A14:E16"/>
    <mergeCell ref="N18:AD19"/>
    <mergeCell ref="D19:G19"/>
    <mergeCell ref="V15:W15"/>
    <mergeCell ref="H12:S13"/>
    <mergeCell ref="A1:AD1"/>
    <mergeCell ref="Q5:AA5"/>
    <mergeCell ref="A6:B8"/>
    <mergeCell ref="C6:E7"/>
    <mergeCell ref="U6:W7"/>
    <mergeCell ref="X6:AD7"/>
    <mergeCell ref="F7:T7"/>
    <mergeCell ref="C8:E8"/>
    <mergeCell ref="U8:W8"/>
    <mergeCell ref="X8:AD8"/>
    <mergeCell ref="F8:T8"/>
    <mergeCell ref="A9:E11"/>
    <mergeCell ref="I9:K9"/>
    <mergeCell ref="M9:O9"/>
    <mergeCell ref="Q9:S9"/>
    <mergeCell ref="I10:K10"/>
    <mergeCell ref="M10:O10"/>
    <mergeCell ref="Q10:S10"/>
    <mergeCell ref="Z10:AB11"/>
    <mergeCell ref="AC10:AD13"/>
    <mergeCell ref="Z12:AB12"/>
    <mergeCell ref="Z13:AB13"/>
    <mergeCell ref="T12:T13"/>
    <mergeCell ref="U10:U13"/>
    <mergeCell ref="V10:Y11"/>
    <mergeCell ref="V12:Y12"/>
    <mergeCell ref="AB23:AD23"/>
    <mergeCell ref="Y15:Z15"/>
    <mergeCell ref="AB15:AC15"/>
    <mergeCell ref="V13:Y13"/>
    <mergeCell ref="A26:C26"/>
    <mergeCell ref="D26:E26"/>
    <mergeCell ref="L26:M26"/>
    <mergeCell ref="O26:P26"/>
    <mergeCell ref="AB26:AD26"/>
    <mergeCell ref="Z26:AA26"/>
    <mergeCell ref="A23:C23"/>
    <mergeCell ref="D23:E23"/>
    <mergeCell ref="L23:M23"/>
    <mergeCell ref="O23:P23"/>
    <mergeCell ref="Z23:AA23"/>
    <mergeCell ref="F12:G13"/>
    <mergeCell ref="A29:C29"/>
    <mergeCell ref="D29:E29"/>
    <mergeCell ref="F29:S29"/>
    <mergeCell ref="T29:U29"/>
    <mergeCell ref="V29:AD29"/>
    <mergeCell ref="A28:C28"/>
    <mergeCell ref="D28:E28"/>
    <mergeCell ref="F28:S28"/>
    <mergeCell ref="T28:U28"/>
    <mergeCell ref="V28:AD28"/>
    <mergeCell ref="Z35:AA35"/>
    <mergeCell ref="D35:L35"/>
    <mergeCell ref="N32:Z32"/>
    <mergeCell ref="A34:C34"/>
    <mergeCell ref="D34:L34"/>
    <mergeCell ref="A35:C35"/>
    <mergeCell ref="M34:O34"/>
    <mergeCell ref="M35:O35"/>
    <mergeCell ref="A41:AD41"/>
    <mergeCell ref="A37:AD37"/>
    <mergeCell ref="A38:AD38"/>
    <mergeCell ref="A39:AD39"/>
    <mergeCell ref="A40:AD40"/>
  </mergeCells>
  <phoneticPr fontId="1"/>
  <conditionalFormatting sqref="V15:W15">
    <cfRule type="cellIs" dxfId="16" priority="15" operator="equal">
      <formula>$W$66</formula>
    </cfRule>
  </conditionalFormatting>
  <conditionalFormatting sqref="Y15:Z15">
    <cfRule type="cellIs" dxfId="15" priority="17" operator="equal">
      <formula>$Z$68</formula>
    </cfRule>
  </conditionalFormatting>
  <conditionalFormatting sqref="AB15:AC15">
    <cfRule type="cellIs" dxfId="14" priority="16" operator="equal">
      <formula>$AC$68</formula>
    </cfRule>
  </conditionalFormatting>
  <conditionalFormatting sqref="Q10:S10">
    <cfRule type="cellIs" dxfId="13" priority="8" operator="equal">
      <formula>$R$65</formula>
    </cfRule>
  </conditionalFormatting>
  <conditionalFormatting sqref="I10:K10">
    <cfRule type="cellIs" dxfId="12" priority="10" operator="equal">
      <formula>$J$65</formula>
    </cfRule>
  </conditionalFormatting>
  <conditionalFormatting sqref="M10:O10">
    <cfRule type="cellIs" dxfId="11" priority="9" operator="equal">
      <formula>$N$65</formula>
    </cfRule>
  </conditionalFormatting>
  <dataValidations count="1">
    <dataValidation allowBlank="1" showInputMessage="1" showErrorMessage="1" promptTitle="申請区分" prompt="新規・変更・廃止の別_x000a_ﾘｽﾄから選択してください" sqref="T10:T11 H11:S11"/>
  </dataValidations>
  <pageMargins left="0.70866141732283472" right="0.59055118110236227" top="0.74803149606299213" bottom="0.74803149606299213" header="0.31496062992125984" footer="0.31496062992125984"/>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cellIs" priority="13" operator="equal" id="{2DB31B4D-CB97-4C93-98E4-0988A5CE2204}">
            <xm:f>①道路占用許可申請書!$AA$79</xm:f>
            <x14:dxf>
              <border>
                <left style="thin">
                  <color rgb="FF9C0006"/>
                </left>
                <right style="thin">
                  <color rgb="FF9C0006"/>
                </right>
                <top style="thin">
                  <color rgb="FF9C0006"/>
                </top>
                <bottom style="thin">
                  <color rgb="FF9C0006"/>
                </bottom>
                <vertical/>
                <horizontal/>
              </border>
            </x14:dxf>
          </x14:cfRule>
          <x14:cfRule type="cellIs" priority="14" operator="equal" id="{2F871265-2CC0-42AF-9453-19B861EFD95B}">
            <xm:f>①道路占用許可申請書!$Z$79</xm:f>
            <x14:dxf>
              <border>
                <left style="thin">
                  <color rgb="FF9C0006"/>
                </left>
                <right style="thin">
                  <color rgb="FF9C0006"/>
                </right>
                <top style="thin">
                  <color rgb="FF9C0006"/>
                </top>
                <bottom style="thin">
                  <color rgb="FF9C0006"/>
                </bottom>
                <vertical/>
                <horizontal/>
              </border>
            </x14:dxf>
          </x14:cfRule>
          <xm:sqref>V15:W15</xm:sqref>
        </x14:conditionalFormatting>
        <x14:conditionalFormatting xmlns:xm="http://schemas.microsoft.com/office/excel/2006/main">
          <x14:cfRule type="cellIs" priority="12" operator="equal" id="{F59A7681-C132-4AB8-8756-97A6F4BD5681}">
            <xm:f>①道路占用許可申請書!$AF$79</xm:f>
            <x14:dxf>
              <border>
                <left style="thin">
                  <color rgb="FF9C0006"/>
                </left>
                <right style="thin">
                  <color rgb="FF9C0006"/>
                </right>
                <top style="thin">
                  <color rgb="FF9C0006"/>
                </top>
                <bottom style="thin">
                  <color rgb="FF9C0006"/>
                </bottom>
                <vertical/>
                <horizontal/>
              </border>
            </x14:dxf>
          </x14:cfRule>
          <xm:sqref>Y15:Z15</xm:sqref>
        </x14:conditionalFormatting>
        <x14:conditionalFormatting xmlns:xm="http://schemas.microsoft.com/office/excel/2006/main">
          <x14:cfRule type="cellIs" priority="11" operator="equal" id="{82E73CDC-544C-44CB-882A-0DD8C9FFEBE6}">
            <xm:f>①道路占用許可申請書!$AJ$79</xm:f>
            <x14:dxf>
              <border>
                <left style="thin">
                  <color rgb="FF9C0006"/>
                </left>
                <right style="thin">
                  <color rgb="FF9C0006"/>
                </right>
                <top style="thin">
                  <color rgb="FF9C0006"/>
                </top>
                <bottom style="thin">
                  <color rgb="FF9C0006"/>
                </bottom>
                <vertical/>
                <horizontal/>
              </border>
            </x14:dxf>
          </x14:cfRule>
          <xm:sqref>AB15:AC15</xm:sqref>
        </x14:conditionalFormatting>
        <x14:conditionalFormatting xmlns:xm="http://schemas.microsoft.com/office/excel/2006/main">
          <x14:cfRule type="cellIs" priority="5" operator="equal" id="{CCF5D6F4-9A3F-46EA-8253-4BEEDF833D89}">
            <xm:f>①道路占用許可申請書!$U$79</xm:f>
            <x14:dxf>
              <border>
                <left style="thin">
                  <color rgb="FF9C0006"/>
                </left>
                <right style="thin">
                  <color rgb="FF9C0006"/>
                </right>
                <top style="thin">
                  <color rgb="FF9C0006"/>
                </top>
                <bottom style="thin">
                  <color rgb="FF9C0006"/>
                </bottom>
                <vertical/>
                <horizontal/>
              </border>
            </x14:dxf>
          </x14:cfRule>
          <xm:sqref>Q10:S10</xm:sqref>
        </x14:conditionalFormatting>
        <x14:conditionalFormatting xmlns:xm="http://schemas.microsoft.com/office/excel/2006/main">
          <x14:cfRule type="cellIs" priority="7" operator="equal" id="{08DC74CE-20C6-4F03-A9D6-DC8D1817DA3D}">
            <xm:f>①道路占用許可申請書!$K$79</xm:f>
            <x14:dxf>
              <border>
                <left style="thin">
                  <color rgb="FF9C0006"/>
                </left>
                <right style="thin">
                  <color rgb="FF9C0006"/>
                </right>
                <top style="thin">
                  <color rgb="FF9C0006"/>
                </top>
                <bottom style="thin">
                  <color rgb="FF9C0006"/>
                </bottom>
                <vertical/>
                <horizontal/>
              </border>
            </x14:dxf>
          </x14:cfRule>
          <xm:sqref>I10:K10</xm:sqref>
        </x14:conditionalFormatting>
        <x14:conditionalFormatting xmlns:xm="http://schemas.microsoft.com/office/excel/2006/main">
          <x14:cfRule type="cellIs" priority="6" operator="equal" id="{07AB1901-5F2B-4F79-B23D-36549ECE1FCF}">
            <xm:f>①道路占用許可申請書!$P$79</xm:f>
            <x14:dxf>
              <border>
                <left style="thin">
                  <color rgb="FF9C0006"/>
                </left>
                <right style="thin">
                  <color rgb="FF9C0006"/>
                </right>
                <top style="thin">
                  <color rgb="FF9C0006"/>
                </top>
                <bottom style="thin">
                  <color rgb="FF9C0006"/>
                </bottom>
                <vertical/>
                <horizontal/>
              </border>
            </x14:dxf>
          </x14:cfRule>
          <xm:sqref>M10:O10</xm:sqref>
        </x14:conditionalFormatting>
        <x14:conditionalFormatting xmlns:xm="http://schemas.microsoft.com/office/excel/2006/main">
          <x14:cfRule type="cellIs" priority="4" operator="equal" id="{976A42E5-DDD1-4CD7-910A-664599AE0DC9}">
            <xm:f>①道路占用許可申請書!$J$84</xm:f>
            <x14:dxf>
              <border>
                <left style="thin">
                  <color rgb="FF9C0006"/>
                </left>
                <right style="thin">
                  <color rgb="FF9C0006"/>
                </right>
                <top style="thin">
                  <color rgb="FF9C0006"/>
                </top>
                <bottom style="thin">
                  <color rgb="FF9C0006"/>
                </bottom>
                <vertical/>
                <horizontal/>
              </border>
            </x14:dxf>
          </x14:cfRule>
          <xm:sqref>L23 N23</xm:sqref>
        </x14:conditionalFormatting>
        <x14:conditionalFormatting xmlns:xm="http://schemas.microsoft.com/office/excel/2006/main">
          <x14:cfRule type="cellIs" priority="3" operator="equal" id="{566776FF-7EC8-43CC-B968-018E09C7CF03}">
            <xm:f>①道路占用許可申請書!$J$85</xm:f>
            <x14:dxf>
              <border>
                <left style="thin">
                  <color rgb="FF9C0006"/>
                </left>
                <right style="thin">
                  <color rgb="FF9C0006"/>
                </right>
                <top style="thin">
                  <color rgb="FF9C0006"/>
                </top>
                <bottom style="thin">
                  <color rgb="FF9C0006"/>
                </bottom>
                <vertical/>
                <horizontal/>
              </border>
            </x14:dxf>
          </x14:cfRule>
          <xm:sqref>L26 N26</xm:sqref>
        </x14:conditionalFormatting>
        <x14:conditionalFormatting xmlns:xm="http://schemas.microsoft.com/office/excel/2006/main">
          <x14:cfRule type="cellIs" priority="2" operator="equal" id="{B3C3C067-54DC-4D29-88BB-0FB8E8E2D04F}">
            <xm:f>①道路占用許可申請書!$J$84</xm:f>
            <x14:dxf>
              <border>
                <left style="thin">
                  <color rgb="FF9C0006"/>
                </left>
                <right style="thin">
                  <color rgb="FF9C0006"/>
                </right>
                <top style="thin">
                  <color rgb="FF9C0006"/>
                </top>
                <bottom style="thin">
                  <color rgb="FF9C0006"/>
                </bottom>
                <vertical/>
                <horizontal/>
              </border>
            </x14:dxf>
          </x14:cfRule>
          <xm:sqref>L23:M23</xm:sqref>
        </x14:conditionalFormatting>
        <x14:conditionalFormatting xmlns:xm="http://schemas.microsoft.com/office/excel/2006/main">
          <x14:cfRule type="cellIs" priority="1" operator="equal" id="{4AC54C9C-DEC5-4424-87EF-D70F649EAFB9}">
            <xm:f>①道路占用許可申請書!$J$85</xm:f>
            <x14:dxf>
              <border>
                <left style="thin">
                  <color rgb="FF9C0006"/>
                </left>
                <right style="thin">
                  <color rgb="FF9C0006"/>
                </right>
                <top style="thin">
                  <color rgb="FF9C0006"/>
                </top>
                <bottom style="thin">
                  <color rgb="FF9C0006"/>
                </bottom>
                <vertical/>
                <horizontal/>
              </border>
            </x14:dxf>
          </x14:cfRule>
          <xm:sqref>L26:M26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①道路占用許可申請書</vt:lpstr>
      <vt:lpstr>②道路占用許可書</vt:lpstr>
      <vt:lpstr>③道路法第32条協議書(照会)</vt:lpstr>
      <vt:lpstr>④道路法第32条協議書(回答) </vt:lpstr>
      <vt:lpstr>①道路占用許可申請書!Print_Area</vt:lpstr>
      <vt:lpstr>②道路占用許可書!Print_Area</vt:lpstr>
      <vt:lpstr>'④道路法第32条協議書(回答)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2016-02-09T06:22:04Z</dcterms:created>
  <dcterms:modified xsi:type="dcterms:W3CDTF">2023-04-27T07:52:22Z</dcterms:modified>
</cp:coreProperties>
</file>