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file-sv01\契約課\H&amp;S\H&amp;S\hp\hp\hp\newhp\shorui\kouji-a\R7\"/>
    </mc:Choice>
  </mc:AlternateContent>
  <xr:revisionPtr revIDLastSave="0" documentId="13_ncr:1_{834D3B51-D87C-4959-BAF5-3D33635B1D35}" xr6:coauthVersionLast="47" xr6:coauthVersionMax="47" xr10:uidLastSave="{00000000-0000-0000-0000-000000000000}"/>
  <bookViews>
    <workbookView xWindow="-120" yWindow="-120" windowWidth="29040" windowHeight="15720" xr2:uid="{00000000-000D-0000-FFFF-FFFF00000000}"/>
  </bookViews>
  <sheets>
    <sheet name="使い方" sheetId="44" r:id="rId1"/>
    <sheet name="入力画面" sheetId="13" r:id="rId2"/>
    <sheet name="文言" sheetId="45" r:id="rId3"/>
    <sheet name="1" sheetId="2" r:id="rId4"/>
    <sheet name="2" sheetId="49" r:id="rId5"/>
    <sheet name="3" sheetId="50" r:id="rId6"/>
    <sheet name="4" sheetId="33" r:id="rId7"/>
    <sheet name="5" sheetId="35" r:id="rId8"/>
    <sheet name="6" sheetId="52" r:id="rId9"/>
    <sheet name="7" sheetId="53" r:id="rId10"/>
    <sheet name="8" sheetId="46" r:id="rId11"/>
    <sheet name="9" sheetId="47" r:id="rId12"/>
    <sheet name="10" sheetId="48" r:id="rId13"/>
    <sheet name="11" sheetId="27" r:id="rId14"/>
    <sheet name="12" sheetId="37" r:id="rId15"/>
    <sheet name="13" sheetId="54" r:id="rId16"/>
  </sheets>
  <definedNames>
    <definedName name="_Hlk231188891" localSheetId="12">'10'!#REF!</definedName>
    <definedName name="_Hlk231188891" localSheetId="10">'8'!$AU$18</definedName>
    <definedName name="_Hlk231188891" localSheetId="11">'9'!#REF!</definedName>
    <definedName name="_xlnm.Print_Area" localSheetId="12">'10'!$A$1:$AJ$46</definedName>
    <definedName name="_xlnm.Print_Area" localSheetId="13">'11'!$A$1:$AJ$42</definedName>
    <definedName name="_xlnm.Print_Area" localSheetId="14">'12'!$A$1:$AJ$37</definedName>
    <definedName name="_xlnm.Print_Area" localSheetId="10">'8'!$A$1:$AJ$48</definedName>
    <definedName name="_xlnm.Print_Area" localSheetId="11">'9'!$A$1:$AJ$46</definedName>
    <definedName name="ガラス工事監理技術者" localSheetId="15">#REF!</definedName>
    <definedName name="ガラス工事監理技術者">#REF!</definedName>
    <definedName name="ガラス工事主任技術者" localSheetId="15">#REF!</definedName>
    <definedName name="ガラス工事主任技術者">#REF!</definedName>
    <definedName name="さく井工事監理技術者" localSheetId="15">#REF!</definedName>
    <definedName name="さく井工事監理技術者">#REF!</definedName>
    <definedName name="さく井工事主任技術者" localSheetId="15">#REF!</definedName>
    <definedName name="さく井工事主任技術者">#REF!</definedName>
    <definedName name="しゅんせつ工事監理技術者" localSheetId="15">#REF!</definedName>
    <definedName name="しゅんせつ工事監理技術者">#REF!</definedName>
    <definedName name="しゅんせつ工事主任技術者" localSheetId="15">#REF!</definedName>
    <definedName name="しゅんせつ工事主任技術者">#REF!</definedName>
    <definedName name="タイル・れんが・ブロック工事監理技術者" localSheetId="15">#REF!</definedName>
    <definedName name="タイル・れんが・ブロック工事監理技術者">#REF!</definedName>
    <definedName name="タイル・れんが・ブロック工事主任技術者" localSheetId="15">#REF!</definedName>
    <definedName name="タイル・れんが・ブロック工事主任技術者">#REF!</definedName>
    <definedName name="とび・土工・コンクリート工事監理技術者" localSheetId="15">#REF!</definedName>
    <definedName name="とび・土工・コンクリート工事監理技術者">#REF!</definedName>
    <definedName name="とび・土工・コンクリート工事主任技術者" localSheetId="15">#REF!</definedName>
    <definedName name="とび・土工・コンクリート工事主任技術者">#REF!</definedName>
    <definedName name="ほ装工事監理技術者" localSheetId="15">#REF!</definedName>
    <definedName name="ほ装工事監理技術者">#REF!</definedName>
    <definedName name="ほ装工事主任技術者" localSheetId="15">#REF!</definedName>
    <definedName name="ほ装工事主任技術者">#REF!</definedName>
    <definedName name="屋根工事監理技術者" localSheetId="15">#REF!</definedName>
    <definedName name="屋根工事監理技術者">#REF!</definedName>
    <definedName name="屋根工事主任技術者" localSheetId="15">#REF!</definedName>
    <definedName name="屋根工事主任技術者">#REF!</definedName>
    <definedName name="管工事監理技術者" localSheetId="15">#REF!</definedName>
    <definedName name="管工事監理技術者">#REF!</definedName>
    <definedName name="管工事主任技術者" localSheetId="15">#REF!</definedName>
    <definedName name="管工事主任技術者">#REF!</definedName>
    <definedName name="機械器具設置工事監理技術者" localSheetId="15">#REF!</definedName>
    <definedName name="機械器具設置工事監理技術者">#REF!</definedName>
    <definedName name="機械器具設置工事主任技術者" localSheetId="15">#REF!</definedName>
    <definedName name="機械器具設置工事主任技術者">#REF!</definedName>
    <definedName name="金融機関種類">文言!$B$8:$B$12</definedName>
    <definedName name="建具工事監理技術者" localSheetId="15">#REF!</definedName>
    <definedName name="建具工事監理技術者">#REF!</definedName>
    <definedName name="建具工事主任技術者" localSheetId="15">#REF!</definedName>
    <definedName name="建具工事主任技術者">#REF!</definedName>
    <definedName name="建築一式工事監理技術者" localSheetId="15">#REF!</definedName>
    <definedName name="建築一式工事監理技術者">#REF!</definedName>
    <definedName name="建築一式工事主任技術者" localSheetId="15">#REF!</definedName>
    <definedName name="建築一式工事主任技術者">#REF!</definedName>
    <definedName name="鋼構造物工事監理技術者" localSheetId="15">#REF!</definedName>
    <definedName name="鋼構造物工事監理技術者">#REF!</definedName>
    <definedName name="鋼構造物工事主任技術者" localSheetId="15">#REF!</definedName>
    <definedName name="鋼構造物工事主任技術者">#REF!</definedName>
    <definedName name="左官工事監理技術者" localSheetId="15">#REF!</definedName>
    <definedName name="左官工事監理技術者">#REF!</definedName>
    <definedName name="左官工事主任技術者" localSheetId="15">#REF!</definedName>
    <definedName name="左官工事主任技術者">#REF!</definedName>
    <definedName name="消防施設工事監理技術者" localSheetId="15">#REF!</definedName>
    <definedName name="消防施設工事監理技術者">#REF!</definedName>
    <definedName name="消防施設工事主任技術者" localSheetId="15">#REF!</definedName>
    <definedName name="消防施設工事主任技術者">#REF!</definedName>
    <definedName name="振替済通知要・不要" localSheetId="9">文言!#REF!</definedName>
    <definedName name="振替済通知要・不要">文言!#REF!</definedName>
    <definedName name="申請区分">文言!$B$2:$B$4</definedName>
    <definedName name="水道施設工事監理技術者" localSheetId="15">#REF!</definedName>
    <definedName name="水道施設工事監理技術者">#REF!</definedName>
    <definedName name="水道施設工事主任技術者" localSheetId="15">#REF!</definedName>
    <definedName name="水道施設工事主任技術者">#REF!</definedName>
    <definedName name="清掃施設工事監理技術者" localSheetId="15">#REF!</definedName>
    <definedName name="清掃施設工事監理技術者">#REF!</definedName>
    <definedName name="清掃施設工事主任技術者" localSheetId="15">#REF!</definedName>
    <definedName name="清掃施設工事主任技術者">#REF!</definedName>
    <definedName name="石工事監理技術者" localSheetId="15">#REF!</definedName>
    <definedName name="石工事監理技術者">#REF!</definedName>
    <definedName name="石工事主任技術者" localSheetId="15">#REF!</definedName>
    <definedName name="石工事主任技術者">#REF!</definedName>
    <definedName name="造園工事監理技術者" localSheetId="15">#REF!</definedName>
    <definedName name="造園工事監理技術者">#REF!</definedName>
    <definedName name="造園工事主任技術者" localSheetId="15">#REF!</definedName>
    <definedName name="造園工事主任技術者">#REF!</definedName>
    <definedName name="代金受領方法明石市長">文言!$B$5:$B$7</definedName>
    <definedName name="大工工事監理技術者" localSheetId="15">#REF!</definedName>
    <definedName name="大工工事監理技術者">#REF!</definedName>
    <definedName name="大工工事主任技術者" localSheetId="15">#REF!</definedName>
    <definedName name="大工工事主任技術者">#REF!</definedName>
    <definedName name="鉄筋工事監理技術者" localSheetId="15">#REF!</definedName>
    <definedName name="鉄筋工事監理技術者">#REF!</definedName>
    <definedName name="鉄筋工事主任技術者" localSheetId="15">#REF!</definedName>
    <definedName name="鉄筋工事主任技術者">#REF!</definedName>
    <definedName name="店舗種類">文言!$B$13:$B$16</definedName>
    <definedName name="電気工事監理技術者" localSheetId="15">#REF!</definedName>
    <definedName name="電気工事監理技術者">#REF!</definedName>
    <definedName name="電気工事主任技術者" localSheetId="15">#REF!</definedName>
    <definedName name="電気工事主任技術者">#REF!</definedName>
    <definedName name="電気通信工事監理技術者" localSheetId="15">#REF!</definedName>
    <definedName name="電気通信工事監理技術者">#REF!</definedName>
    <definedName name="電気通信工事主任技術者" localSheetId="15">#REF!</definedName>
    <definedName name="電気通信工事主任技術者">#REF!</definedName>
    <definedName name="塗装工事監理技術者" localSheetId="15">#REF!</definedName>
    <definedName name="塗装工事監理技術者">#REF!</definedName>
    <definedName name="塗装工事主任技術者" localSheetId="15">#REF!</definedName>
    <definedName name="塗装工事主任技術者">#REF!</definedName>
    <definedName name="土木一式工事監理技術者" localSheetId="15">#REF!</definedName>
    <definedName name="土木一式工事監理技術者">#REF!</definedName>
    <definedName name="土木一式工事主任技術者" localSheetId="15">#REF!</definedName>
    <definedName name="土木一式工事主任技術者">#REF!</definedName>
    <definedName name="内装仕上工事監理技術者" localSheetId="15">#REF!</definedName>
    <definedName name="内装仕上工事監理技術者">#REF!</definedName>
    <definedName name="内装仕上工事主任技術者" localSheetId="15">#REF!</definedName>
    <definedName name="内装仕上工事主任技術者">#REF!</definedName>
    <definedName name="熱絶縁工事監理技術者" localSheetId="15">#REF!</definedName>
    <definedName name="熱絶縁工事監理技術者">#REF!</definedName>
    <definedName name="熱絶縁工事主任技術者" localSheetId="15">#REF!</definedName>
    <definedName name="熱絶縁工事主任技術者">#REF!</definedName>
    <definedName name="板金工事監理技術者" localSheetId="15">#REF!</definedName>
    <definedName name="板金工事監理技術者">#REF!</definedName>
    <definedName name="板金工字主任技術者" localSheetId="15">#REF!</definedName>
    <definedName name="板金工字主任技術者">#REF!</definedName>
    <definedName name="防水工事監理技術者" localSheetId="15">#REF!</definedName>
    <definedName name="防水工事監理技術者">#REF!</definedName>
    <definedName name="防水工事主任技術者" localSheetId="15">#REF!</definedName>
    <definedName name="防水工事主任技術者">#REF!</definedName>
    <definedName name="預金種目">文言!$B$17:$B$19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7" i="27" l="1"/>
  <c r="C4" i="27"/>
  <c r="C22" i="49" l="1"/>
  <c r="X33" i="2" l="1"/>
  <c r="V38" i="2" l="1"/>
  <c r="V36" i="2"/>
  <c r="AD36" i="2"/>
  <c r="AA33" i="2"/>
  <c r="AA31" i="2"/>
  <c r="X31" i="2"/>
  <c r="AD38" i="2"/>
  <c r="M36" i="2"/>
  <c r="I28" i="2"/>
  <c r="U33" i="2"/>
  <c r="H24" i="2"/>
  <c r="P31" i="46" l="1"/>
  <c r="S31" i="46"/>
  <c r="V31" i="46"/>
  <c r="L23" i="54" l="1"/>
  <c r="L20" i="54"/>
  <c r="U13" i="54"/>
  <c r="U11" i="54"/>
  <c r="U9" i="54"/>
  <c r="U7" i="54"/>
  <c r="B5" i="54"/>
  <c r="C14" i="53" l="1"/>
  <c r="C14" i="52"/>
  <c r="B102" i="50"/>
  <c r="C29" i="50"/>
  <c r="A4" i="50"/>
  <c r="B102" i="49"/>
  <c r="A4" i="49"/>
  <c r="K22" i="50"/>
  <c r="W11" i="2"/>
  <c r="T55" i="49"/>
  <c r="W14" i="2"/>
  <c r="V11" i="53"/>
  <c r="V10" i="53"/>
  <c r="V9" i="53"/>
  <c r="C7" i="53"/>
  <c r="V11" i="52"/>
  <c r="W17" i="2"/>
  <c r="V10" i="52"/>
  <c r="V9" i="52"/>
  <c r="C7" i="52"/>
  <c r="C8" i="2"/>
  <c r="V11" i="33"/>
  <c r="T57" i="49"/>
  <c r="B53" i="50"/>
  <c r="B53" i="49"/>
  <c r="B6" i="33"/>
  <c r="J20" i="50"/>
  <c r="H17" i="50"/>
  <c r="H21" i="2"/>
  <c r="T59" i="49"/>
  <c r="L19" i="33"/>
  <c r="K21" i="50"/>
  <c r="W12" i="46"/>
  <c r="V8" i="33"/>
  <c r="G17" i="49"/>
  <c r="G8" i="27"/>
  <c r="A33" i="13"/>
  <c r="AI28" i="27" s="1"/>
  <c r="G34" i="27"/>
  <c r="G33" i="27"/>
  <c r="U37" i="46"/>
  <c r="R37" i="46"/>
  <c r="O37" i="46"/>
  <c r="AH37" i="46"/>
  <c r="AE37" i="46"/>
  <c r="AB37" i="46"/>
  <c r="AD19" i="47"/>
  <c r="AA19" i="47"/>
  <c r="W19" i="47"/>
  <c r="P19" i="47"/>
  <c r="M19" i="47"/>
  <c r="J19" i="47"/>
  <c r="A6" i="48"/>
  <c r="W14" i="46"/>
  <c r="W10" i="46"/>
  <c r="V12" i="47"/>
  <c r="V10" i="47"/>
  <c r="V8" i="47"/>
  <c r="A6" i="47"/>
  <c r="H17" i="47"/>
  <c r="L33" i="46"/>
  <c r="J28" i="46"/>
  <c r="J26" i="46"/>
  <c r="AE22" i="2"/>
  <c r="J23" i="46"/>
  <c r="J25" i="37"/>
  <c r="B7" i="46"/>
  <c r="V35" i="13"/>
  <c r="V28" i="27" s="1"/>
  <c r="P35" i="13"/>
  <c r="Q28" i="27"/>
  <c r="V37" i="13"/>
  <c r="P37" i="13"/>
  <c r="L37" i="13"/>
  <c r="F37" i="13"/>
  <c r="B3" i="27"/>
  <c r="B8" i="37"/>
  <c r="B42" i="27"/>
  <c r="V21" i="27"/>
  <c r="B18" i="27"/>
  <c r="A32" i="13"/>
  <c r="G17" i="27" s="1"/>
  <c r="AH15" i="27"/>
  <c r="AD15" i="27"/>
  <c r="Z15" i="27"/>
  <c r="P15" i="27"/>
  <c r="L15" i="27"/>
  <c r="J14" i="27"/>
  <c r="H15" i="27"/>
  <c r="J13" i="27"/>
  <c r="J12" i="27"/>
  <c r="J11" i="27"/>
  <c r="H7" i="27"/>
  <c r="M5" i="27"/>
  <c r="A1" i="27"/>
  <c r="Z29" i="37"/>
  <c r="W29" i="37"/>
  <c r="T29" i="37"/>
  <c r="V18" i="37"/>
  <c r="V15" i="37"/>
  <c r="V12" i="37"/>
  <c r="V14" i="33"/>
  <c r="T21" i="33"/>
  <c r="Q21" i="33"/>
  <c r="N21" i="33"/>
  <c r="L23" i="33"/>
  <c r="M38" i="2"/>
  <c r="M34" i="2"/>
  <c r="U31" i="2"/>
  <c r="L35" i="13"/>
  <c r="AG6" i="2"/>
  <c r="Q21" i="27"/>
  <c r="A17" i="27" l="1"/>
  <c r="AE26" i="27"/>
  <c r="W26" i="27"/>
  <c r="A38" i="13"/>
  <c r="AJ29" i="27"/>
  <c r="G22" i="27"/>
  <c r="A36" i="13"/>
  <c r="G31" i="27"/>
  <c r="A42" i="13"/>
  <c r="AE19" i="27"/>
  <c r="AG28" i="27"/>
  <c r="A39" i="13"/>
  <c r="AI21" i="27"/>
  <c r="A40" i="13"/>
  <c r="A35" i="13"/>
  <c r="G30" i="27"/>
  <c r="AD29" i="27"/>
  <c r="AI22" i="27"/>
  <c r="AE22" i="27"/>
  <c r="B43" i="13"/>
  <c r="M34" i="13"/>
  <c r="C34" i="13"/>
  <c r="R21" i="27"/>
  <c r="AH22" i="27"/>
  <c r="R28" i="27"/>
  <c r="Q26" i="27"/>
  <c r="AI29" i="27"/>
  <c r="AE29" i="27"/>
  <c r="G24" i="27"/>
  <c r="AH29" i="27"/>
  <c r="AJ22" i="27"/>
  <c r="AG22" i="27"/>
  <c r="A37" i="13"/>
  <c r="AD22" i="27"/>
  <c r="AF29" i="27"/>
  <c r="AG21" i="27"/>
  <c r="G19" i="27"/>
  <c r="B42" i="13"/>
  <c r="G26" i="27"/>
  <c r="G29" i="27" s="1"/>
  <c r="G23" i="27"/>
  <c r="W19" i="27"/>
  <c r="AG29" i="27"/>
  <c r="Q19" i="27"/>
  <c r="A41" i="13"/>
  <c r="AF22" i="27"/>
  <c r="AE28" i="27"/>
  <c r="AE2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AJ60" authorId="0" shapeId="0" xr:uid="{00000000-0006-0000-0400-000001000000}">
      <text>
        <r>
          <rPr>
            <sz val="8"/>
            <color indexed="81"/>
            <rFont val="ＭＳ Ｐゴシック"/>
            <family val="3"/>
            <charset val="128"/>
          </rPr>
          <t>代表者印を押印してください。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AJ59" authorId="0" shapeId="0" xr:uid="{00000000-0006-0000-0500-000001000000}">
      <text>
        <r>
          <rPr>
            <sz val="8"/>
            <color indexed="81"/>
            <rFont val="ＭＳ Ｐゴシック"/>
            <family val="3"/>
            <charset val="128"/>
          </rPr>
          <t>代表者印を押印してください。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EPSON</author>
    <author>水道部総務課</author>
    <author>zzz</author>
  </authors>
  <commentList>
    <comment ref="K4" authorId="0" shapeId="0" xr:uid="{00000000-0006-0000-0600-000001000000}">
      <text>
        <r>
          <rPr>
            <sz val="9"/>
            <color indexed="81"/>
            <rFont val="ＭＳ Ｐゴシック"/>
            <family val="3"/>
            <charset val="128"/>
          </rPr>
          <t xml:space="preserve">当初、変更のいずれかに○印を入れてください。
</t>
        </r>
      </text>
    </comment>
    <comment ref="AI6" authorId="0" shapeId="0" xr:uid="{00000000-0006-0000-0600-000002000000}">
      <text>
        <r>
          <rPr>
            <sz val="9"/>
            <color indexed="81"/>
            <rFont val="ＭＳ Ｐゴシック"/>
            <family val="3"/>
            <charset val="128"/>
          </rPr>
          <t xml:space="preserve">この書類の提出日を記入してください。
</t>
        </r>
      </text>
    </comment>
    <comment ref="AI14" authorId="1" shapeId="0" xr:uid="{00000000-0006-0000-0600-000003000000}">
      <text>
        <r>
          <rPr>
            <sz val="9"/>
            <color indexed="81"/>
            <rFont val="ＭＳ Ｐゴシック"/>
            <family val="3"/>
            <charset val="128"/>
          </rPr>
          <t>押印廃止</t>
        </r>
      </text>
    </comment>
    <comment ref="L19" authorId="0" shapeId="0" xr:uid="{00000000-0006-0000-0600-000004000000}">
      <text>
        <r>
          <rPr>
            <sz val="9"/>
            <color indexed="81"/>
            <rFont val="ＭＳ Ｐゴシック"/>
            <family val="3"/>
            <charset val="128"/>
          </rPr>
          <t>合併入札案件の場合は合併の名称を直接入力してください。</t>
        </r>
      </text>
    </comment>
    <comment ref="W21" authorId="2" shapeId="0" xr:uid="{00000000-0006-0000-0600-000005000000}">
      <text>
        <r>
          <rPr>
            <sz val="9"/>
            <color indexed="81"/>
            <rFont val="ＭＳ Ｐゴシック"/>
            <family val="3"/>
            <charset val="128"/>
          </rPr>
          <t>変更契約時に提出する際も当初契約年月日を入力してください。</t>
        </r>
      </text>
    </comment>
    <comment ref="L23" authorId="1" shapeId="0" xr:uid="{00000000-0006-0000-0600-000006000000}">
      <text>
        <r>
          <rPr>
            <sz val="9"/>
            <color indexed="81"/>
            <rFont val="ＭＳ Ｐゴシック"/>
            <family val="3"/>
            <charset val="128"/>
          </rPr>
          <t>合併入札案件の場合は合併の金額を直接入力してください。</t>
        </r>
      </text>
    </comment>
    <comment ref="S26" authorId="0" shapeId="0" xr:uid="{00000000-0006-0000-0600-000007000000}">
      <text>
        <r>
          <rPr>
            <sz val="9"/>
            <color indexed="81"/>
            <rFont val="ＭＳ Ｐゴシック"/>
            <family val="3"/>
            <charset val="128"/>
          </rPr>
          <t>「証紙購入の考え方」を参照して、適用率を記入してください。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水道部総務課</author>
    <author>明石市役所</author>
  </authors>
  <commentList>
    <comment ref="AJ6" authorId="0" shapeId="0" xr:uid="{00000000-0006-0000-0A00-000001000000}">
      <text>
        <r>
          <rPr>
            <b/>
            <sz val="9"/>
            <color indexed="81"/>
            <rFont val="ＭＳ Ｐゴシック"/>
            <family val="3"/>
            <charset val="128"/>
          </rPr>
          <t xml:space="preserve"> :</t>
        </r>
        <r>
          <rPr>
            <sz val="9"/>
            <color indexed="81"/>
            <rFont val="ＭＳ Ｐゴシック"/>
            <family val="3"/>
            <charset val="128"/>
          </rPr>
          <t xml:space="preserve">この書類の提出日を入力してください。
</t>
        </r>
      </text>
    </comment>
    <comment ref="AI14" authorId="1" shapeId="0" xr:uid="{00000000-0006-0000-0A00-000002000000}">
      <text>
        <r>
          <rPr>
            <sz val="9"/>
            <color indexed="81"/>
            <rFont val="ＭＳ Ｐゴシック"/>
            <family val="3"/>
            <charset val="128"/>
          </rPr>
          <t>代表者印を押印してください。</t>
        </r>
      </text>
    </comment>
    <comment ref="J35" authorId="0" shapeId="0" xr:uid="{00000000-0006-0000-0A00-000003000000}">
      <text>
        <r>
          <rPr>
            <b/>
            <sz val="9"/>
            <color indexed="81"/>
            <rFont val="ＭＳ Ｐゴシック"/>
            <family val="3"/>
            <charset val="128"/>
          </rPr>
          <t xml:space="preserve"> :</t>
        </r>
        <r>
          <rPr>
            <sz val="9"/>
            <color indexed="81"/>
            <rFont val="ＭＳ Ｐゴシック"/>
            <family val="3"/>
            <charset val="128"/>
          </rPr>
          <t xml:space="preserve">複数年契約の場合は、当該年度の出来高予定額を記入してください。
</t>
        </r>
      </text>
    </comment>
    <comment ref="AJ40" authorId="2" shapeId="0" xr:uid="{00000000-0006-0000-0A00-000004000000}">
      <text>
        <r>
          <rPr>
            <b/>
            <sz val="9"/>
            <color indexed="81"/>
            <rFont val="ＭＳ Ｐゴシック"/>
            <family val="3"/>
            <charset val="128"/>
          </rPr>
          <t>：</t>
        </r>
        <r>
          <rPr>
            <sz val="9"/>
            <color indexed="81"/>
            <rFont val="ＭＳ 明朝"/>
            <family val="1"/>
            <charset val="128"/>
          </rPr>
          <t>複数年契約の場合は、当該年度の工期を記入してください。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J12" authorId="0" shapeId="0" xr:uid="{00000000-0006-0000-0B00-000001000000}">
      <text>
        <r>
          <rPr>
            <b/>
            <sz val="9"/>
            <color indexed="81"/>
            <rFont val="ＭＳ Ｐゴシック"/>
            <family val="3"/>
            <charset val="128"/>
          </rPr>
          <t xml:space="preserve"> 押印廃止</t>
        </r>
      </text>
    </comment>
    <comment ref="H21" authorId="0" shapeId="0" xr:uid="{00000000-0006-0000-0B00-000002000000}">
      <text>
        <r>
          <rPr>
            <b/>
            <sz val="9"/>
            <color indexed="81"/>
            <rFont val="ＭＳ Ｐゴシック"/>
            <family val="3"/>
            <charset val="128"/>
          </rPr>
          <t xml:space="preserve"> :別添の記載例を参考にして入力してください。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EPSON</author>
  </authors>
  <commentList>
    <comment ref="AJ2" authorId="0" shapeId="0" xr:uid="{00000000-0006-0000-0D00-000001000000}">
      <text>
        <r>
          <rPr>
            <b/>
            <sz val="9"/>
            <color indexed="81"/>
            <rFont val="ＭＳ Ｐゴシック"/>
            <family val="3"/>
            <charset val="128"/>
          </rPr>
          <t>この書類を提出する日付を入力してください。</t>
        </r>
        <r>
          <rPr>
            <sz val="9"/>
            <color indexed="81"/>
            <rFont val="ＭＳ Ｐゴシック"/>
            <family val="3"/>
            <charset val="128"/>
          </rPr>
          <t xml:space="preserve">
</t>
        </r>
      </text>
    </comment>
    <comment ref="AD7" authorId="1" shapeId="0" xr:uid="{00000000-0006-0000-0D00-000002000000}">
      <text>
        <r>
          <rPr>
            <b/>
            <sz val="9"/>
            <color indexed="81"/>
            <rFont val="ＭＳ Ｐゴシック"/>
            <family val="3"/>
            <charset val="128"/>
          </rPr>
          <t>代表者印を押印してください。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EPSON</author>
    <author>水道部総務課</author>
  </authors>
  <commentList>
    <comment ref="AI6" authorId="0" shapeId="0" xr:uid="{00000000-0006-0000-0E00-000001000000}">
      <text>
        <r>
          <rPr>
            <sz val="9"/>
            <color indexed="81"/>
            <rFont val="ＭＳ Ｐゴシック"/>
            <family val="3"/>
            <charset val="128"/>
          </rPr>
          <t xml:space="preserve">この書類の提出日を入力してください。
</t>
        </r>
      </text>
    </comment>
    <comment ref="AI18" authorId="1" shapeId="0" xr:uid="{00000000-0006-0000-0E00-000002000000}">
      <text>
        <r>
          <rPr>
            <sz val="9"/>
            <color indexed="81"/>
            <rFont val="ＭＳ Ｐゴシック"/>
            <family val="3"/>
            <charset val="128"/>
          </rPr>
          <t>代表者印を押印してください。</t>
        </r>
      </text>
    </comment>
    <comment ref="Q31" authorId="0" shapeId="0" xr:uid="{00000000-0006-0000-0E00-000003000000}">
      <text>
        <r>
          <rPr>
            <sz val="9"/>
            <color indexed="81"/>
            <rFont val="ＭＳ Ｐゴシック"/>
            <family val="3"/>
            <charset val="128"/>
          </rPr>
          <t xml:space="preserve">契約時に納付した契約保証金の金額を入力してください。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水道部総務課</author>
    <author>EPSON</author>
  </authors>
  <commentList>
    <comment ref="AK13" authorId="0" shapeId="0" xr:uid="{00000000-0006-0000-0F00-000001000000}">
      <text>
        <r>
          <rPr>
            <sz val="9"/>
            <color indexed="81"/>
            <rFont val="ＭＳ Ｐゴシック"/>
            <family val="3"/>
            <charset val="128"/>
          </rPr>
          <t>押印廃止</t>
        </r>
      </text>
    </comment>
    <comment ref="L33" authorId="1" shapeId="0" xr:uid="{00000000-0006-0000-0F00-000002000000}">
      <text>
        <r>
          <rPr>
            <sz val="9"/>
            <color indexed="81"/>
            <rFont val="ＭＳ Ｐゴシック"/>
            <family val="3"/>
            <charset val="128"/>
          </rPr>
          <t xml:space="preserve">資格を有している場合はその名称を入力してください。
</t>
        </r>
      </text>
    </comment>
    <comment ref="X33" authorId="1" shapeId="0" xr:uid="{00000000-0006-0000-0F00-000003000000}">
      <text>
        <r>
          <rPr>
            <sz val="9"/>
            <color indexed="81"/>
            <rFont val="ＭＳ Ｐゴシック"/>
            <family val="3"/>
            <charset val="128"/>
          </rPr>
          <t xml:space="preserve">資格を有している場合はその名称を入力してください。
</t>
        </r>
      </text>
    </comment>
  </commentList>
</comments>
</file>

<file path=xl/sharedStrings.xml><?xml version="1.0" encoding="utf-8"?>
<sst xmlns="http://schemas.openxmlformats.org/spreadsheetml/2006/main" count="909" uniqueCount="420">
  <si>
    <t>書類名</t>
    <rPh sb="0" eb="2">
      <t>ショルイ</t>
    </rPh>
    <rPh sb="2" eb="3">
      <t>メイ</t>
    </rPh>
    <phoneticPr fontId="2"/>
  </si>
  <si>
    <t>配置技術者届書</t>
    <rPh sb="0" eb="2">
      <t>ハイチ</t>
    </rPh>
    <rPh sb="2" eb="5">
      <t>ギジュツシャ</t>
    </rPh>
    <rPh sb="5" eb="7">
      <t>トドケショ</t>
    </rPh>
    <phoneticPr fontId="2"/>
  </si>
  <si>
    <t>建退共掛金収納書届</t>
    <rPh sb="0" eb="3">
      <t>ケンタイキョウ</t>
    </rPh>
    <rPh sb="3" eb="4">
      <t>カ</t>
    </rPh>
    <rPh sb="4" eb="5">
      <t>キン</t>
    </rPh>
    <rPh sb="5" eb="7">
      <t>シュウノウ</t>
    </rPh>
    <rPh sb="7" eb="8">
      <t>ショ</t>
    </rPh>
    <rPh sb="8" eb="9">
      <t>トド</t>
    </rPh>
    <phoneticPr fontId="2"/>
  </si>
  <si>
    <t>（参考資料）建退共証紙購入の考え方</t>
    <rPh sb="1" eb="3">
      <t>サンコウ</t>
    </rPh>
    <rPh sb="3" eb="5">
      <t>シリョウ</t>
    </rPh>
    <rPh sb="6" eb="9">
      <t>ケンタイキョウ</t>
    </rPh>
    <rPh sb="9" eb="11">
      <t>ショウシ</t>
    </rPh>
    <rPh sb="11" eb="13">
      <t>コウニュウ</t>
    </rPh>
    <rPh sb="14" eb="15">
      <t>カンガ</t>
    </rPh>
    <rPh sb="16" eb="17">
      <t>ガタ</t>
    </rPh>
    <phoneticPr fontId="2"/>
  </si>
  <si>
    <t>契約年月日</t>
    <rPh sb="0" eb="2">
      <t>ケイヤク</t>
    </rPh>
    <rPh sb="2" eb="5">
      <t>ネンガッピ</t>
    </rPh>
    <phoneticPr fontId="2"/>
  </si>
  <si>
    <t>着手年月日</t>
    <rPh sb="0" eb="2">
      <t>チャクシュ</t>
    </rPh>
    <rPh sb="2" eb="5">
      <t>ネンガッピ</t>
    </rPh>
    <phoneticPr fontId="2"/>
  </si>
  <si>
    <t>自</t>
    <rPh sb="0" eb="1">
      <t>ジ</t>
    </rPh>
    <phoneticPr fontId="2"/>
  </si>
  <si>
    <t>至</t>
    <rPh sb="0" eb="1">
      <t>イタル</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</si>
  <si>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</si>
  <si>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</si>
  <si>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4">
      <t>ギジュツ</t>
    </rPh>
    <rPh sb="4" eb="5">
      <t>シャ</t>
    </rPh>
    <phoneticPr fontId="2"/>
  </si>
  <si>
    <t>支店名</t>
    <rPh sb="0" eb="3">
      <t>シテンメイ</t>
    </rPh>
    <phoneticPr fontId="2"/>
  </si>
  <si>
    <t>ﾌﾘｶﾞﾅ</t>
    <phoneticPr fontId="2"/>
  </si>
  <si>
    <t>※下の表の空欄部分に入力すると他の様式の該当箇所に反映されます。</t>
    <rPh sb="1" eb="2">
      <t>シタ</t>
    </rPh>
    <rPh sb="3" eb="4">
      <t>ヒョウ</t>
    </rPh>
    <rPh sb="5" eb="7">
      <t>クウラン</t>
    </rPh>
    <rPh sb="7" eb="9">
      <t>ブブン</t>
    </rPh>
    <rPh sb="10" eb="12">
      <t>ニュウリョク</t>
    </rPh>
    <rPh sb="15" eb="16">
      <t>タ</t>
    </rPh>
    <rPh sb="17" eb="19">
      <t>ヨウシキ</t>
    </rPh>
    <rPh sb="20" eb="22">
      <t>ガイトウ</t>
    </rPh>
    <rPh sb="22" eb="24">
      <t>カショ</t>
    </rPh>
    <rPh sb="25" eb="27">
      <t>ハンエイ</t>
    </rPh>
    <phoneticPr fontId="2"/>
  </si>
  <si>
    <t>年</t>
    <rPh sb="0" eb="1">
      <t>ネン</t>
    </rPh>
    <phoneticPr fontId="2"/>
  </si>
  <si>
    <t>月</t>
    <rPh sb="0" eb="1">
      <t>ツキ</t>
    </rPh>
    <phoneticPr fontId="2"/>
  </si>
  <si>
    <t>日</t>
    <rPh sb="0" eb="1">
      <t>ヒ</t>
    </rPh>
    <phoneticPr fontId="2"/>
  </si>
  <si>
    <t>円</t>
    <rPh sb="0" eb="1">
      <t>エン</t>
    </rPh>
    <phoneticPr fontId="2"/>
  </si>
  <si>
    <t>氏名</t>
    <rPh sb="0" eb="2">
      <t>シメイ</t>
    </rPh>
    <phoneticPr fontId="2"/>
  </si>
  <si>
    <t>資格</t>
    <rPh sb="0" eb="2">
      <t>シカク</t>
    </rPh>
    <phoneticPr fontId="2"/>
  </si>
  <si>
    <t>平成</t>
    <rPh sb="0" eb="2">
      <t>ヘイセイ</t>
    </rPh>
    <phoneticPr fontId="2"/>
  </si>
  <si>
    <t>月</t>
    <rPh sb="0" eb="1">
      <t>ガツ</t>
    </rPh>
    <phoneticPr fontId="2"/>
  </si>
  <si>
    <t>日</t>
    <rPh sb="0" eb="1">
      <t>ニチ</t>
    </rPh>
    <phoneticPr fontId="2"/>
  </si>
  <si>
    <t>住所</t>
    <rPh sb="0" eb="2">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</si>
  <si>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</si>
  <si>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</si>
  <si>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印</t>
    <rPh sb="0" eb="1">
      <t>イン</t>
    </rPh>
    <phoneticPr fontId="2"/>
  </si>
  <si>
    <t>漢字</t>
    <rPh sb="0" eb="2">
      <t>カンジ</t>
    </rPh>
    <phoneticPr fontId="2"/>
  </si>
  <si>
    <t>配 置 技 術 者 届 書</t>
    <rPh sb="0" eb="1">
      <t>クバ</t>
    </rPh>
    <rPh sb="2" eb="3">
      <t>チ</t>
    </rPh>
    <rPh sb="4" eb="5">
      <t>ワザ</t>
    </rPh>
    <rPh sb="6" eb="7">
      <t>ジュツ</t>
    </rPh>
    <rPh sb="8" eb="9">
      <t>モノ</t>
    </rPh>
    <rPh sb="10" eb="11">
      <t>トドケ</t>
    </rPh>
    <rPh sb="12" eb="13">
      <t>ショ</t>
    </rPh>
    <phoneticPr fontId="2"/>
  </si>
  <si>
    <t>記</t>
    <rPh sb="0" eb="1">
      <t>キ</t>
    </rPh>
    <phoneticPr fontId="2"/>
  </si>
  <si>
    <t>（資格）</t>
    <rPh sb="1" eb="3">
      <t>シカク</t>
    </rPh>
    <phoneticPr fontId="2"/>
  </si>
  <si>
    <t>及び</t>
    <rPh sb="0" eb="1">
      <t>オヨ</t>
    </rPh>
    <phoneticPr fontId="2"/>
  </si>
  <si>
    <t>主任（監理）技術者</t>
    <rPh sb="0" eb="2">
      <t>シュニン</t>
    </rPh>
    <rPh sb="3" eb="5">
      <t>カンリ</t>
    </rPh>
    <rPh sb="6" eb="9">
      <t>ギジュツシャ</t>
    </rPh>
    <phoneticPr fontId="2"/>
  </si>
  <si>
    <t>電話番号</t>
    <rPh sb="0" eb="2">
      <t>デンワ</t>
    </rPh>
    <rPh sb="2" eb="4">
      <t>バンゴウ</t>
    </rPh>
    <phoneticPr fontId="2"/>
  </si>
  <si>
    <t>工事名称</t>
    <rPh sb="0" eb="2">
      <t>コウジ</t>
    </rPh>
    <rPh sb="2" eb="4">
      <t>メイショウ</t>
    </rPh>
    <phoneticPr fontId="2"/>
  </si>
  <si>
    <t>請負代金額</t>
    <rPh sb="0" eb="2">
      <t>ウケオイ</t>
    </rPh>
    <rPh sb="2" eb="4">
      <t>ダイキン</t>
    </rPh>
    <rPh sb="4" eb="5">
      <t>ガク</t>
    </rPh>
    <phoneticPr fontId="2"/>
  </si>
  <si>
    <t>郵便番号</t>
    <rPh sb="0" eb="4">
      <t>ユウビンバンゴウ</t>
    </rPh>
    <phoneticPr fontId="2"/>
  </si>
  <si>
    <t>住　　　所</t>
    <rPh sb="0" eb="1">
      <t>ジュウ</t>
    </rPh>
    <rPh sb="4" eb="5">
      <t>トコロ</t>
    </rPh>
    <phoneticPr fontId="2"/>
  </si>
  <si>
    <t>〒</t>
    <phoneticPr fontId="2"/>
  </si>
  <si>
    <t>－</t>
    <phoneticPr fontId="2"/>
  </si>
  <si>
    <t>（</t>
    <phoneticPr fontId="2"/>
  </si>
  <si>
    <t>）</t>
    <phoneticPr fontId="2"/>
  </si>
  <si>
    <t>－</t>
    <phoneticPr fontId="2"/>
  </si>
  <si>
    <t>金融機関名</t>
    <rPh sb="0" eb="2">
      <t>キンユウ</t>
    </rPh>
    <rPh sb="2" eb="4">
      <t>キカン</t>
    </rPh>
    <rPh sb="4" eb="5">
      <t>メイ</t>
    </rPh>
    <phoneticPr fontId="2"/>
  </si>
  <si>
    <t>預金種目</t>
    <rPh sb="0" eb="2">
      <t>ヨキン</t>
    </rPh>
    <rPh sb="2" eb="4">
      <t>シュモク</t>
    </rPh>
    <phoneticPr fontId="2"/>
  </si>
  <si>
    <t>カナ</t>
    <phoneticPr fontId="2"/>
  </si>
  <si>
    <t>検印</t>
    <rPh sb="0" eb="2">
      <t>ケンイン</t>
    </rPh>
    <phoneticPr fontId="2"/>
  </si>
  <si>
    <t>入力</t>
    <rPh sb="0" eb="2">
      <t>ニュウリョク</t>
    </rPh>
    <phoneticPr fontId="2"/>
  </si>
  <si>
    <t>契約と同時に</t>
    <rPh sb="0" eb="2">
      <t>ケイヤク</t>
    </rPh>
    <rPh sb="3" eb="5">
      <t>ドウジ</t>
    </rPh>
    <phoneticPr fontId="2"/>
  </si>
  <si>
    <t>内容等</t>
    <rPh sb="0" eb="2">
      <t>ナイヨウ</t>
    </rPh>
    <rPh sb="2" eb="3">
      <t>トウ</t>
    </rPh>
    <phoneticPr fontId="2"/>
  </si>
  <si>
    <t>（　当初　・　変更　）</t>
    <rPh sb="2" eb="4">
      <t>トウショ</t>
    </rPh>
    <rPh sb="7" eb="9">
      <t>ヘンコウ</t>
    </rPh>
    <phoneticPr fontId="2"/>
  </si>
  <si>
    <t>下記の工事実施に必要となる建設業退職金掛金を納付しましたので、下欄に掛金収</t>
    <rPh sb="0" eb="2">
      <t>カキ</t>
    </rPh>
    <rPh sb="3" eb="5">
      <t>コウジ</t>
    </rPh>
    <rPh sb="5" eb="7">
      <t>ジッシ</t>
    </rPh>
    <rPh sb="8" eb="10">
      <t>ヒツヨウ</t>
    </rPh>
    <rPh sb="13" eb="16">
      <t>ケンセツギョウ</t>
    </rPh>
    <rPh sb="16" eb="19">
      <t>タイショクキン</t>
    </rPh>
    <rPh sb="19" eb="20">
      <t>カ</t>
    </rPh>
    <rPh sb="20" eb="21">
      <t>キン</t>
    </rPh>
    <rPh sb="22" eb="24">
      <t>ノウフ</t>
    </rPh>
    <rPh sb="31" eb="32">
      <t>カ</t>
    </rPh>
    <rPh sb="32" eb="33">
      <t>ラン</t>
    </rPh>
    <rPh sb="34" eb="35">
      <t>カ</t>
    </rPh>
    <rPh sb="35" eb="36">
      <t>キン</t>
    </rPh>
    <rPh sb="36" eb="37">
      <t>シュウ</t>
    </rPh>
    <phoneticPr fontId="2"/>
  </si>
  <si>
    <t>納書を貼付のうえお届けします。</t>
    <rPh sb="0" eb="1">
      <t>ノウ</t>
    </rPh>
    <rPh sb="1" eb="2">
      <t>ショ</t>
    </rPh>
    <rPh sb="3" eb="5">
      <t>テンプ</t>
    </rPh>
    <rPh sb="9" eb="10">
      <t>トド</t>
    </rPh>
    <phoneticPr fontId="2"/>
  </si>
  <si>
    <t>１</t>
    <phoneticPr fontId="2"/>
  </si>
  <si>
    <t>２</t>
    <phoneticPr fontId="2"/>
  </si>
  <si>
    <t>３</t>
    <phoneticPr fontId="2"/>
  </si>
  <si>
    <t>適用率</t>
    <rPh sb="0" eb="2">
      <t>テキヨウ</t>
    </rPh>
    <rPh sb="2" eb="3">
      <t>リツ</t>
    </rPh>
    <phoneticPr fontId="2"/>
  </si>
  <si>
    <t>４</t>
    <phoneticPr fontId="2"/>
  </si>
  <si>
    <t>／１０００</t>
    <phoneticPr fontId="2"/>
  </si>
  <si>
    <t>掛 金 収 納 書 貼 付 欄</t>
    <rPh sb="0" eb="1">
      <t>カ</t>
    </rPh>
    <rPh sb="2" eb="3">
      <t>キン</t>
    </rPh>
    <rPh sb="4" eb="5">
      <t>オサム</t>
    </rPh>
    <rPh sb="6" eb="7">
      <t>オサム</t>
    </rPh>
    <rPh sb="8" eb="9">
      <t>ショ</t>
    </rPh>
    <rPh sb="10" eb="11">
      <t>テン</t>
    </rPh>
    <rPh sb="12" eb="13">
      <t>ヅケ</t>
    </rPh>
    <rPh sb="14" eb="15">
      <t>ラン</t>
    </rPh>
    <phoneticPr fontId="2"/>
  </si>
  <si>
    <t>（契約者が発注者へ）と書いてある掛金収納書を貼り付けてください。</t>
    <rPh sb="1" eb="4">
      <t>ケイヤクシャ</t>
    </rPh>
    <rPh sb="5" eb="8">
      <t>ハッチュウシャ</t>
    </rPh>
    <rPh sb="11" eb="12">
      <t>カ</t>
    </rPh>
    <rPh sb="16" eb="17">
      <t>カ</t>
    </rPh>
    <rPh sb="17" eb="18">
      <t>キン</t>
    </rPh>
    <rPh sb="18" eb="20">
      <t>シュウノウ</t>
    </rPh>
    <rPh sb="20" eb="21">
      <t>ショ</t>
    </rPh>
    <rPh sb="22" eb="23">
      <t>ハ</t>
    </rPh>
    <rPh sb="24" eb="25">
      <t>ツ</t>
    </rPh>
    <phoneticPr fontId="2"/>
  </si>
  <si>
    <t>建退共証紙購入の考え方</t>
    <rPh sb="0" eb="3">
      <t>ケンタイキョウ</t>
    </rPh>
    <rPh sb="3" eb="5">
      <t>ショウシ</t>
    </rPh>
    <rPh sb="5" eb="7">
      <t>コウニュウ</t>
    </rPh>
    <rPh sb="8" eb="9">
      <t>カンガ</t>
    </rPh>
    <rPh sb="10" eb="11">
      <t>カタ</t>
    </rPh>
    <phoneticPr fontId="2"/>
  </si>
  <si>
    <t>建退共証紙購入にあたっては、下表に掲げる率を請負代金額に乗じた額で購入してください。</t>
    <rPh sb="0" eb="3">
      <t>ケンタイキョウ</t>
    </rPh>
    <rPh sb="3" eb="5">
      <t>ショウシ</t>
    </rPh>
    <rPh sb="5" eb="7">
      <t>コウニュウ</t>
    </rPh>
    <rPh sb="14" eb="16">
      <t>カヒョウ</t>
    </rPh>
    <rPh sb="17" eb="18">
      <t>カカ</t>
    </rPh>
    <rPh sb="20" eb="21">
      <t>リツ</t>
    </rPh>
    <rPh sb="22" eb="24">
      <t>ウケオイ</t>
    </rPh>
    <rPh sb="24" eb="26">
      <t>ダイキン</t>
    </rPh>
    <rPh sb="26" eb="27">
      <t>ガク</t>
    </rPh>
    <rPh sb="28" eb="29">
      <t>ジョウ</t>
    </rPh>
    <rPh sb="31" eb="32">
      <t>ガク</t>
    </rPh>
    <rPh sb="33" eb="35">
      <t>コウニュウ</t>
    </rPh>
    <phoneticPr fontId="2"/>
  </si>
  <si>
    <t>工事種別</t>
    <rPh sb="0" eb="2">
      <t>コウジ</t>
    </rPh>
    <rPh sb="2" eb="4">
      <t>シュベツ</t>
    </rPh>
    <phoneticPr fontId="2"/>
  </si>
  <si>
    <t>土木</t>
    <rPh sb="0" eb="2">
      <t>ドボク</t>
    </rPh>
    <phoneticPr fontId="2"/>
  </si>
  <si>
    <t>舗装</t>
    <rPh sb="0" eb="2">
      <t>ホソウ</t>
    </rPh>
    <phoneticPr fontId="2"/>
  </si>
  <si>
    <t>橋梁等</t>
    <rPh sb="0" eb="2">
      <t>キョウリョウ</t>
    </rPh>
    <rPh sb="2" eb="3">
      <t>トウ</t>
    </rPh>
    <phoneticPr fontId="2"/>
  </si>
  <si>
    <t>隧道</t>
    <rPh sb="1" eb="2">
      <t>ドウ</t>
    </rPh>
    <phoneticPr fontId="2"/>
  </si>
  <si>
    <t>堰提</t>
    <rPh sb="0" eb="1">
      <t>セキ</t>
    </rPh>
    <rPh sb="1" eb="2">
      <t>テイ</t>
    </rPh>
    <phoneticPr fontId="2"/>
  </si>
  <si>
    <t>浚渫・埋立</t>
    <rPh sb="0" eb="2">
      <t>シュンセツ</t>
    </rPh>
    <rPh sb="3" eb="5">
      <t>ウメタテ</t>
    </rPh>
    <phoneticPr fontId="2"/>
  </si>
  <si>
    <t>その他土木</t>
    <rPh sb="2" eb="3">
      <t>タ</t>
    </rPh>
    <rPh sb="3" eb="5">
      <t>ドボク</t>
    </rPh>
    <phoneticPr fontId="2"/>
  </si>
  <si>
    <t>百万円以上１千万円未満</t>
    <rPh sb="0" eb="5">
      <t>ヒャクマンエンイジョウ</t>
    </rPh>
    <rPh sb="6" eb="9">
      <t>センマンエン</t>
    </rPh>
    <rPh sb="9" eb="11">
      <t>ミマン</t>
    </rPh>
    <phoneticPr fontId="2"/>
  </si>
  <si>
    <t>１千万円以上５千万円未満</t>
    <rPh sb="1" eb="6">
      <t>センマンエンイジョウ</t>
    </rPh>
    <rPh sb="7" eb="10">
      <t>センマンエン</t>
    </rPh>
    <rPh sb="10" eb="12">
      <t>ミマン</t>
    </rPh>
    <phoneticPr fontId="2"/>
  </si>
  <si>
    <t>５千万円以上１億円未満</t>
    <rPh sb="1" eb="6">
      <t>センマンエンイジョウ</t>
    </rPh>
    <rPh sb="7" eb="9">
      <t>オクエン</t>
    </rPh>
    <rPh sb="9" eb="11">
      <t>ミマン</t>
    </rPh>
    <phoneticPr fontId="2"/>
  </si>
  <si>
    <t>１億円以上５億円未満</t>
    <rPh sb="1" eb="5">
      <t>オクエンイジョウ</t>
    </rPh>
    <rPh sb="6" eb="8">
      <t>オクエン</t>
    </rPh>
    <rPh sb="8" eb="10">
      <t>ミマン</t>
    </rPh>
    <phoneticPr fontId="2"/>
  </si>
  <si>
    <t>５億円以上</t>
    <rPh sb="1" eb="5">
      <t>オクエンイジョウ</t>
    </rPh>
    <phoneticPr fontId="2"/>
  </si>
  <si>
    <t>3.5/1000</t>
    <phoneticPr fontId="2"/>
  </si>
  <si>
    <t>4.5/1000</t>
    <phoneticPr fontId="2"/>
  </si>
  <si>
    <t>4.1/1000</t>
    <phoneticPr fontId="2"/>
  </si>
  <si>
    <t>3.7/1000</t>
    <phoneticPr fontId="2"/>
  </si>
  <si>
    <t>3.3/1000</t>
    <phoneticPr fontId="2"/>
  </si>
  <si>
    <t>3.2/1000</t>
    <phoneticPr fontId="2"/>
  </si>
  <si>
    <t>3.6/1000</t>
    <phoneticPr fontId="2"/>
  </si>
  <si>
    <t>3.8/1000</t>
    <phoneticPr fontId="2"/>
  </si>
  <si>
    <t>2.8/1000</t>
    <phoneticPr fontId="2"/>
  </si>
  <si>
    <t>3.1/1000</t>
    <phoneticPr fontId="2"/>
  </si>
  <si>
    <t>2.9/1000</t>
    <phoneticPr fontId="2"/>
  </si>
  <si>
    <t>2.7/1000</t>
    <phoneticPr fontId="2"/>
  </si>
  <si>
    <t>2.3/1000</t>
    <phoneticPr fontId="2"/>
  </si>
  <si>
    <t>2.1/1000</t>
    <phoneticPr fontId="2"/>
  </si>
  <si>
    <t>2.5/1000</t>
    <phoneticPr fontId="2"/>
  </si>
  <si>
    <t>1.9/1000</t>
    <phoneticPr fontId="2"/>
  </si>
  <si>
    <t>1.8/1000</t>
    <phoneticPr fontId="2"/>
  </si>
  <si>
    <t>1.7/1000</t>
    <phoneticPr fontId="2"/>
  </si>
  <si>
    <t>1.6/1000</t>
    <phoneticPr fontId="2"/>
  </si>
  <si>
    <t>建築</t>
    <rPh sb="0" eb="2">
      <t>ケンチク</t>
    </rPh>
    <phoneticPr fontId="2"/>
  </si>
  <si>
    <t>住宅・同設備</t>
    <rPh sb="0" eb="2">
      <t>ジュウタク</t>
    </rPh>
    <rPh sb="3" eb="4">
      <t>ドウ</t>
    </rPh>
    <rPh sb="4" eb="6">
      <t>セツビ</t>
    </rPh>
    <phoneticPr fontId="2"/>
  </si>
  <si>
    <t>非住宅・同設備</t>
    <rPh sb="0" eb="1">
      <t>ヒ</t>
    </rPh>
    <rPh sb="1" eb="3">
      <t>ジュウタク</t>
    </rPh>
    <rPh sb="4" eb="5">
      <t>ドウ</t>
    </rPh>
    <rPh sb="5" eb="7">
      <t>セツビ</t>
    </rPh>
    <phoneticPr fontId="2"/>
  </si>
  <si>
    <t>設備</t>
    <rPh sb="0" eb="2">
      <t>セツビ</t>
    </rPh>
    <phoneticPr fontId="2"/>
  </si>
  <si>
    <t>屋外の電気等</t>
    <rPh sb="0" eb="2">
      <t>オクガイ</t>
    </rPh>
    <rPh sb="3" eb="6">
      <t>デンキトウ</t>
    </rPh>
    <phoneticPr fontId="2"/>
  </si>
  <si>
    <t>電気設備設置</t>
    <rPh sb="0" eb="2">
      <t>デンキ</t>
    </rPh>
    <rPh sb="2" eb="4">
      <t>セツビ</t>
    </rPh>
    <rPh sb="4" eb="6">
      <t>セッチ</t>
    </rPh>
    <phoneticPr fontId="2"/>
  </si>
  <si>
    <t>4.8/1000</t>
    <phoneticPr fontId="2"/>
  </si>
  <si>
    <t>2.2/1000</t>
    <phoneticPr fontId="2"/>
  </si>
  <si>
    <t>3.0/1000</t>
    <phoneticPr fontId="2"/>
  </si>
  <si>
    <t>1.4/1000</t>
    <phoneticPr fontId="2"/>
  </si>
  <si>
    <t>1.1/1000</t>
    <phoneticPr fontId="2"/>
  </si>
  <si>
    <t>2.0/1000</t>
    <phoneticPr fontId="2"/>
  </si>
  <si>
    <t>契約保証金還付請求書</t>
    <rPh sb="0" eb="2">
      <t>ケイヤク</t>
    </rPh>
    <rPh sb="2" eb="5">
      <t>ホショウキン</t>
    </rPh>
    <rPh sb="5" eb="7">
      <t>カンプ</t>
    </rPh>
    <rPh sb="7" eb="9">
      <t>セイキュウ</t>
    </rPh>
    <rPh sb="9" eb="10">
      <t>ショ</t>
    </rPh>
    <phoneticPr fontId="2"/>
  </si>
  <si>
    <t>契約保証金の額</t>
    <rPh sb="0" eb="2">
      <t>ケイヤク</t>
    </rPh>
    <rPh sb="2" eb="5">
      <t>ホショウキン</t>
    </rPh>
    <rPh sb="6" eb="7">
      <t>ガク</t>
    </rPh>
    <phoneticPr fontId="2"/>
  </si>
  <si>
    <t>下記のとおり契約保証金の還付を請求します。</t>
    <rPh sb="0" eb="2">
      <t>カキ</t>
    </rPh>
    <rPh sb="6" eb="8">
      <t>ケイヤク</t>
    </rPh>
    <rPh sb="8" eb="11">
      <t>ホショウキン</t>
    </rPh>
    <rPh sb="12" eb="14">
      <t>カンプ</t>
    </rPh>
    <rPh sb="15" eb="17">
      <t>セイキュウ</t>
    </rPh>
    <phoneticPr fontId="2"/>
  </si>
  <si>
    <t>提出部数</t>
    <rPh sb="0" eb="2">
      <t>テイシュツ</t>
    </rPh>
    <rPh sb="2" eb="4">
      <t>ブスウ</t>
    </rPh>
    <phoneticPr fontId="2"/>
  </si>
  <si>
    <t>１部</t>
    <rPh sb="1" eb="2">
      <t>ブ</t>
    </rPh>
    <phoneticPr fontId="2"/>
  </si>
  <si>
    <t>竣工検査合格後</t>
    <rPh sb="0" eb="2">
      <t>シュンコウ</t>
    </rPh>
    <rPh sb="2" eb="4">
      <t>ケンサ</t>
    </rPh>
    <rPh sb="4" eb="6">
      <t>ゴウカク</t>
    </rPh>
    <rPh sb="6" eb="7">
      <t>ゴ</t>
    </rPh>
    <phoneticPr fontId="2"/>
  </si>
  <si>
    <t>工期</t>
    <rPh sb="0" eb="2">
      <t>コウキ</t>
    </rPh>
    <phoneticPr fontId="2"/>
  </si>
  <si>
    <t>施工箇所</t>
    <rPh sb="0" eb="2">
      <t>セコウ</t>
    </rPh>
    <rPh sb="2" eb="4">
      <t>カショ</t>
    </rPh>
    <phoneticPr fontId="2"/>
  </si>
  <si>
    <t>工期　</t>
    <rPh sb="0" eb="2">
      <t>コウキ</t>
    </rPh>
    <phoneticPr fontId="2"/>
  </si>
  <si>
    <t>工事</t>
    <rPh sb="0" eb="2">
      <t>コウジ</t>
    </rPh>
    <phoneticPr fontId="2"/>
  </si>
  <si>
    <t>入力画面（工事）</t>
    <rPh sb="0" eb="1">
      <t>イ</t>
    </rPh>
    <rPh sb="1" eb="2">
      <t>チカラ</t>
    </rPh>
    <rPh sb="2" eb="3">
      <t>ガ</t>
    </rPh>
    <rPh sb="3" eb="4">
      <t>メン</t>
    </rPh>
    <rPh sb="5" eb="7">
      <t>コウジ</t>
    </rPh>
    <phoneticPr fontId="2"/>
  </si>
  <si>
    <t>工事請負契約　書式ファイルの使い方</t>
    <rPh sb="0" eb="2">
      <t>コウジ</t>
    </rPh>
    <rPh sb="2" eb="4">
      <t>ウケオイ</t>
    </rPh>
    <rPh sb="4" eb="6">
      <t>ケイヤク</t>
    </rPh>
    <rPh sb="7" eb="9">
      <t>ショシキ</t>
    </rPh>
    <rPh sb="14" eb="15">
      <t>ツカ</t>
    </rPh>
    <rPh sb="16" eb="17">
      <t>カタ</t>
    </rPh>
    <phoneticPr fontId="2"/>
  </si>
  <si>
    <t>提出時期</t>
    <rPh sb="0" eb="2">
      <t>テイシュツ</t>
    </rPh>
    <rPh sb="2" eb="4">
      <t>ジキ</t>
    </rPh>
    <phoneticPr fontId="2"/>
  </si>
  <si>
    <t>提出先</t>
    <rPh sb="0" eb="2">
      <t>テイシュツ</t>
    </rPh>
    <rPh sb="2" eb="3">
      <t>サキ</t>
    </rPh>
    <phoneticPr fontId="2"/>
  </si>
  <si>
    <t>・契約ごとに１部作成してください。
・合併入札案件の場合、合併した契約数に応じて作成してください。</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phoneticPr fontId="2"/>
  </si>
  <si>
    <t>契約条件として建退共掛金収納書の提出が求められている工事の場合に提出してください。合併入札案件の場合には、適用率・証紙購入額は合計契約金額で計算してください。</t>
  </si>
  <si>
    <t>契約日から1月以内</t>
    <rPh sb="0" eb="3">
      <t>ケイヤクビ</t>
    </rPh>
    <rPh sb="6" eb="7">
      <t>ゲツ</t>
    </rPh>
    <rPh sb="7" eb="9">
      <t>イナイ</t>
    </rPh>
    <phoneticPr fontId="2"/>
  </si>
  <si>
    <t>建退共証紙購入の際の参考にしてください。</t>
  </si>
  <si>
    <t>契約の保証を契約保証金で行った場合について、履行完了後に契約保証金の還付を請求する際に提出してください。</t>
  </si>
  <si>
    <t>（印）</t>
    <rPh sb="1" eb="2">
      <t>イン</t>
    </rPh>
    <phoneticPr fontId="2"/>
  </si>
  <si>
    <t>（印）</t>
    <phoneticPr fontId="2"/>
  </si>
  <si>
    <t>請求書等に使用される代表者印及び</t>
    <rPh sb="0" eb="2">
      <t>セイキュウ</t>
    </rPh>
    <rPh sb="2" eb="3">
      <t>ショ</t>
    </rPh>
    <rPh sb="3" eb="4">
      <t>トウ</t>
    </rPh>
    <rPh sb="5" eb="7">
      <t>シヨウ</t>
    </rPh>
    <rPh sb="10" eb="12">
      <t>ダイヒョウ</t>
    </rPh>
    <rPh sb="12" eb="13">
      <t>シャ</t>
    </rPh>
    <rPh sb="13" eb="14">
      <t>ジルシ</t>
    </rPh>
    <rPh sb="14" eb="15">
      <t>オヨ</t>
    </rPh>
    <phoneticPr fontId="2"/>
  </si>
  <si>
    <t>法人の場合は法人印</t>
    <rPh sb="0" eb="2">
      <t>ホウジン</t>
    </rPh>
    <rPh sb="3" eb="5">
      <t>バアイ</t>
    </rPh>
    <rPh sb="6" eb="8">
      <t>ホウジン</t>
    </rPh>
    <rPh sb="8" eb="9">
      <t>イン</t>
    </rPh>
    <phoneticPr fontId="2"/>
  </si>
  <si>
    <t>住　　所
（所在地）</t>
    <rPh sb="0" eb="1">
      <t>ジュウ</t>
    </rPh>
    <rPh sb="3" eb="4">
      <t>トコロ</t>
    </rPh>
    <rPh sb="6" eb="9">
      <t>ショザイチ</t>
    </rPh>
    <phoneticPr fontId="2"/>
  </si>
  <si>
    <t>氏名（法人名又は屋号）</t>
    <rPh sb="0" eb="2">
      <t>シメイ</t>
    </rPh>
    <rPh sb="3" eb="5">
      <t>ホウジン</t>
    </rPh>
    <rPh sb="5" eb="6">
      <t>メイ</t>
    </rPh>
    <rPh sb="6" eb="7">
      <t>マタ</t>
    </rPh>
    <rPh sb="8" eb="10">
      <t>ヤゴウ</t>
    </rPh>
    <phoneticPr fontId="2"/>
  </si>
  <si>
    <t>フリガナ</t>
    <phoneticPr fontId="2"/>
  </si>
  <si>
    <t>）</t>
  </si>
  <si>
    <t>ファックス番号</t>
    <rPh sb="5" eb="7">
      <t>バンゴウ</t>
    </rPh>
    <phoneticPr fontId="2"/>
  </si>
  <si>
    <t>代表者名（職・氏名）</t>
    <rPh sb="0" eb="3">
      <t>ダイヒョウシャ</t>
    </rPh>
    <rPh sb="3" eb="4">
      <t>メイ</t>
    </rPh>
    <rPh sb="5" eb="6">
      <t>ショク</t>
    </rPh>
    <rPh sb="7" eb="9">
      <t>シメイ</t>
    </rPh>
    <phoneticPr fontId="2"/>
  </si>
  <si>
    <t>振込先</t>
    <rPh sb="0" eb="2">
      <t>フリコミ</t>
    </rPh>
    <rPh sb="2" eb="3">
      <t>サキ</t>
    </rPh>
    <phoneticPr fontId="2"/>
  </si>
  <si>
    <t>口座番号</t>
    <phoneticPr fontId="2"/>
  </si>
  <si>
    <t>名義</t>
    <rPh sb="0" eb="2">
      <t>メイギ</t>
    </rPh>
    <phoneticPr fontId="2"/>
  </si>
  <si>
    <t>前金払口座名（工事費で前金払を受ける場合のみ記入）</t>
    <rPh sb="0" eb="2">
      <t>マエキン</t>
    </rPh>
    <rPh sb="2" eb="3">
      <t>バラ</t>
    </rPh>
    <rPh sb="3" eb="6">
      <t>コウザメイ</t>
    </rPh>
    <rPh sb="7" eb="10">
      <t>コウジヒ</t>
    </rPh>
    <rPh sb="11" eb="13">
      <t>マエキン</t>
    </rPh>
    <rPh sb="13" eb="14">
      <t>バラ</t>
    </rPh>
    <rPh sb="15" eb="16">
      <t>ウ</t>
    </rPh>
    <rPh sb="18" eb="20">
      <t>バアイ</t>
    </rPh>
    <rPh sb="22" eb="24">
      <t>キニュウ</t>
    </rPh>
    <phoneticPr fontId="2"/>
  </si>
  <si>
    <t>※</t>
    <phoneticPr fontId="2"/>
  </si>
  <si>
    <t>お願い</t>
    <rPh sb="1" eb="2">
      <t>ネガ</t>
    </rPh>
    <phoneticPr fontId="2"/>
  </si>
  <si>
    <t>受付日</t>
    <rPh sb="0" eb="3">
      <t>ウケツケビ</t>
    </rPh>
    <phoneticPr fontId="2"/>
  </si>
  <si>
    <t>主管課名</t>
    <rPh sb="0" eb="2">
      <t>シュカン</t>
    </rPh>
    <rPh sb="2" eb="4">
      <t>カメイ</t>
    </rPh>
    <phoneticPr fontId="2"/>
  </si>
  <si>
    <t>支店コード（３ケタ）</t>
    <phoneticPr fontId="2"/>
  </si>
  <si>
    <t>契約番号</t>
    <rPh sb="0" eb="2">
      <t>ケイヤク</t>
    </rPh>
    <rPh sb="2" eb="4">
      <t>バンゴウ</t>
    </rPh>
    <phoneticPr fontId="2"/>
  </si>
  <si>
    <t>※</t>
    <phoneticPr fontId="2"/>
  </si>
  <si>
    <t>工事検査済証（完成検査）の写しを添付すること</t>
    <rPh sb="0" eb="2">
      <t>コウジ</t>
    </rPh>
    <rPh sb="2" eb="4">
      <t>ケンサ</t>
    </rPh>
    <rPh sb="4" eb="5">
      <t>スミ</t>
    </rPh>
    <rPh sb="5" eb="6">
      <t>アカシ</t>
    </rPh>
    <rPh sb="7" eb="9">
      <t>カンセイ</t>
    </rPh>
    <rPh sb="9" eb="11">
      <t>ケンサ</t>
    </rPh>
    <rPh sb="13" eb="14">
      <t>ウツ</t>
    </rPh>
    <rPh sb="16" eb="18">
      <t>テンプ</t>
    </rPh>
    <phoneticPr fontId="2"/>
  </si>
  <si>
    <t>会計室</t>
    <rPh sb="0" eb="2">
      <t>カイケイ</t>
    </rPh>
    <rPh sb="2" eb="3">
      <t>シツ</t>
    </rPh>
    <phoneticPr fontId="2"/>
  </si>
  <si>
    <t>文書の宛名</t>
    <rPh sb="0" eb="2">
      <t>ブンショ</t>
    </rPh>
    <rPh sb="3" eb="5">
      <t>アテナ</t>
    </rPh>
    <phoneticPr fontId="2"/>
  </si>
  <si>
    <t>シート番号</t>
    <rPh sb="3" eb="5">
      <t>バンゴウ</t>
    </rPh>
    <phoneticPr fontId="2"/>
  </si>
  <si>
    <t>各種年月日</t>
    <rPh sb="0" eb="1">
      <t>カク</t>
    </rPh>
    <rPh sb="1" eb="2">
      <t>タネ</t>
    </rPh>
    <rPh sb="2" eb="3">
      <t>ネン</t>
    </rPh>
    <rPh sb="3" eb="4">
      <t>ツキ</t>
    </rPh>
    <rPh sb="4" eb="5">
      <t>ヒ</t>
    </rPh>
    <phoneticPr fontId="2"/>
  </si>
  <si>
    <t>各種金額</t>
    <rPh sb="0" eb="1">
      <t>カク</t>
    </rPh>
    <rPh sb="1" eb="2">
      <t>タネ</t>
    </rPh>
    <rPh sb="2" eb="3">
      <t>カネ</t>
    </rPh>
    <rPh sb="3" eb="4">
      <t>ガク</t>
    </rPh>
    <phoneticPr fontId="2"/>
  </si>
  <si>
    <t>明石市長</t>
    <rPh sb="0" eb="4">
      <t>アカシシチョウ</t>
    </rPh>
    <phoneticPr fontId="2"/>
  </si>
  <si>
    <t>明石市公営企業管理者</t>
    <rPh sb="0" eb="3">
      <t>アカシシ</t>
    </rPh>
    <rPh sb="3" eb="5">
      <t>コウエイ</t>
    </rPh>
    <rPh sb="5" eb="7">
      <t>キギョウ</t>
    </rPh>
    <rPh sb="7" eb="10">
      <t>カンリシャ</t>
    </rPh>
    <phoneticPr fontId="2"/>
  </si>
  <si>
    <t>代金受領方法</t>
    <rPh sb="0" eb="2">
      <t>ダイキン</t>
    </rPh>
    <rPh sb="2" eb="4">
      <t>ジュリョウ</t>
    </rPh>
    <rPh sb="4" eb="6">
      <t>ホウホウ</t>
    </rPh>
    <phoneticPr fontId="2"/>
  </si>
  <si>
    <t>金融機関種類</t>
    <rPh sb="0" eb="2">
      <t>キンユウ</t>
    </rPh>
    <rPh sb="2" eb="4">
      <t>キカン</t>
    </rPh>
    <rPh sb="4" eb="6">
      <t>シュルイ</t>
    </rPh>
    <phoneticPr fontId="2"/>
  </si>
  <si>
    <t>銀行</t>
    <rPh sb="0" eb="2">
      <t>ギンコウ</t>
    </rPh>
    <phoneticPr fontId="2"/>
  </si>
  <si>
    <t>農協</t>
    <rPh sb="0" eb="2">
      <t>ノウキョウ</t>
    </rPh>
    <phoneticPr fontId="2"/>
  </si>
  <si>
    <t>金庫</t>
    <rPh sb="0" eb="2">
      <t>キンコ</t>
    </rPh>
    <phoneticPr fontId="2"/>
  </si>
  <si>
    <t>組合</t>
    <rPh sb="0" eb="2">
      <t>クミアイ</t>
    </rPh>
    <phoneticPr fontId="2"/>
  </si>
  <si>
    <t>その他</t>
    <rPh sb="2" eb="3">
      <t>タ</t>
    </rPh>
    <phoneticPr fontId="2"/>
  </si>
  <si>
    <t>店舗種類</t>
    <rPh sb="0" eb="2">
      <t>テンポ</t>
    </rPh>
    <rPh sb="2" eb="4">
      <t>シュルイ</t>
    </rPh>
    <phoneticPr fontId="2"/>
  </si>
  <si>
    <t>本店</t>
    <rPh sb="0" eb="2">
      <t>ホンテン</t>
    </rPh>
    <phoneticPr fontId="2"/>
  </si>
  <si>
    <t>支店</t>
    <rPh sb="0" eb="2">
      <t>シテン</t>
    </rPh>
    <phoneticPr fontId="2"/>
  </si>
  <si>
    <t>出張所</t>
    <rPh sb="0" eb="2">
      <t>シュッチョウ</t>
    </rPh>
    <rPh sb="2" eb="3">
      <t>ショ</t>
    </rPh>
    <phoneticPr fontId="2"/>
  </si>
  <si>
    <t>代金受領関係</t>
    <rPh sb="0" eb="2">
      <t>ダイキン</t>
    </rPh>
    <rPh sb="2" eb="4">
      <t>ジュリョウ</t>
    </rPh>
    <rPh sb="4" eb="6">
      <t>カンケイ</t>
    </rPh>
    <phoneticPr fontId="2"/>
  </si>
  <si>
    <t>申請区分</t>
    <rPh sb="0" eb="2">
      <t>シンセイ</t>
    </rPh>
    <rPh sb="2" eb="4">
      <t>クブン</t>
    </rPh>
    <phoneticPr fontId="2"/>
  </si>
  <si>
    <t>新規</t>
    <rPh sb="0" eb="2">
      <t>シンキ</t>
    </rPh>
    <phoneticPr fontId="2"/>
  </si>
  <si>
    <t>変更</t>
    <rPh sb="0" eb="2">
      <t>ヘンコウ</t>
    </rPh>
    <phoneticPr fontId="2"/>
  </si>
  <si>
    <t>廃止</t>
    <rPh sb="0" eb="2">
      <t>ハイシ</t>
    </rPh>
    <phoneticPr fontId="2"/>
  </si>
  <si>
    <t>配置技術者等</t>
    <rPh sb="0" eb="1">
      <t>クバ</t>
    </rPh>
    <rPh sb="1" eb="2">
      <t>チ</t>
    </rPh>
    <rPh sb="2" eb="3">
      <t>ワザ</t>
    </rPh>
    <rPh sb="3" eb="4">
      <t>ジュツ</t>
    </rPh>
    <rPh sb="4" eb="5">
      <t>モノ</t>
    </rPh>
    <rPh sb="5" eb="6">
      <t>トウ</t>
    </rPh>
    <phoneticPr fontId="2"/>
  </si>
  <si>
    <t>工事番号</t>
    <rPh sb="0" eb="2">
      <t>コウジ</t>
    </rPh>
    <rPh sb="2" eb="4">
      <t>バンゴウ</t>
    </rPh>
    <phoneticPr fontId="2"/>
  </si>
  <si>
    <t>１口座振替払</t>
    <rPh sb="1" eb="3">
      <t>コウザ</t>
    </rPh>
    <rPh sb="3" eb="5">
      <t>フリカエ</t>
    </rPh>
    <rPh sb="5" eb="6">
      <t>バラ</t>
    </rPh>
    <phoneticPr fontId="2"/>
  </si>
  <si>
    <t>２窓口払</t>
    <rPh sb="1" eb="3">
      <t>マドグチ</t>
    </rPh>
    <rPh sb="3" eb="4">
      <t>バラ</t>
    </rPh>
    <phoneticPr fontId="2"/>
  </si>
  <si>
    <t>１普通</t>
    <rPh sb="1" eb="3">
      <t>フツウ</t>
    </rPh>
    <phoneticPr fontId="2"/>
  </si>
  <si>
    <t>２当座</t>
    <rPh sb="1" eb="3">
      <t>トウザ</t>
    </rPh>
    <phoneticPr fontId="2"/>
  </si>
  <si>
    <t>1 口座名義人のカナ欄は、必ず金融機関にご確認ください。</t>
    <phoneticPr fontId="2"/>
  </si>
  <si>
    <t xml:space="preserve">債権者登録申請書
</t>
    <rPh sb="0" eb="3">
      <t>サイケンシャ</t>
    </rPh>
    <rPh sb="3" eb="5">
      <t>トウロク</t>
    </rPh>
    <rPh sb="5" eb="8">
      <t>シンセイショ</t>
    </rPh>
    <phoneticPr fontId="2"/>
  </si>
  <si>
    <t>口座振込登録申請書</t>
    <phoneticPr fontId="2"/>
  </si>
  <si>
    <t>債権者登録（新規・変更・廃止）時</t>
    <rPh sb="0" eb="2">
      <t>サイケン</t>
    </rPh>
    <rPh sb="2" eb="3">
      <t>シャ</t>
    </rPh>
    <rPh sb="3" eb="5">
      <t>トウロク</t>
    </rPh>
    <rPh sb="6" eb="8">
      <t>シンキ</t>
    </rPh>
    <rPh sb="9" eb="11">
      <t>ヘンコウ</t>
    </rPh>
    <rPh sb="12" eb="14">
      <t>ハイシ</t>
    </rPh>
    <rPh sb="15" eb="16">
      <t>ジ</t>
    </rPh>
    <phoneticPr fontId="2"/>
  </si>
  <si>
    <t>支払い用振込口座登録（新規・変更・廃止）時</t>
    <rPh sb="11" eb="13">
      <t>シンキ</t>
    </rPh>
    <rPh sb="14" eb="16">
      <t>ヘンコウ</t>
    </rPh>
    <rPh sb="17" eb="19">
      <t>ハイシ</t>
    </rPh>
    <phoneticPr fontId="2"/>
  </si>
  <si>
    <t>上記の率によらないで証紙を購入する場合はその根拠となる計画表等を提出してください。</t>
    <rPh sb="0" eb="2">
      <t>ジョウキ</t>
    </rPh>
    <rPh sb="3" eb="4">
      <t>リツ</t>
    </rPh>
    <rPh sb="10" eb="12">
      <t>ショウシ</t>
    </rPh>
    <rPh sb="13" eb="15">
      <t>コウニュウ</t>
    </rPh>
    <rPh sb="17" eb="19">
      <t>バアイ</t>
    </rPh>
    <rPh sb="22" eb="24">
      <t>コンキョ</t>
    </rPh>
    <rPh sb="27" eb="29">
      <t>ケイカク</t>
    </rPh>
    <rPh sb="29" eb="31">
      <t>ヒョウナド</t>
    </rPh>
    <rPh sb="32" eb="34">
      <t>テイシュツ</t>
    </rPh>
    <phoneticPr fontId="2"/>
  </si>
  <si>
    <t>※</t>
    <phoneticPr fontId="2"/>
  </si>
  <si>
    <t>建退共制度の対象となる労働者を使用しない場合は購入免除申請（任意様式）を行ってください。</t>
    <rPh sb="0" eb="1">
      <t>ケン</t>
    </rPh>
    <rPh sb="1" eb="2">
      <t>タイ</t>
    </rPh>
    <rPh sb="2" eb="3">
      <t>キョウ</t>
    </rPh>
    <rPh sb="3" eb="5">
      <t>セイド</t>
    </rPh>
    <rPh sb="6" eb="8">
      <t>タイショウ</t>
    </rPh>
    <rPh sb="11" eb="14">
      <t>ロウドウシャ</t>
    </rPh>
    <rPh sb="15" eb="17">
      <t>シヨウ</t>
    </rPh>
    <rPh sb="20" eb="22">
      <t>バアイ</t>
    </rPh>
    <rPh sb="23" eb="25">
      <t>コウニュウ</t>
    </rPh>
    <rPh sb="25" eb="27">
      <t>メンジョ</t>
    </rPh>
    <rPh sb="27" eb="29">
      <t>シンセイ</t>
    </rPh>
    <rPh sb="30" eb="32">
      <t>ニンイ</t>
    </rPh>
    <rPh sb="32" eb="34">
      <t>ヨウシキ</t>
    </rPh>
    <rPh sb="36" eb="37">
      <t>オコナ</t>
    </rPh>
    <phoneticPr fontId="2"/>
  </si>
  <si>
    <t>中間前金払認定請求書</t>
    <rPh sb="0" eb="2">
      <t>チュウカン</t>
    </rPh>
    <rPh sb="2" eb="4">
      <t>マエキン</t>
    </rPh>
    <rPh sb="4" eb="5">
      <t>ハラ</t>
    </rPh>
    <rPh sb="5" eb="7">
      <t>ニンテイ</t>
    </rPh>
    <rPh sb="7" eb="10">
      <t>セイキュウショ</t>
    </rPh>
    <phoneticPr fontId="2"/>
  </si>
  <si>
    <t>工事履行報告書</t>
    <rPh sb="0" eb="2">
      <t>コウジ</t>
    </rPh>
    <rPh sb="2" eb="4">
      <t>リコウ</t>
    </rPh>
    <rPh sb="4" eb="7">
      <t>ホウコクショ</t>
    </rPh>
    <phoneticPr fontId="2"/>
  </si>
  <si>
    <t>中間前金払を受けようとするとき</t>
    <rPh sb="0" eb="2">
      <t>チュウカン</t>
    </rPh>
    <rPh sb="2" eb="4">
      <t>マエキン</t>
    </rPh>
    <rPh sb="4" eb="5">
      <t>ハラ</t>
    </rPh>
    <rPh sb="6" eb="7">
      <t>ウ</t>
    </rPh>
    <phoneticPr fontId="2"/>
  </si>
  <si>
    <t>〃</t>
    <phoneticPr fontId="2"/>
  </si>
  <si>
    <t>予算主管課</t>
    <rPh sb="0" eb="2">
      <t>ヨサン</t>
    </rPh>
    <rPh sb="2" eb="5">
      <t>シュカンカ</t>
    </rPh>
    <phoneticPr fontId="2"/>
  </si>
  <si>
    <t>様式第１号（第５条関係）</t>
  </si>
  <si>
    <t>（当該年度の出来高予定額：￥　　　　　　　　　　　　　　　）</t>
  </si>
  <si>
    <t>摘要</t>
    <rPh sb="0" eb="2">
      <t>テキヨウ</t>
    </rPh>
    <phoneticPr fontId="2"/>
  </si>
  <si>
    <t>￥</t>
    <phoneticPr fontId="2"/>
  </si>
  <si>
    <t>　下記の工事について、中間前金払の実施にあたり、要件を具備していることについての認定を請求します。</t>
    <rPh sb="1" eb="3">
      <t>カキ</t>
    </rPh>
    <rPh sb="4" eb="6">
      <t>コウジ</t>
    </rPh>
    <rPh sb="11" eb="13">
      <t>チュウカン</t>
    </rPh>
    <rPh sb="13" eb="15">
      <t>マエキン</t>
    </rPh>
    <rPh sb="15" eb="16">
      <t>ハラ</t>
    </rPh>
    <rPh sb="17" eb="19">
      <t>ジッシ</t>
    </rPh>
    <rPh sb="24" eb="26">
      <t>ヨウケン</t>
    </rPh>
    <rPh sb="27" eb="29">
      <t>グビ</t>
    </rPh>
    <rPh sb="40" eb="42">
      <t>ニンテイ</t>
    </rPh>
    <phoneticPr fontId="2"/>
  </si>
  <si>
    <t>請負代金額</t>
    <rPh sb="0" eb="2">
      <t>ウケオイ</t>
    </rPh>
    <rPh sb="2" eb="3">
      <t>ダイ</t>
    </rPh>
    <rPh sb="3" eb="5">
      <t>キンガク</t>
    </rPh>
    <phoneticPr fontId="2"/>
  </si>
  <si>
    <t>工事名</t>
    <phoneticPr fontId="2"/>
  </si>
  <si>
    <t>工事場所</t>
    <phoneticPr fontId="2"/>
  </si>
  <si>
    <t>中 間 前 金 払 認 定 請 求 書</t>
    <phoneticPr fontId="2"/>
  </si>
  <si>
    <t>工事名</t>
    <phoneticPr fontId="2"/>
  </si>
  <si>
    <t>工 事 履 行 報 告 書</t>
    <rPh sb="0" eb="1">
      <t>コウ</t>
    </rPh>
    <rPh sb="2" eb="3">
      <t>コト</t>
    </rPh>
    <rPh sb="4" eb="5">
      <t>クツ</t>
    </rPh>
    <rPh sb="6" eb="7">
      <t>ギョウ</t>
    </rPh>
    <rPh sb="8" eb="9">
      <t>ホウ</t>
    </rPh>
    <rPh sb="10" eb="11">
      <t>コク</t>
    </rPh>
    <rPh sb="12" eb="13">
      <t>ショ</t>
    </rPh>
    <phoneticPr fontId="2"/>
  </si>
  <si>
    <t>～</t>
    <phoneticPr fontId="2"/>
  </si>
  <si>
    <t>日付</t>
    <rPh sb="0" eb="2">
      <t>ヒヅケ</t>
    </rPh>
    <phoneticPr fontId="2"/>
  </si>
  <si>
    <t>月別</t>
    <rPh sb="0" eb="2">
      <t>ツキベツ</t>
    </rPh>
    <phoneticPr fontId="2"/>
  </si>
  <si>
    <t>予　定　工　程　　　　％
（　　）は工程変更後</t>
    <phoneticPr fontId="2"/>
  </si>
  <si>
    <t>実　施　工　程　　　％
（　　）は予定工程との差</t>
    <phoneticPr fontId="2"/>
  </si>
  <si>
    <t>備　考</t>
    <rPh sb="0" eb="1">
      <t>ソナエ</t>
    </rPh>
    <rPh sb="2" eb="3">
      <t>コウ</t>
    </rPh>
    <phoneticPr fontId="2"/>
  </si>
  <si>
    <t>（記事欄）</t>
    <phoneticPr fontId="2"/>
  </si>
  <si>
    <t>とする。</t>
    <phoneticPr fontId="2"/>
  </si>
  <si>
    <t>　　　　・債務負担行為等契約の場合は、認定請求年月日　　</t>
    <phoneticPr fontId="2"/>
  </si>
  <si>
    <t>　　　　　の属する年度の分のみ提出すること。</t>
    <phoneticPr fontId="2"/>
  </si>
  <si>
    <t>様式第２号（第５条関係）</t>
    <phoneticPr fontId="2"/>
  </si>
  <si>
    <t>（備考）・必要に応じて適宜項目を加除して使用するもの　</t>
    <phoneticPr fontId="2"/>
  </si>
  <si>
    <t>工事主管
課　　　長</t>
    <rPh sb="0" eb="2">
      <t>コウジ</t>
    </rPh>
    <rPh sb="2" eb="4">
      <t>シュカン</t>
    </rPh>
    <rPh sb="5" eb="6">
      <t>カ</t>
    </rPh>
    <rPh sb="9" eb="10">
      <t>チョウ</t>
    </rPh>
    <phoneticPr fontId="2"/>
  </si>
  <si>
    <t>主　　 任
監 督 員</t>
    <rPh sb="0" eb="1">
      <t>シュ</t>
    </rPh>
    <rPh sb="4" eb="5">
      <t>ニン</t>
    </rPh>
    <rPh sb="6" eb="7">
      <t>ラン</t>
    </rPh>
    <rPh sb="8" eb="9">
      <t>ヨシ</t>
    </rPh>
    <rPh sb="10" eb="11">
      <t>イン</t>
    </rPh>
    <phoneticPr fontId="2"/>
  </si>
  <si>
    <t>監督員</t>
    <rPh sb="0" eb="3">
      <t>カントクイン</t>
    </rPh>
    <phoneticPr fontId="2"/>
  </si>
  <si>
    <t>本書のとおり請負工事の履行状況を報告します。</t>
    <rPh sb="0" eb="2">
      <t>ホンショ</t>
    </rPh>
    <rPh sb="6" eb="8">
      <t>ウケオイ</t>
    </rPh>
    <rPh sb="8" eb="10">
      <t>コウジ</t>
    </rPh>
    <rPh sb="11" eb="13">
      <t>リコウ</t>
    </rPh>
    <rPh sb="13" eb="15">
      <t>ジョウキョウ</t>
    </rPh>
    <rPh sb="16" eb="18">
      <t>ホウコク</t>
    </rPh>
    <phoneticPr fontId="2"/>
  </si>
  <si>
    <t>代表者職氏名</t>
    <rPh sb="0" eb="3">
      <t>ダイヒョウシャ</t>
    </rPh>
    <rPh sb="3" eb="4">
      <t>ショク</t>
    </rPh>
    <rPh sb="4" eb="6">
      <t>シメイ</t>
    </rPh>
    <phoneticPr fontId="2"/>
  </si>
  <si>
    <t>（</t>
    <phoneticPr fontId="2"/>
  </si>
  <si>
    <t>)</t>
    <phoneticPr fontId="2"/>
  </si>
  <si>
    <t>住　　　　所</t>
    <rPh sb="0" eb="1">
      <t>ジュウ</t>
    </rPh>
    <rPh sb="5" eb="6">
      <t>ショ</t>
    </rPh>
    <phoneticPr fontId="2"/>
  </si>
  <si>
    <t>様式第２号（第５条関係）</t>
    <phoneticPr fontId="2"/>
  </si>
  <si>
    <t>工事名</t>
    <phoneticPr fontId="2"/>
  </si>
  <si>
    <t>～</t>
    <phoneticPr fontId="2"/>
  </si>
  <si>
    <t>予　定　工　程　　　　％
（　　）は工程変更後</t>
    <phoneticPr fontId="2"/>
  </si>
  <si>
    <t>実　施　工　程　　　％
（　　）は予定工程との差</t>
    <phoneticPr fontId="2"/>
  </si>
  <si>
    <t>（</t>
    <phoneticPr fontId="2"/>
  </si>
  <si>
    <t>)</t>
    <phoneticPr fontId="2"/>
  </si>
  <si>
    <t>（記事欄）</t>
    <phoneticPr fontId="2"/>
  </si>
  <si>
    <t>（備考）・必要に応じて適宜項目を加除して使用するもの　</t>
    <phoneticPr fontId="2"/>
  </si>
  <si>
    <t>とする。</t>
    <phoneticPr fontId="2"/>
  </si>
  <si>
    <t>　　　　・債務負担行為等契約の場合は、認定請求年月日　　</t>
    <phoneticPr fontId="2"/>
  </si>
  <si>
    <t>　　　　　の属する年度の分のみ提出すること。</t>
    <phoneticPr fontId="2"/>
  </si>
  <si>
    <t>明石市○○町○番○号</t>
    <rPh sb="0" eb="3">
      <t>アカシシ</t>
    </rPh>
    <rPh sb="5" eb="6">
      <t>マチ</t>
    </rPh>
    <rPh sb="7" eb="8">
      <t>バン</t>
    </rPh>
    <rPh sb="9" eb="10">
      <t>ゴウ</t>
    </rPh>
    <phoneticPr fontId="2"/>
  </si>
  <si>
    <t>○○株式会社</t>
    <rPh sb="2" eb="4">
      <t>カブシキ</t>
    </rPh>
    <rPh sb="4" eb="6">
      <t>ガイシャ</t>
    </rPh>
    <phoneticPr fontId="2"/>
  </si>
  <si>
    <t>○○○○○工事</t>
    <rPh sb="5" eb="7">
      <t>コウジ</t>
    </rPh>
    <phoneticPr fontId="2"/>
  </si>
  <si>
    <t>○○○○</t>
    <phoneticPr fontId="2"/>
  </si>
  <si>
    <t>平成２２年１月○○日（１２月分）　　</t>
    <rPh sb="0" eb="2">
      <t>ヘイセイ</t>
    </rPh>
    <rPh sb="4" eb="5">
      <t>ネン</t>
    </rPh>
    <rPh sb="6" eb="7">
      <t>ツキ</t>
    </rPh>
    <rPh sb="9" eb="10">
      <t>ヒ</t>
    </rPh>
    <rPh sb="13" eb="15">
      <t>ガツブン</t>
    </rPh>
    <phoneticPr fontId="2"/>
  </si>
  <si>
    <t>平成21</t>
    <rPh sb="0" eb="2">
      <t>ヘイセイ</t>
    </rPh>
    <phoneticPr fontId="2"/>
  </si>
  <si>
    <t>平成22</t>
    <rPh sb="0" eb="2">
      <t>ヘイセイ</t>
    </rPh>
    <phoneticPr fontId="2"/>
  </si>
  <si>
    <t>＞５０％</t>
    <phoneticPr fontId="2"/>
  </si>
  <si>
    <t>(参考）工事履行報告書の記載例</t>
    <rPh sb="1" eb="3">
      <t>サンコウ</t>
    </rPh>
    <rPh sb="4" eb="6">
      <t>コウジ</t>
    </rPh>
    <rPh sb="6" eb="8">
      <t>リコウ</t>
    </rPh>
    <rPh sb="8" eb="11">
      <t>ホウコクショ</t>
    </rPh>
    <rPh sb="12" eb="14">
      <t>キサイ</t>
    </rPh>
    <rPh sb="14" eb="15">
      <t>レイ</t>
    </rPh>
    <phoneticPr fontId="2"/>
  </si>
  <si>
    <t>工事履行報告書の入力の際に参考にしてください。</t>
    <rPh sb="0" eb="2">
      <t>コウジ</t>
    </rPh>
    <rPh sb="2" eb="4">
      <t>リコウ</t>
    </rPh>
    <rPh sb="4" eb="7">
      <t>ホウコクショ</t>
    </rPh>
    <rPh sb="8" eb="10">
      <t>ニュウリョク</t>
    </rPh>
    <rPh sb="11" eb="12">
      <t>サイ</t>
    </rPh>
    <rPh sb="13" eb="15">
      <t>サンコウ</t>
    </rPh>
    <phoneticPr fontId="2"/>
  </si>
  <si>
    <t>中間前金払認定請求書に添付してください。</t>
    <rPh sb="0" eb="2">
      <t>チュウカン</t>
    </rPh>
    <rPh sb="2" eb="4">
      <t>マエキン</t>
    </rPh>
    <rPh sb="4" eb="5">
      <t>ハラ</t>
    </rPh>
    <rPh sb="5" eb="7">
      <t>ニンテイ</t>
    </rPh>
    <rPh sb="7" eb="10">
      <t>セイキュウショ</t>
    </rPh>
    <rPh sb="11" eb="13">
      <t>テンプ</t>
    </rPh>
    <phoneticPr fontId="2"/>
  </si>
  <si>
    <t>・中間前金払を受けようとする場合に、あらかじめ、認定要件を具備していることについて認定を受けてください。
・認定資料として工事履行報告書、工事工程表及び実施状況が分かる写真を添付してください。</t>
    <rPh sb="1" eb="3">
      <t>チュウカン</t>
    </rPh>
    <rPh sb="3" eb="5">
      <t>マエキン</t>
    </rPh>
    <rPh sb="5" eb="6">
      <t>ハラ</t>
    </rPh>
    <rPh sb="7" eb="8">
      <t>ウ</t>
    </rPh>
    <rPh sb="14" eb="16">
      <t>バアイ</t>
    </rPh>
    <rPh sb="24" eb="26">
      <t>ニンテイ</t>
    </rPh>
    <rPh sb="26" eb="28">
      <t>ヨウケン</t>
    </rPh>
    <rPh sb="29" eb="31">
      <t>グビ</t>
    </rPh>
    <rPh sb="41" eb="43">
      <t>ニンテイ</t>
    </rPh>
    <rPh sb="44" eb="45">
      <t>ウ</t>
    </rPh>
    <rPh sb="54" eb="56">
      <t>ニンテイ</t>
    </rPh>
    <rPh sb="56" eb="58">
      <t>シリョウ</t>
    </rPh>
    <phoneticPr fontId="2"/>
  </si>
  <si>
    <t>契約保証金納入通知書・納付書兼領収書の原本を添付すること（返却します。）</t>
    <rPh sb="0" eb="2">
      <t>ケイヤク</t>
    </rPh>
    <rPh sb="2" eb="5">
      <t>ホショウキン</t>
    </rPh>
    <rPh sb="5" eb="7">
      <t>ノウニュウ</t>
    </rPh>
    <rPh sb="7" eb="10">
      <t>ツウチショ</t>
    </rPh>
    <rPh sb="11" eb="14">
      <t>ノウフショ</t>
    </rPh>
    <rPh sb="14" eb="15">
      <t>ケン</t>
    </rPh>
    <rPh sb="15" eb="18">
      <t>リョウシュウショ</t>
    </rPh>
    <rPh sb="19" eb="21">
      <t>ゲンポン</t>
    </rPh>
    <rPh sb="22" eb="24">
      <t>テンプ</t>
    </rPh>
    <rPh sb="29" eb="31">
      <t>ヘンキャク</t>
    </rPh>
    <phoneticPr fontId="2"/>
  </si>
  <si>
    <t>年</t>
    <phoneticPr fontId="2"/>
  </si>
  <si>
    <t>月</t>
    <phoneticPr fontId="2"/>
  </si>
  <si>
    <t>日</t>
    <phoneticPr fontId="2"/>
  </si>
  <si>
    <t>受注者</t>
    <rPh sb="0" eb="2">
      <t>ジュチュウ</t>
    </rPh>
    <rPh sb="2" eb="3">
      <t>シャ</t>
    </rPh>
    <phoneticPr fontId="2"/>
  </si>
  <si>
    <t>（受注者）</t>
    <rPh sb="1" eb="3">
      <t>ジュチュウ</t>
    </rPh>
    <rPh sb="3" eb="4">
      <t>シャ</t>
    </rPh>
    <phoneticPr fontId="2"/>
  </si>
  <si>
    <t>生年月日</t>
    <rPh sb="0" eb="2">
      <t>セイネン</t>
    </rPh>
    <rPh sb="2" eb="4">
      <t>ガッピ</t>
    </rPh>
    <phoneticPr fontId="2"/>
  </si>
  <si>
    <t>３納付書払</t>
    <rPh sb="1" eb="4">
      <t>ノウフショ</t>
    </rPh>
    <rPh sb="4" eb="5">
      <t>バライ</t>
    </rPh>
    <phoneticPr fontId="2"/>
  </si>
  <si>
    <t>日生（必要な場合のみご記入ください。）</t>
    <rPh sb="0" eb="1">
      <t>ニチ</t>
    </rPh>
    <rPh sb="3" eb="5">
      <t>ヒツヨウ</t>
    </rPh>
    <rPh sb="6" eb="8">
      <t>バアイ</t>
    </rPh>
    <rPh sb="11" eb="13">
      <t>キニュウ</t>
    </rPh>
    <phoneticPr fontId="2"/>
  </si>
  <si>
    <t>１普通（前金払口座）</t>
    <rPh sb="1" eb="3">
      <t>フツウ</t>
    </rPh>
    <rPh sb="4" eb="6">
      <t>マエキン</t>
    </rPh>
    <rPh sb="6" eb="7">
      <t>バラ</t>
    </rPh>
    <rPh sb="7" eb="9">
      <t>コウザ</t>
    </rPh>
    <phoneticPr fontId="2"/>
  </si>
  <si>
    <t>工事請負代金×</t>
    <rPh sb="0" eb="2">
      <t>コウジ</t>
    </rPh>
    <rPh sb="2" eb="4">
      <t>ウケオイ</t>
    </rPh>
    <rPh sb="4" eb="6">
      <t>ダイキン</t>
    </rPh>
    <phoneticPr fontId="2"/>
  </si>
  <si>
    <t>９その他</t>
    <rPh sb="3" eb="4">
      <t>タ</t>
    </rPh>
    <phoneticPr fontId="2"/>
  </si>
  <si>
    <t>・このファイルは、工事請負契約に必要な書類様式をそろえたものです。
・コンサルタント業務及び業務委託の様式は別ファイルで用意しています。それぞれ入札コーナーからダウンロードできます。
・必要に応じてシートを選択し、印刷して使用してください。
・お使いのパソコンの設定によっては、様式が1ページに収まらない場合がありますので、その場合は余白の調整等を行ってください。
・「入力画面」シートにある各項目に内容を入力すると、その内容が各様式のシートに反映されますので工事名称等の記入、入力の手間が省けます。（「入力画面」での入力の仕方については「入力画面の説明」シートを併せてご利用ください。）
・一部のシートは、コンサルタント業務又は業務委託と共通の様式です。（各様式の左上に記載しています。）
・このファイルで用意している様式の提出時期・提出場所等は以下のとおりです。</t>
    <rPh sb="9" eb="11">
      <t>コウジ</t>
    </rPh>
    <rPh sb="11" eb="13">
      <t>ウケオイ</t>
    </rPh>
    <rPh sb="13" eb="15">
      <t>ケイヤク</t>
    </rPh>
    <rPh sb="16" eb="18">
      <t>ヒツヨウ</t>
    </rPh>
    <rPh sb="19" eb="21">
      <t>ショルイ</t>
    </rPh>
    <rPh sb="21" eb="23">
      <t>ヨウシキ</t>
    </rPh>
    <rPh sb="42" eb="44">
      <t>ギョウム</t>
    </rPh>
    <rPh sb="44" eb="45">
      <t>オヨ</t>
    </rPh>
    <rPh sb="46" eb="48">
      <t>ギョウム</t>
    </rPh>
    <rPh sb="48" eb="50">
      <t>イタク</t>
    </rPh>
    <rPh sb="51" eb="53">
      <t>ヨウシキ</t>
    </rPh>
    <rPh sb="54" eb="55">
      <t>ベツ</t>
    </rPh>
    <rPh sb="60" eb="62">
      <t>ヨウイ</t>
    </rPh>
    <rPh sb="72" eb="74">
      <t>ニュウサツ</t>
    </rPh>
    <rPh sb="93" eb="95">
      <t>ヒツヨウ</t>
    </rPh>
    <rPh sb="96" eb="97">
      <t>オウ</t>
    </rPh>
    <rPh sb="311" eb="313">
      <t>ギョウム</t>
    </rPh>
    <rPh sb="313" eb="314">
      <t>マタ</t>
    </rPh>
    <rPh sb="315" eb="317">
      <t>ギョウム</t>
    </rPh>
    <rPh sb="317" eb="319">
      <t>イタク</t>
    </rPh>
    <phoneticPr fontId="2"/>
  </si>
  <si>
    <t>事務処理欄</t>
    <rPh sb="0" eb="2">
      <t>ジム</t>
    </rPh>
    <rPh sb="2" eb="4">
      <t>ショリ</t>
    </rPh>
    <rPh sb="4" eb="5">
      <t>ラン</t>
    </rPh>
    <phoneticPr fontId="2"/>
  </si>
  <si>
    <t>当初契約年月日</t>
    <rPh sb="0" eb="2">
      <t>トウショ</t>
    </rPh>
    <rPh sb="2" eb="4">
      <t>ケイヤク</t>
    </rPh>
    <rPh sb="4" eb="7">
      <t>ネンガッピ</t>
    </rPh>
    <phoneticPr fontId="2"/>
  </si>
  <si>
    <t>請 負 代 金 額</t>
    <rPh sb="0" eb="1">
      <t>ショウ</t>
    </rPh>
    <rPh sb="2" eb="3">
      <t>フ</t>
    </rPh>
    <rPh sb="4" eb="5">
      <t>ダイ</t>
    </rPh>
    <rPh sb="6" eb="7">
      <t>キン</t>
    </rPh>
    <rPh sb="8" eb="9">
      <t>ガク</t>
    </rPh>
    <phoneticPr fontId="2"/>
  </si>
  <si>
    <t>(変更契約締結に伴い提出する場合は変更請負代金額【当初請負代金額との差額】を記入)</t>
    <rPh sb="10" eb="12">
      <t>テイシュツ</t>
    </rPh>
    <rPh sb="14" eb="16">
      <t>バアイ</t>
    </rPh>
    <rPh sb="19" eb="21">
      <t>ウケオイ</t>
    </rPh>
    <rPh sb="21" eb="23">
      <t>ダイキン</t>
    </rPh>
    <rPh sb="25" eb="27">
      <t>トウショ</t>
    </rPh>
    <rPh sb="27" eb="29">
      <t>ウケオイ</t>
    </rPh>
    <rPh sb="29" eb="31">
      <t>ダイキン</t>
    </rPh>
    <rPh sb="31" eb="32">
      <t>ガク</t>
    </rPh>
    <rPh sb="34" eb="36">
      <t>サガク</t>
    </rPh>
    <phoneticPr fontId="2"/>
  </si>
  <si>
    <t>誓　約　書</t>
    <rPh sb="0" eb="1">
      <t>チカイ</t>
    </rPh>
    <rPh sb="2" eb="3">
      <t>ヤク</t>
    </rPh>
    <rPh sb="4" eb="5">
      <t>ショ</t>
    </rPh>
    <phoneticPr fontId="2"/>
  </si>
  <si>
    <t>１　工事名</t>
    <rPh sb="2" eb="3">
      <t>コウ</t>
    </rPh>
    <rPh sb="3" eb="4">
      <t>コト</t>
    </rPh>
    <rPh sb="4" eb="5">
      <t>ナ</t>
    </rPh>
    <phoneticPr fontId="2"/>
  </si>
  <si>
    <t>２　誓約事項　</t>
    <rPh sb="2" eb="3">
      <t>チカイ</t>
    </rPh>
    <rPh sb="3" eb="4">
      <t>ヤク</t>
    </rPh>
    <rPh sb="4" eb="5">
      <t>コト</t>
    </rPh>
    <rPh sb="5" eb="6">
      <t>コウ</t>
    </rPh>
    <phoneticPr fontId="2"/>
  </si>
  <si>
    <t>（受注者）</t>
    <rPh sb="1" eb="4">
      <t>ジュチュウシャ</t>
    </rPh>
    <phoneticPr fontId="2"/>
  </si>
  <si>
    <t>住　　所
(所在地)</t>
    <rPh sb="0" eb="1">
      <t>スミ</t>
    </rPh>
    <rPh sb="3" eb="4">
      <t>トコロ</t>
    </rPh>
    <rPh sb="6" eb="9">
      <t>ショザイチ</t>
    </rPh>
    <phoneticPr fontId="2"/>
  </si>
  <si>
    <t>法人名</t>
    <rPh sb="0" eb="2">
      <t>ホウジン</t>
    </rPh>
    <rPh sb="2" eb="3">
      <t>ナ</t>
    </rPh>
    <phoneticPr fontId="2"/>
  </si>
  <si>
    <t>代表者名</t>
    <rPh sb="0" eb="3">
      <t>ダイヒョウシャ</t>
    </rPh>
    <rPh sb="3" eb="4">
      <t>ナ</t>
    </rPh>
    <phoneticPr fontId="2"/>
  </si>
  <si>
    <t>㊞</t>
    <phoneticPr fontId="2"/>
  </si>
  <si>
    <t>役員一覧表（暴力団等排除に関する特約第６項関係）</t>
    <phoneticPr fontId="2"/>
  </si>
  <si>
    <t>【記載方法】</t>
    <rPh sb="1" eb="3">
      <t>キサイ</t>
    </rPh>
    <rPh sb="3" eb="5">
      <t>ホウホウ</t>
    </rPh>
    <phoneticPr fontId="2"/>
  </si>
  <si>
    <t>役職</t>
    <rPh sb="0" eb="2">
      <t>ヤクショク</t>
    </rPh>
    <phoneticPr fontId="2"/>
  </si>
  <si>
    <t>カナ</t>
    <phoneticPr fontId="2"/>
  </si>
  <si>
    <t>性別</t>
    <rPh sb="0" eb="2">
      <t>セイベツ</t>
    </rPh>
    <phoneticPr fontId="2"/>
  </si>
  <si>
    <t>（記載例）
代表取締役社長</t>
    <rPh sb="1" eb="3">
      <t>キサイ</t>
    </rPh>
    <rPh sb="3" eb="4">
      <t>レイ</t>
    </rPh>
    <rPh sb="6" eb="8">
      <t>ダイヒョウ</t>
    </rPh>
    <rPh sb="8" eb="11">
      <t>トリシマリヤク</t>
    </rPh>
    <rPh sb="11" eb="13">
      <t>シャチョウ</t>
    </rPh>
    <phoneticPr fontId="2"/>
  </si>
  <si>
    <t>明石　太郎</t>
    <rPh sb="0" eb="2">
      <t>アカシ</t>
    </rPh>
    <rPh sb="3" eb="5">
      <t>タロウ</t>
    </rPh>
    <phoneticPr fontId="2"/>
  </si>
  <si>
    <t>アカシ　タロウ</t>
    <phoneticPr fontId="2"/>
  </si>
  <si>
    <t>男　・　女</t>
    <rPh sb="0" eb="1">
      <t>オトコ</t>
    </rPh>
    <rPh sb="4" eb="5">
      <t>オンナ</t>
    </rPh>
    <phoneticPr fontId="2"/>
  </si>
  <si>
    <t>〇〇支店長</t>
    <rPh sb="2" eb="4">
      <t>シテン</t>
    </rPh>
    <rPh sb="4" eb="5">
      <t>ナガ</t>
    </rPh>
    <phoneticPr fontId="2"/>
  </si>
  <si>
    <t>明石　花子</t>
    <rPh sb="0" eb="2">
      <t>アカシ</t>
    </rPh>
    <rPh sb="3" eb="5">
      <t>ハナコ</t>
    </rPh>
    <phoneticPr fontId="2"/>
  </si>
  <si>
    <t>アカシ　ハナコ</t>
    <phoneticPr fontId="2"/>
  </si>
  <si>
    <t>明石　次郎</t>
    <rPh sb="0" eb="2">
      <t>アカシ</t>
    </rPh>
    <rPh sb="3" eb="5">
      <t>ジロウ</t>
    </rPh>
    <phoneticPr fontId="2"/>
  </si>
  <si>
    <t>アカシ　ジロウ</t>
    <phoneticPr fontId="2"/>
  </si>
  <si>
    <t>（参考２(1)関係）</t>
    <rPh sb="1" eb="3">
      <t>サンコウ</t>
    </rPh>
    <rPh sb="7" eb="9">
      <t>カンケイ</t>
    </rPh>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</si>
  <si>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</si>
  <si>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</si>
  <si>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</si>
  <si>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</si>
  <si>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１　元請負工事</t>
    <rPh sb="2" eb="4">
      <t>モトウケ</t>
    </rPh>
    <rPh sb="4" eb="5">
      <t>オ</t>
    </rPh>
    <rPh sb="5" eb="7">
      <t>コウジ</t>
    </rPh>
    <phoneticPr fontId="2"/>
  </si>
  <si>
    <t>(1)工事名</t>
    <rPh sb="3" eb="5">
      <t>コウジ</t>
    </rPh>
    <rPh sb="5" eb="6">
      <t>ナ</t>
    </rPh>
    <phoneticPr fontId="2"/>
  </si>
  <si>
    <t>(2)元請負人</t>
    <phoneticPr fontId="2"/>
  </si>
  <si>
    <t>ア</t>
    <phoneticPr fontId="2"/>
  </si>
  <si>
    <t>住所（所在地）</t>
    <rPh sb="0" eb="2">
      <t>ジュウショ</t>
    </rPh>
    <rPh sb="3" eb="6">
      <t>ショザイチ</t>
    </rPh>
    <phoneticPr fontId="2"/>
  </si>
  <si>
    <t>イ</t>
    <phoneticPr fontId="2"/>
  </si>
  <si>
    <t>(法人名)</t>
    <rPh sb="1" eb="3">
      <t>ホウジン</t>
    </rPh>
    <rPh sb="3" eb="4">
      <t>メイ</t>
    </rPh>
    <phoneticPr fontId="2"/>
  </si>
  <si>
    <t>(代表者名)</t>
    <rPh sb="1" eb="4">
      <t>ダイヒョウシャ</t>
    </rPh>
    <rPh sb="4" eb="5">
      <t>ナ</t>
    </rPh>
    <phoneticPr fontId="2"/>
  </si>
  <si>
    <t>(3)本工事契約発注者</t>
    <rPh sb="3" eb="6">
      <t>ホンコウジ</t>
    </rPh>
    <rPh sb="6" eb="8">
      <t>ケイヤク</t>
    </rPh>
    <rPh sb="8" eb="11">
      <t>ハッチュウシャ</t>
    </rPh>
    <phoneticPr fontId="2"/>
  </si>
  <si>
    <t>２　誓約事項</t>
    <rPh sb="2" eb="4">
      <t>セイヤク</t>
    </rPh>
    <rPh sb="4" eb="6">
      <t>ジコウ</t>
    </rPh>
    <phoneticPr fontId="2"/>
  </si>
  <si>
    <t>㊞</t>
    <phoneticPr fontId="2"/>
  </si>
  <si>
    <t>カナ</t>
    <phoneticPr fontId="2"/>
  </si>
  <si>
    <t>アカシ　タロウ</t>
    <phoneticPr fontId="2"/>
  </si>
  <si>
    <t>アカシ　ハナコ</t>
    <phoneticPr fontId="2"/>
  </si>
  <si>
    <t>アカシ　ジロウ</t>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</si>
  <si>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</si>
  <si>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</si>
  <si>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</si>
  <si>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</si>
  <si>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大正　昭和　平成
年　月　日</t>
    <rPh sb="0" eb="2">
      <t>タイショウ</t>
    </rPh>
    <rPh sb="3" eb="5">
      <t>ショウワ</t>
    </rPh>
    <rPh sb="6" eb="8">
      <t>ヘイセイ</t>
    </rPh>
    <rPh sb="9" eb="10">
      <t>ネン</t>
    </rPh>
    <rPh sb="11" eb="12">
      <t>ガツ</t>
    </rPh>
    <rPh sb="13" eb="14">
      <t>ニチ</t>
    </rPh>
    <phoneticPr fontId="2"/>
  </si>
  <si>
    <t>（工事　受注者用）</t>
    <rPh sb="1" eb="3">
      <t>コウジ</t>
    </rPh>
    <rPh sb="4" eb="7">
      <t>ジュチュウシャ</t>
    </rPh>
    <rPh sb="7" eb="8">
      <t>ヨウ</t>
    </rPh>
    <phoneticPr fontId="2"/>
  </si>
  <si>
    <t>（工事　下請負人用）</t>
    <rPh sb="1" eb="3">
      <t>コウジ</t>
    </rPh>
    <rPh sb="4" eb="6">
      <t>シタウ</t>
    </rPh>
    <rPh sb="6" eb="7">
      <t>オ</t>
    </rPh>
    <rPh sb="7" eb="8">
      <t>ニン</t>
    </rPh>
    <rPh sb="8" eb="9">
      <t>ヨウ</t>
    </rPh>
    <phoneticPr fontId="2"/>
  </si>
  <si>
    <t xml:space="preserve"> 大正　昭和　平成
　　  年　 月　 日</t>
    <rPh sb="1" eb="3">
      <t>タイショウ</t>
    </rPh>
    <rPh sb="4" eb="6">
      <t>ショウワ</t>
    </rPh>
    <rPh sb="7" eb="9">
      <t>ヘイセイ</t>
    </rPh>
    <rPh sb="14" eb="15">
      <t>ネン</t>
    </rPh>
    <rPh sb="17" eb="18">
      <t>ガツ</t>
    </rPh>
    <rPh sb="20" eb="21">
      <t>ニチ</t>
    </rPh>
    <phoneticPr fontId="2"/>
  </si>
  <si>
    <t>現場代理人兼務届</t>
    <rPh sb="0" eb="2">
      <t>ゲンバ</t>
    </rPh>
    <rPh sb="2" eb="5">
      <t>ダイリニン</t>
    </rPh>
    <rPh sb="5" eb="7">
      <t>ケンム</t>
    </rPh>
    <rPh sb="7" eb="8">
      <t>トドケ</t>
    </rPh>
    <phoneticPr fontId="2"/>
  </si>
  <si>
    <t>連絡先</t>
    <rPh sb="0" eb="3">
      <t>レンラクサキ</t>
    </rPh>
    <phoneticPr fontId="2"/>
  </si>
  <si>
    <t>現在契約している工事</t>
    <rPh sb="0" eb="2">
      <t>ゲンザイ</t>
    </rPh>
    <rPh sb="2" eb="4">
      <t>ケイヤク</t>
    </rPh>
    <rPh sb="8" eb="10">
      <t>コウジ</t>
    </rPh>
    <phoneticPr fontId="2"/>
  </si>
  <si>
    <t>工事名</t>
    <rPh sb="0" eb="2">
      <t>コウジ</t>
    </rPh>
    <rPh sb="2" eb="3">
      <t>ナ</t>
    </rPh>
    <phoneticPr fontId="2"/>
  </si>
  <si>
    <t>工事場所</t>
    <rPh sb="0" eb="2">
      <t>コウジ</t>
    </rPh>
    <rPh sb="2" eb="4">
      <t>バショ</t>
    </rPh>
    <phoneticPr fontId="2"/>
  </si>
  <si>
    <t>契約金額（税込）</t>
    <rPh sb="0" eb="2">
      <t>ケイヤク</t>
    </rPh>
    <rPh sb="2" eb="4">
      <t>キンガク</t>
    </rPh>
    <rPh sb="5" eb="7">
      <t>ゼイコミ</t>
    </rPh>
    <phoneticPr fontId="2"/>
  </si>
  <si>
    <t>新たに兼務希望の工事</t>
    <rPh sb="0" eb="1">
      <t>アラ</t>
    </rPh>
    <rPh sb="3" eb="5">
      <t>ケンム</t>
    </rPh>
    <rPh sb="5" eb="7">
      <t>キボウ</t>
    </rPh>
    <rPh sb="8" eb="10">
      <t>コウジ</t>
    </rPh>
    <phoneticPr fontId="2"/>
  </si>
  <si>
    <t>【添付書類】現在契約している工事の契約書の写し及び工程表</t>
    <phoneticPr fontId="2"/>
  </si>
  <si>
    <t>現場代理人兼務解除届</t>
    <rPh sb="0" eb="2">
      <t>ゲンバ</t>
    </rPh>
    <rPh sb="2" eb="5">
      <t>ダイリニン</t>
    </rPh>
    <rPh sb="5" eb="7">
      <t>ケンム</t>
    </rPh>
    <rPh sb="7" eb="9">
      <t>カイジョ</t>
    </rPh>
    <rPh sb="9" eb="10">
      <t>トドケ</t>
    </rPh>
    <phoneticPr fontId="2"/>
  </si>
  <si>
    <t>工事担当課(監督員の氏名)</t>
    <rPh sb="0" eb="2">
      <t>コウジ</t>
    </rPh>
    <rPh sb="2" eb="4">
      <t>タントウ</t>
    </rPh>
    <rPh sb="4" eb="5">
      <t>カ</t>
    </rPh>
    <rPh sb="6" eb="8">
      <t>カントク</t>
    </rPh>
    <rPh sb="8" eb="9">
      <t>イン</t>
    </rPh>
    <rPh sb="10" eb="12">
      <t>シメイ</t>
    </rPh>
    <phoneticPr fontId="2"/>
  </si>
  <si>
    <t>【添付書類】竣工した工事の完成を認定した検査調書の写し</t>
    <phoneticPr fontId="2"/>
  </si>
  <si>
    <t>竣工した工事</t>
    <phoneticPr fontId="2"/>
  </si>
  <si>
    <t>兼務解除となる工事</t>
    <phoneticPr fontId="2"/>
  </si>
  <si>
    <t>㊞</t>
    <phoneticPr fontId="2"/>
  </si>
  <si>
    <t>第１号様式</t>
    <rPh sb="0" eb="1">
      <t>ダイ</t>
    </rPh>
    <rPh sb="2" eb="3">
      <t>ゴウ</t>
    </rPh>
    <rPh sb="3" eb="5">
      <t>ヨウシキ</t>
    </rPh>
    <phoneticPr fontId="2"/>
  </si>
  <si>
    <t>第２号様式</t>
    <rPh sb="0" eb="1">
      <t>ダイ</t>
    </rPh>
    <rPh sb="2" eb="3">
      <t>ゴウ</t>
    </rPh>
    <rPh sb="3" eb="5">
      <t>ヨウシキ</t>
    </rPh>
    <phoneticPr fontId="2"/>
  </si>
  <si>
    <t>暴力団排除に関する「誓約書」（受注者用）</t>
    <rPh sb="0" eb="3">
      <t>ボウリョクダン</t>
    </rPh>
    <rPh sb="3" eb="5">
      <t>ハイジョ</t>
    </rPh>
    <rPh sb="6" eb="7">
      <t>カン</t>
    </rPh>
    <rPh sb="10" eb="13">
      <t>セイヤクショ</t>
    </rPh>
    <rPh sb="15" eb="18">
      <t>ジュチュウシャ</t>
    </rPh>
    <rPh sb="18" eb="19">
      <t>ヨウ</t>
    </rPh>
    <phoneticPr fontId="2"/>
  </si>
  <si>
    <t>暴力団排除に関する「誓約書」（下請負人用）</t>
    <rPh sb="0" eb="3">
      <t>ボウリョクダン</t>
    </rPh>
    <rPh sb="3" eb="5">
      <t>ハイジョ</t>
    </rPh>
    <rPh sb="6" eb="7">
      <t>カン</t>
    </rPh>
    <rPh sb="10" eb="13">
      <t>セイヤクショ</t>
    </rPh>
    <rPh sb="15" eb="16">
      <t>シタ</t>
    </rPh>
    <rPh sb="16" eb="18">
      <t>ウケオイ</t>
    </rPh>
    <rPh sb="18" eb="19">
      <t>ニン</t>
    </rPh>
    <rPh sb="19" eb="20">
      <t>ヨウ</t>
    </rPh>
    <phoneticPr fontId="2"/>
  </si>
  <si>
    <t>下請け契約時に
（工事完了届提出時までに）</t>
    <rPh sb="0" eb="2">
      <t>シタウ</t>
    </rPh>
    <rPh sb="3" eb="5">
      <t>ケイヤク</t>
    </rPh>
    <rPh sb="5" eb="6">
      <t>ジ</t>
    </rPh>
    <rPh sb="9" eb="11">
      <t>コウジ</t>
    </rPh>
    <rPh sb="11" eb="13">
      <t>カンリョウ</t>
    </rPh>
    <rPh sb="13" eb="14">
      <t>トドケ</t>
    </rPh>
    <rPh sb="14" eb="16">
      <t>テイシュツ</t>
    </rPh>
    <rPh sb="16" eb="17">
      <t>ジ</t>
    </rPh>
    <phoneticPr fontId="2"/>
  </si>
  <si>
    <t>・１人につき２件の工事の現場代理人を兼務する際に提出してください。</t>
    <rPh sb="2" eb="3">
      <t>ニン</t>
    </rPh>
    <rPh sb="7" eb="8">
      <t>ケン</t>
    </rPh>
    <rPh sb="9" eb="11">
      <t>コウジ</t>
    </rPh>
    <rPh sb="12" eb="14">
      <t>ゲンバ</t>
    </rPh>
    <rPh sb="14" eb="17">
      <t>ダイリニン</t>
    </rPh>
    <rPh sb="18" eb="20">
      <t>ケンム</t>
    </rPh>
    <rPh sb="22" eb="23">
      <t>サイ</t>
    </rPh>
    <rPh sb="24" eb="26">
      <t>テイシュツ</t>
    </rPh>
    <phoneticPr fontId="2"/>
  </si>
  <si>
    <t>現場代理人兼務解除届</t>
    <phoneticPr fontId="2"/>
  </si>
  <si>
    <t>・現場代理人の兼務が必要なくなった際に提出してください。（例：兼務をしている工事の一方が竣工した場合など）</t>
    <rPh sb="1" eb="3">
      <t>ゲンバ</t>
    </rPh>
    <rPh sb="3" eb="6">
      <t>ダイリニン</t>
    </rPh>
    <rPh sb="7" eb="9">
      <t>ケンム</t>
    </rPh>
    <rPh sb="10" eb="12">
      <t>ヒツヨウ</t>
    </rPh>
    <rPh sb="17" eb="18">
      <t>サイ</t>
    </rPh>
    <rPh sb="19" eb="21">
      <t>テイシュツ</t>
    </rPh>
    <rPh sb="29" eb="30">
      <t>レイ</t>
    </rPh>
    <rPh sb="31" eb="33">
      <t>ケンム</t>
    </rPh>
    <rPh sb="38" eb="40">
      <t>コウジ</t>
    </rPh>
    <rPh sb="41" eb="43">
      <t>イッポウ</t>
    </rPh>
    <rPh sb="44" eb="46">
      <t>シュンコウ</t>
    </rPh>
    <rPh sb="48" eb="50">
      <t>バアイ</t>
    </rPh>
    <phoneticPr fontId="2"/>
  </si>
  <si>
    <t>随時</t>
    <rPh sb="0" eb="2">
      <t>ズイジ</t>
    </rPh>
    <phoneticPr fontId="2"/>
  </si>
  <si>
    <t xml:space="preserve">・契約ごとに１部作成してください。
・合併入札案件の場合、合併した契約数に応じて作成してください。
・２枚一組となっていますので、両面印刷を行い１枚で作成するか、複数枚になるときはホッチキス止めの上、各ページに割印をしてください。
</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rPh sb="52" eb="53">
      <t>マイ</t>
    </rPh>
    <rPh sb="53" eb="54">
      <t>ヒト</t>
    </rPh>
    <rPh sb="54" eb="55">
      <t>クミ</t>
    </rPh>
    <rPh sb="65" eb="67">
      <t>リョウメン</t>
    </rPh>
    <rPh sb="67" eb="69">
      <t>インサツ</t>
    </rPh>
    <rPh sb="70" eb="71">
      <t>オコナ</t>
    </rPh>
    <rPh sb="73" eb="74">
      <t>マイ</t>
    </rPh>
    <rPh sb="75" eb="77">
      <t>サクセイ</t>
    </rPh>
    <rPh sb="81" eb="84">
      <t>フクスウマイ</t>
    </rPh>
    <rPh sb="95" eb="96">
      <t>ト</t>
    </rPh>
    <rPh sb="98" eb="99">
      <t>ウエ</t>
    </rPh>
    <rPh sb="100" eb="101">
      <t>カク</t>
    </rPh>
    <rPh sb="105" eb="107">
      <t>ワリイン</t>
    </rPh>
    <phoneticPr fontId="2"/>
  </si>
  <si>
    <t xml:space="preserve">・契約ごとに１部作成してください。
・２枚一組となっていますので、両面印刷を行い１枚で作成するか、複数枚になるときはホッチキス止めの上、各ページに割印をしてください。
</t>
    <rPh sb="1" eb="3">
      <t>ケイヤク</t>
    </rPh>
    <rPh sb="7" eb="8">
      <t>ブ</t>
    </rPh>
    <rPh sb="8" eb="10">
      <t>サクセイ</t>
    </rPh>
    <phoneticPr fontId="2"/>
  </si>
  <si>
    <t>（受注者）</t>
    <rPh sb="1" eb="2">
      <t>ウケ</t>
    </rPh>
    <rPh sb="2" eb="3">
      <t>チュウ</t>
    </rPh>
    <rPh sb="3" eb="4">
      <t>シャ</t>
    </rPh>
    <phoneticPr fontId="2"/>
  </si>
  <si>
    <t>住所
（所在地）</t>
    <rPh sb="0" eb="1">
      <t>スミ</t>
    </rPh>
    <rPh sb="1" eb="2">
      <t>トコロ</t>
    </rPh>
    <rPh sb="4" eb="7">
      <t>ショザイチ</t>
    </rPh>
    <phoneticPr fontId="2"/>
  </si>
  <si>
    <t>認定資料として、工事履行報告書、工事工程表及び実施状況が分かる写真を添付すること。</t>
    <phoneticPr fontId="2"/>
  </si>
  <si>
    <t>債務負担行為等に係る契約の場合は、契約年月日、請負代金額、工期の欄に、請求しようとする年度に係る事項（出来高予定額、工期）を（    ）内に併せて記載すること。</t>
    <phoneticPr fontId="2"/>
  </si>
  <si>
    <t>（注）</t>
    <rPh sb="1" eb="2">
      <t>チュウ</t>
    </rPh>
    <phoneticPr fontId="2"/>
  </si>
  <si>
    <t>役員一覧表（下請契約における暴力団等排除等に関する特約第６項関係）</t>
    <phoneticPr fontId="2"/>
  </si>
  <si>
    <t>共通宛名</t>
    <rPh sb="0" eb="2">
      <t>キョウツウ</t>
    </rPh>
    <rPh sb="2" eb="4">
      <t>アテナ</t>
    </rPh>
    <phoneticPr fontId="2"/>
  </si>
  <si>
    <t>誓約書</t>
    <rPh sb="0" eb="3">
      <t>セイヤクショ</t>
    </rPh>
    <phoneticPr fontId="2"/>
  </si>
  <si>
    <t>誓約事項</t>
    <rPh sb="0" eb="2">
      <t>セイヤク</t>
    </rPh>
    <rPh sb="2" eb="4">
      <t>ジコウ</t>
    </rPh>
    <phoneticPr fontId="2"/>
  </si>
  <si>
    <t>公営企業</t>
    <rPh sb="0" eb="2">
      <t>コウエイ</t>
    </rPh>
    <rPh sb="2" eb="4">
      <t>キギョウ</t>
    </rPh>
    <phoneticPr fontId="2"/>
  </si>
  <si>
    <t>誓約書（下請負人用）</t>
    <rPh sb="0" eb="3">
      <t>セイヤクショ</t>
    </rPh>
    <rPh sb="4" eb="5">
      <t>シタ</t>
    </rPh>
    <rPh sb="5" eb="7">
      <t>ウケオイ</t>
    </rPh>
    <rPh sb="7" eb="8">
      <t>ニン</t>
    </rPh>
    <rPh sb="8" eb="9">
      <t>ヨウ</t>
    </rPh>
    <phoneticPr fontId="2"/>
  </si>
  <si>
    <t>誓約事項（下請負人用）</t>
    <rPh sb="0" eb="2">
      <t>セイヤク</t>
    </rPh>
    <rPh sb="2" eb="4">
      <t>ジコウ</t>
    </rPh>
    <rPh sb="5" eb="7">
      <t>シタウ</t>
    </rPh>
    <rPh sb="7" eb="8">
      <t>オ</t>
    </rPh>
    <rPh sb="8" eb="9">
      <t>ニン</t>
    </rPh>
    <rPh sb="9" eb="10">
      <t>ヨウ</t>
    </rPh>
    <phoneticPr fontId="2"/>
  </si>
  <si>
    <t>役員一覧表（元請・下請共通）</t>
    <rPh sb="0" eb="2">
      <t>ヤクイン</t>
    </rPh>
    <rPh sb="2" eb="4">
      <t>イチラン</t>
    </rPh>
    <rPh sb="4" eb="5">
      <t>ヒョウ</t>
    </rPh>
    <rPh sb="6" eb="8">
      <t>モトウケ</t>
    </rPh>
    <rPh sb="9" eb="11">
      <t>シタウ</t>
    </rPh>
    <rPh sb="11" eb="13">
      <t>キョウツウ</t>
    </rPh>
    <phoneticPr fontId="2"/>
  </si>
  <si>
    <t>現場代理人解除届</t>
    <rPh sb="0" eb="2">
      <t>ゲンバ</t>
    </rPh>
    <rPh sb="2" eb="5">
      <t>ダイリニン</t>
    </rPh>
    <rPh sb="5" eb="7">
      <t>カイジョ</t>
    </rPh>
    <rPh sb="7" eb="8">
      <t>トドケ</t>
    </rPh>
    <phoneticPr fontId="2"/>
  </si>
  <si>
    <t>市長</t>
    <rPh sb="0" eb="2">
      <t>シチョウ</t>
    </rPh>
    <phoneticPr fontId="2"/>
  </si>
  <si>
    <t>(1)　次のアからウまでのいずれにも該当しません。
　　ア  条例第２条第１号に規定する暴力団
　　イ  条例第２条第２号に規定する暴力団員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貴市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前３号のほか、本工事請負契約書及び本工事契約に係る「暴力団等排除に関する特約」の各条項に違反したときには、契約の解除、違約金の請求その他の貴市が行う一切の措置について異議を述べません。
(5)　下請契約の受注者から、この誓約書に準じた明石市長に対する誓約書を各下請契約の締結後直ちに提出させて保管し、当該誓約書を本工事請負契約書の規定による工事が完成した旨の通知をする時までに貴市に提出します。
(6)　下請契約の受注者が誓約書を提出していないことが判明した場合には、直ちにその提出を求め、下請契約の受注者がこれに応じないときは、その旨を貴市に報告します。
(7)　貴市が、第５号により下請契約の受注者から提出させて保管することとした誓約書を提出するよう求めたときには、直ちに提出します。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貴市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下請契約の受注者から不当介入を受けたという報告を受けたとき及び下請契約の受注者が不当介入を受けたことを知ったときには、貴市に報告します。</t>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</si>
  <si>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上記のほか、明石市が行う契約からの暴力団排除に関する要綱別表に規定する者　下記参照</t>
    <phoneticPr fontId="2"/>
  </si>
  <si>
    <t>(1)　次のアからウまでのいずれにも該当しません。
ア  条例第２条第１号で規定する暴力団
イ  条例第２条第２号で規定する暴力団員
ウ  上記のほか、明石市が行う契約からの暴力団排除に関する要綱別表に規定する者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前３号のほか、本工事契約の約定及び本工事契約に係る「暴力団等排除に関する特約」の各条項に違反したときには、契約の解除、違約金の請求その他の貴市が行う一切の措置について異議を述べません。
(5)　下請契約を締結した場合は、下請契約の受注者から、この誓約書と同内容の明石市長に対する誓約書を下請契約の締結後直ちに元請負人に提出します。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t>
    <phoneticPr fontId="2"/>
  </si>
  <si>
    <t>　明石市工事請負契約における現場代理人の常駐義務の緩和措置に関する要領に基づき、現場代理人を解除することとしましたので、次のとおり届け出ます。</t>
    <phoneticPr fontId="2"/>
  </si>
  <si>
    <t>　明石市工事請負契約における現場代理人の常駐義務の緩和措置に関する要領第５条に基づき、現場代理人を兼務することとしましたので、次のとおり届け出ます。
  なお、下記工事の契約に関し、明石市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t>
    <phoneticPr fontId="2"/>
  </si>
  <si>
    <t>月</t>
    <rPh sb="0" eb="1">
      <t>ゲツ</t>
    </rPh>
    <phoneticPr fontId="2"/>
  </si>
  <si>
    <t>年</t>
    <rPh sb="0" eb="1">
      <t>ネン</t>
    </rPh>
    <phoneticPr fontId="2"/>
  </si>
  <si>
    <t>主管課</t>
    <rPh sb="0" eb="2">
      <t>シュカン</t>
    </rPh>
    <rPh sb="2" eb="3">
      <t>カ</t>
    </rPh>
    <phoneticPr fontId="2"/>
  </si>
  <si>
    <t>①　記載例に従って、役職、氏名、カナ、生年月日、性別を記載してください。
②　個人事業者の場合には代表者を、法人の場合にはその役員又はその支店若しくは常時建設工事の請負契約を締結する事務所の代表者、現場代理人等を記載してください（暴力団等排除に関する特約第６項各号を参考にしてください。）。
③　生年月日の記載について、元号に○をつけてください。
④　性別の記載について、どちらかに○をつけてください。
⑤　同一内容であれば任意の様式での提出も可とします。</t>
    <rPh sb="99" eb="101">
      <t>ゲンバ</t>
    </rPh>
    <rPh sb="101" eb="104">
      <t>ダイリニン</t>
    </rPh>
    <rPh sb="104" eb="105">
      <t>トウ</t>
    </rPh>
    <phoneticPr fontId="2"/>
  </si>
  <si>
    <t/>
  </si>
  <si>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</si>
  <si>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1部</t>
    <rPh sb="1" eb="2">
      <t>ブ</t>
    </rPh>
    <phoneticPr fontId="2"/>
  </si>
  <si>
    <t>落札決定してから契約締結期限の前日まで（配置予定技術者の変更を申請するとき）</t>
    <rPh sb="0" eb="2">
      <t>ラクサツ</t>
    </rPh>
    <rPh sb="2" eb="4">
      <t>ケッテイ</t>
    </rPh>
    <rPh sb="8" eb="10">
      <t>ケイヤク</t>
    </rPh>
    <rPh sb="10" eb="12">
      <t>テイケツ</t>
    </rPh>
    <rPh sb="12" eb="14">
      <t>キゲン</t>
    </rPh>
    <rPh sb="15" eb="17">
      <t>ゼンジツ</t>
    </rPh>
    <rPh sb="20" eb="22">
      <t>ハイチ</t>
    </rPh>
    <rPh sb="22" eb="24">
      <t>ヨテイ</t>
    </rPh>
    <rPh sb="24" eb="27">
      <t>ギジュツシャ</t>
    </rPh>
    <rPh sb="28" eb="30">
      <t>ヘンコウ</t>
    </rPh>
    <rPh sb="31" eb="33">
      <t>シンセイ</t>
    </rPh>
    <phoneticPr fontId="2"/>
  </si>
  <si>
    <t>（申請者）</t>
    <rPh sb="1" eb="4">
      <t>シンセイシャ</t>
    </rPh>
    <phoneticPr fontId="2"/>
  </si>
  <si>
    <t>工事名</t>
    <rPh sb="0" eb="2">
      <t>コウジ</t>
    </rPh>
    <rPh sb="2" eb="3">
      <t>メイ</t>
    </rPh>
    <phoneticPr fontId="2"/>
  </si>
  <si>
    <t>下記には記入しないでください。</t>
    <rPh sb="0" eb="2">
      <t>カキ</t>
    </rPh>
    <rPh sb="4" eb="6">
      <t>キニュウ</t>
    </rPh>
    <phoneticPr fontId="2"/>
  </si>
  <si>
    <t>審　　査　　結　　果</t>
    <rPh sb="0" eb="1">
      <t>シン</t>
    </rPh>
    <rPh sb="3" eb="4">
      <t>サ</t>
    </rPh>
    <rPh sb="6" eb="7">
      <t>ムスブ</t>
    </rPh>
    <rPh sb="9" eb="10">
      <t>ハタシ</t>
    </rPh>
    <phoneticPr fontId="2"/>
  </si>
  <si>
    <t>適　　・　　否</t>
    <rPh sb="0" eb="1">
      <t>テキ</t>
    </rPh>
    <rPh sb="6" eb="7">
      <t>ヒ</t>
    </rPh>
    <phoneticPr fontId="2"/>
  </si>
  <si>
    <t>　</t>
    <phoneticPr fontId="2"/>
  </si>
  <si>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</si>
  <si>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配置予定技術者</t>
    <rPh sb="0" eb="2">
      <t>ハイチ</t>
    </rPh>
    <rPh sb="2" eb="4">
      <t>ヨテイ</t>
    </rPh>
    <rPh sb="4" eb="7">
      <t>ギジュツシャ</t>
    </rPh>
    <phoneticPr fontId="2"/>
  </si>
  <si>
    <t>変　更　前</t>
    <rPh sb="0" eb="1">
      <t>ヘン</t>
    </rPh>
    <rPh sb="2" eb="3">
      <t>サラ</t>
    </rPh>
    <rPh sb="4" eb="5">
      <t>マエ</t>
    </rPh>
    <phoneticPr fontId="2"/>
  </si>
  <si>
    <t>変　更　後</t>
    <rPh sb="0" eb="1">
      <t>ヘン</t>
    </rPh>
    <rPh sb="2" eb="3">
      <t>サラ</t>
    </rPh>
    <rPh sb="4" eb="5">
      <t>ゴ</t>
    </rPh>
    <phoneticPr fontId="2"/>
  </si>
  <si>
    <t>氏　名</t>
    <rPh sb="0" eb="1">
      <t>シ</t>
    </rPh>
    <rPh sb="2" eb="3">
      <t>メイ</t>
    </rPh>
    <phoneticPr fontId="2"/>
  </si>
  <si>
    <t>主任/監理区分</t>
    <rPh sb="0" eb="1">
      <t>シュ</t>
    </rPh>
    <rPh sb="1" eb="2">
      <t>ニン</t>
    </rPh>
    <rPh sb="3" eb="5">
      <t>カンリ</t>
    </rPh>
    <rPh sb="5" eb="7">
      <t>クブン</t>
    </rPh>
    <phoneticPr fontId="2"/>
  </si>
  <si>
    <t>工　種</t>
    <rPh sb="0" eb="1">
      <t>コウ</t>
    </rPh>
    <rPh sb="2" eb="3">
      <t>シュ</t>
    </rPh>
    <phoneticPr fontId="2"/>
  </si>
  <si>
    <t>（資格）</t>
    <rPh sb="1" eb="3">
      <t>シカク</t>
    </rPh>
    <phoneticPr fontId="2"/>
  </si>
  <si>
    <t>財務室契約担当</t>
    <rPh sb="0" eb="3">
      <t>ザイムシツ</t>
    </rPh>
    <rPh sb="3" eb="5">
      <t>ケイヤク</t>
    </rPh>
    <rPh sb="5" eb="7">
      <t>タントウ</t>
    </rPh>
    <phoneticPr fontId="2"/>
  </si>
  <si>
    <t>※　契約書と同時に財務室契約担当へ提出のこと</t>
    <rPh sb="2" eb="4">
      <t>ケイヤク</t>
    </rPh>
    <rPh sb="4" eb="5">
      <t>ショ</t>
    </rPh>
    <rPh sb="6" eb="8">
      <t>ドウジ</t>
    </rPh>
    <rPh sb="9" eb="12">
      <t>ザイムシツ</t>
    </rPh>
    <rPh sb="12" eb="14">
      <t>ケイヤク</t>
    </rPh>
    <rPh sb="14" eb="16">
      <t>タントウ</t>
    </rPh>
    <rPh sb="17" eb="19">
      <t>テイシュツ</t>
    </rPh>
    <phoneticPr fontId="2"/>
  </si>
  <si>
    <t>※ 現場代理人兼務届（次の添付書類を含む。）は、新たに兼務を希望する工事の契約を締結するときに財務室契約担当へ提出してください。</t>
    <rPh sb="47" eb="50">
      <t>ザイムシツ</t>
    </rPh>
    <rPh sb="50" eb="52">
      <t>ケイヤク</t>
    </rPh>
    <rPh sb="52" eb="54">
      <t>タントウ</t>
    </rPh>
    <phoneticPr fontId="2"/>
  </si>
  <si>
    <t>※ 現場代理人兼務解除届（次の添付書類を含む。）は、財務室契約担当へ提出してください。</t>
    <rPh sb="26" eb="29">
      <t>ザイムシツ</t>
    </rPh>
    <rPh sb="31" eb="33">
      <t>タントウ</t>
    </rPh>
    <phoneticPr fontId="2"/>
  </si>
  <si>
    <t>　下記工事について、配置予定技術者の変更をいたしたく申請します。</t>
    <rPh sb="10" eb="12">
      <t>ハイチ</t>
    </rPh>
    <rPh sb="12" eb="14">
      <t>ヨテイ</t>
    </rPh>
    <rPh sb="14" eb="17">
      <t>ギジュツシャ</t>
    </rPh>
    <rPh sb="18" eb="20">
      <t>ヘンコウ</t>
    </rPh>
    <rPh sb="26" eb="28">
      <t>シンセイ</t>
    </rPh>
    <phoneticPr fontId="2"/>
  </si>
  <si>
    <t>令和</t>
    <rPh sb="0" eb="2">
      <t>レイワ</t>
    </rPh>
    <phoneticPr fontId="2"/>
  </si>
  <si>
    <t>至  令和</t>
    <rPh sb="0" eb="1">
      <t>イタル</t>
    </rPh>
    <rPh sb="3" eb="5">
      <t>レイワ</t>
    </rPh>
    <phoneticPr fontId="2"/>
  </si>
  <si>
    <t>令和　　年　　月　　日（　　月分）　　</t>
    <rPh sb="0" eb="2">
      <t>レイワ</t>
    </rPh>
    <rPh sb="4" eb="5">
      <t>ネン</t>
    </rPh>
    <rPh sb="7" eb="8">
      <t>ツキ</t>
    </rPh>
    <rPh sb="10" eb="11">
      <t>ヒ</t>
    </rPh>
    <rPh sb="14" eb="16">
      <t>ガツブン</t>
    </rPh>
    <phoneticPr fontId="2"/>
  </si>
  <si>
    <t>平成・令和　　年　　月　　日から令和　　年　　月　　日まで</t>
    <rPh sb="0" eb="2">
      <t>ヘイセイ</t>
    </rPh>
    <rPh sb="3" eb="5">
      <t>レイワ</t>
    </rPh>
    <rPh sb="7" eb="8">
      <t>ネン</t>
    </rPh>
    <rPh sb="10" eb="11">
      <t>ガツ</t>
    </rPh>
    <rPh sb="13" eb="14">
      <t>ニチ</t>
    </rPh>
    <rPh sb="16" eb="18">
      <t>レイワ</t>
    </rPh>
    <rPh sb="20" eb="21">
      <t>ネン</t>
    </rPh>
    <rPh sb="23" eb="24">
      <t>ガツ</t>
    </rPh>
    <rPh sb="26" eb="27">
      <t>ニチ</t>
    </rPh>
    <phoneticPr fontId="2"/>
  </si>
  <si>
    <t>日</t>
    <rPh sb="0" eb="1">
      <t>ヒ</t>
    </rPh>
    <phoneticPr fontId="2"/>
  </si>
  <si>
    <t>月</t>
    <rPh sb="0" eb="1">
      <t>ガツ</t>
    </rPh>
    <phoneticPr fontId="2"/>
  </si>
  <si>
    <t>年</t>
    <rPh sb="0" eb="1">
      <t>ネン</t>
    </rPh>
    <phoneticPr fontId="2"/>
  </si>
  <si>
    <t>平成　　令和</t>
    <rPh sb="0" eb="2">
      <t>ヘイセイ</t>
    </rPh>
    <rPh sb="4" eb="6">
      <t>レイワ</t>
    </rPh>
    <phoneticPr fontId="2"/>
  </si>
  <si>
    <t>自</t>
    <phoneticPr fontId="2"/>
  </si>
  <si>
    <t>平成</t>
    <rPh sb="0" eb="2">
      <t>ヘイセイ</t>
    </rPh>
    <phoneticPr fontId="2"/>
  </si>
  <si>
    <t>令和</t>
    <rPh sb="0" eb="2">
      <t>レイワ</t>
    </rPh>
    <phoneticPr fontId="2"/>
  </si>
  <si>
    <t xml:space="preserve"> 当該年度の工期</t>
    <rPh sb="6" eb="8">
      <t>コウキ</t>
    </rPh>
    <phoneticPr fontId="2"/>
  </si>
  <si>
    <t>自</t>
    <rPh sb="0" eb="1">
      <t>ジ</t>
    </rPh>
    <phoneticPr fontId="2"/>
  </si>
  <si>
    <t>平成　令和</t>
    <rPh sb="0" eb="2">
      <t>ヘイセイ</t>
    </rPh>
    <rPh sb="3" eb="5">
      <t>レイワ</t>
    </rPh>
    <phoneticPr fontId="2"/>
  </si>
  <si>
    <t>(工種)</t>
    <rPh sb="1" eb="3">
      <t>コウシュ</t>
    </rPh>
    <phoneticPr fontId="2"/>
  </si>
  <si>
    <t>工　　期</t>
    <rPh sb="0" eb="1">
      <t>コウ</t>
    </rPh>
    <rPh sb="3" eb="4">
      <t>キ</t>
    </rPh>
    <phoneticPr fontId="2"/>
  </si>
  <si>
    <t>年</t>
    <rPh sb="0" eb="1">
      <t>ネン</t>
    </rPh>
    <phoneticPr fontId="2"/>
  </si>
  <si>
    <t>月</t>
    <rPh sb="0" eb="1">
      <t>ツキ</t>
    </rPh>
    <phoneticPr fontId="2"/>
  </si>
  <si>
    <t>日</t>
    <rPh sb="0" eb="1">
      <t>ヒ</t>
    </rPh>
    <phoneticPr fontId="2"/>
  </si>
  <si>
    <t>工種</t>
    <rPh sb="0" eb="2">
      <t>コウシュ</t>
    </rPh>
    <phoneticPr fontId="2"/>
  </si>
  <si>
    <t>年</t>
    <rPh sb="0" eb="1">
      <t>ネン</t>
    </rPh>
    <phoneticPr fontId="2"/>
  </si>
  <si>
    <t>　下記１の明石市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phoneticPr fontId="2"/>
  </si>
  <si>
    <t>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rPh sb="1" eb="3">
      <t>カキ</t>
    </rPh>
    <phoneticPr fontId="2"/>
  </si>
  <si>
    <t>明石市公営企業管理者</t>
  </si>
  <si>
    <t>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139" eb="141">
      <t>シエイ</t>
    </rPh>
    <rPh sb="141" eb="143">
      <t>キギョウ</t>
    </rPh>
    <rPh sb="288" eb="290">
      <t>シチョウ</t>
    </rPh>
    <phoneticPr fontId="2"/>
  </si>
  <si>
    <t>　明石市上下水道局工事請負契約における現場代理人の常駐義務の緩和措置に関する要領に基づき、現場代理人を解除することとしましたので、次のとおり届け出ます。</t>
    <rPh sb="4" eb="6">
      <t>ジョウゲ</t>
    </rPh>
    <rPh sb="8" eb="9">
      <t>キョク</t>
    </rPh>
    <phoneticPr fontId="2"/>
  </si>
  <si>
    <t>(1)　次のアからウまでのいずれにも該当しません。
　ア  条例第２条第１号で規定する暴力団
　イ  条例第２条第２号で規定する暴力団員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明石市上下水道局が行う一切の措置について異議を述べません。
(5)　下請契約を締結した場合は、下請契約の受注者から、この誓約書と同内容の明石市公営企業管理者に対する誓約書を下請契約の締結後直ちに元請負人に提出します。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t>
    <rPh sb="82" eb="84">
      <t>ジョウゲ</t>
    </rPh>
    <rPh sb="86" eb="87">
      <t>キョク</t>
    </rPh>
    <rPh sb="381" eb="384">
      <t>アカシシ</t>
    </rPh>
    <rPh sb="384" eb="386">
      <t>ジョウゲ</t>
    </rPh>
    <rPh sb="386" eb="389">
      <t>スイドウキョク</t>
    </rPh>
    <phoneticPr fontId="2"/>
  </si>
  <si>
    <t>　下記１の明石市営企業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7" eb="8">
      <t>シ</t>
    </rPh>
    <rPh sb="8" eb="9">
      <t>エイ</t>
    </rPh>
    <rPh sb="9" eb="11">
      <t>キギョウ</t>
    </rPh>
    <rPh sb="137" eb="139">
      <t>シエイ</t>
    </rPh>
    <rPh sb="139" eb="141">
      <t>キギョウ</t>
    </rPh>
    <rPh sb="286" eb="288">
      <t>シチョウ</t>
    </rPh>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</si>
  <si>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t>
    <rPh sb="125" eb="127">
      <t>ジョウゲ</t>
    </rPh>
    <rPh sb="129" eb="130">
      <t>キョク</t>
    </rPh>
    <phoneticPr fontId="2"/>
  </si>
  <si>
    <t>(1)　次のアからウまでのいずれにも該当しません。
　　ア  条例第２条第１号に規定する暴力団
　　イ  条例第２条第２号に規定する暴力団員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明石市上下水道局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明石市上下水道局が行う一切の措置について異議を述べません。
(5)　下請契約の受注者から、この誓約書に準じた明石市公営企業管理者に対する誓約書を各下請契約の締結後直ちに提出させて保管し、当該誓約書を本工事請負契約書の規定による工事が完成した旨の通知をする時までに明石市上下水道局に提出します。
(6)　下請契約の受注者が誓約書を提出していないことが判明した場合には、直ちにその提出を求め、下請契約の受注者がこれに応じないときは、その旨を明石市上下水道局に報告します。
(7)　 貴市営企業が、第５号により下請契約の受注者から提出させて保管することとした誓約書を提出するよう求めたときには、直ちに提出します。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明石市上下水道局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下請契約の受注者から不当介入を受けたという報告を受けたとき及び下請契約の受注者が不当介入を受けたことを知ったときには、明石市上下水道局に報告します。</t>
    <rPh sb="85" eb="90">
      <t>ジョウゲスイドウキョク</t>
    </rPh>
    <rPh sb="339" eb="342">
      <t>アカシシ</t>
    </rPh>
    <rPh sb="342" eb="344">
      <t>ジョウゲ</t>
    </rPh>
    <rPh sb="344" eb="347">
      <t>スイドウキョク</t>
    </rPh>
    <rPh sb="468" eb="471">
      <t>アカシシ</t>
    </rPh>
    <rPh sb="471" eb="473">
      <t>ジョウゲ</t>
    </rPh>
    <rPh sb="473" eb="476">
      <t>スイドウキョク</t>
    </rPh>
    <rPh sb="599" eb="602">
      <t>アカシシ</t>
    </rPh>
    <rPh sb="602" eb="604">
      <t>ジョウゲ</t>
    </rPh>
    <rPh sb="604" eb="607">
      <t>スイドウキョク</t>
    </rPh>
    <rPh sb="686" eb="689">
      <t>アカシシ</t>
    </rPh>
    <rPh sb="689" eb="691">
      <t>ジョウゲ</t>
    </rPh>
    <rPh sb="691" eb="694">
      <t>スイドウキョク</t>
    </rPh>
    <rPh sb="836" eb="839">
      <t>アカシシ</t>
    </rPh>
    <rPh sb="839" eb="841">
      <t>ジョウゲ</t>
    </rPh>
    <rPh sb="841" eb="844">
      <t>スイドウキョク</t>
    </rPh>
    <rPh sb="1032" eb="1035">
      <t>アカシシ</t>
    </rPh>
    <rPh sb="1035" eb="1037">
      <t>ジョウゲ</t>
    </rPh>
    <rPh sb="1037" eb="1040">
      <t>スイドウキョク</t>
    </rPh>
    <phoneticPr fontId="2"/>
  </si>
  <si>
    <t>　明石市上下水道局工事請負契約における現場代理人の常駐義務の緩和措置に関する要領第５条に基づき、現場代理人を兼務することとしましたので、次のとおり届け出ます。
　なお、下記工事の契約に関し、明石市上下水道局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t>
    <rPh sb="4" eb="6">
      <t>ジョウゲ</t>
    </rPh>
    <rPh sb="6" eb="7">
      <t>スイ</t>
    </rPh>
    <rPh sb="7" eb="8">
      <t>ドウ</t>
    </rPh>
    <rPh sb="8" eb="9">
      <t>キョク</t>
    </rPh>
    <rPh sb="98" eb="100">
      <t>ジョウゲ</t>
    </rPh>
    <rPh sb="102" eb="103">
      <t>キョク</t>
    </rPh>
    <phoneticPr fontId="2"/>
  </si>
  <si>
    <t>【注意事項】
配置予定技術者の変更は、落札決定から契約締結期限の前日までに発注者（明石市又は明石市上下水道局）に申請し、その申請について発注者が認めた場合に限られます。</t>
    <rPh sb="1" eb="3">
      <t>チュウイ</t>
    </rPh>
    <rPh sb="3" eb="5">
      <t>ジコウ</t>
    </rPh>
    <rPh sb="7" eb="9">
      <t>ハイチ</t>
    </rPh>
    <rPh sb="9" eb="11">
      <t>ヨテイ</t>
    </rPh>
    <rPh sb="11" eb="14">
      <t>ギジュツシャ</t>
    </rPh>
    <rPh sb="15" eb="17">
      <t>ヘンコウ</t>
    </rPh>
    <rPh sb="19" eb="21">
      <t>ラクサツ</t>
    </rPh>
    <rPh sb="21" eb="23">
      <t>ケッテイ</t>
    </rPh>
    <rPh sb="25" eb="27">
      <t>ケイヤク</t>
    </rPh>
    <rPh sb="27" eb="29">
      <t>テイケツ</t>
    </rPh>
    <rPh sb="29" eb="31">
      <t>キゲン</t>
    </rPh>
    <rPh sb="32" eb="34">
      <t>ゼンジツ</t>
    </rPh>
    <rPh sb="37" eb="40">
      <t>ハッチュウシャ</t>
    </rPh>
    <rPh sb="41" eb="44">
      <t>アカシシ</t>
    </rPh>
    <rPh sb="44" eb="45">
      <t>マタ</t>
    </rPh>
    <rPh sb="46" eb="49">
      <t>アカシシ</t>
    </rPh>
    <rPh sb="56" eb="58">
      <t>シンセイ</t>
    </rPh>
    <rPh sb="62" eb="64">
      <t>シンセイ</t>
    </rPh>
    <rPh sb="68" eb="71">
      <t>ハッチュウシャ</t>
    </rPh>
    <rPh sb="72" eb="73">
      <t>ミト</t>
    </rPh>
    <rPh sb="75" eb="77">
      <t>バアイ</t>
    </rPh>
    <rPh sb="78" eb="79">
      <t>カギ</t>
    </rPh>
    <phoneticPr fontId="2"/>
  </si>
  <si>
    <t>明石市（上下水道局を除く）からの代金支払い等に使用する振込口座を登録・変更・廃止する場合に提出してください。</t>
    <rPh sb="0" eb="3">
      <t>アカシシ</t>
    </rPh>
    <rPh sb="10" eb="11">
      <t>ノゾ</t>
    </rPh>
    <rPh sb="16" eb="18">
      <t>ダイキン</t>
    </rPh>
    <rPh sb="18" eb="20">
      <t>シハラ</t>
    </rPh>
    <rPh sb="21" eb="22">
      <t>トウ</t>
    </rPh>
    <rPh sb="23" eb="25">
      <t>シヨウ</t>
    </rPh>
    <rPh sb="27" eb="29">
      <t>フリコ</t>
    </rPh>
    <rPh sb="29" eb="31">
      <t>コウザ</t>
    </rPh>
    <rPh sb="32" eb="34">
      <t>トウロク</t>
    </rPh>
    <rPh sb="35" eb="37">
      <t>ヘンコウ</t>
    </rPh>
    <rPh sb="38" eb="40">
      <t>ハイシ</t>
    </rPh>
    <rPh sb="42" eb="44">
      <t>バアイ</t>
    </rPh>
    <rPh sb="45" eb="47">
      <t>テイシュツ</t>
    </rPh>
    <phoneticPr fontId="2"/>
  </si>
  <si>
    <t>明石市上下水道局からの代金支払い等に使用する振込口座を登録・変更・廃止する場合に提出してください。</t>
    <rPh sb="0" eb="3">
      <t>アカシシ</t>
    </rPh>
    <phoneticPr fontId="2"/>
  </si>
  <si>
    <t>落札決定後、配置予定技術者の変更を申請する場合は、契約締結期限の前日までに提出してください。
なお、配置予定技術者の変更は、本申請について明石市又は明石市上下水道局が認めることを要します。</t>
    <rPh sb="0" eb="2">
      <t>ラクサツ</t>
    </rPh>
    <rPh sb="2" eb="4">
      <t>ケッテイ</t>
    </rPh>
    <rPh sb="4" eb="5">
      <t>ゴ</t>
    </rPh>
    <rPh sb="6" eb="8">
      <t>ハイチ</t>
    </rPh>
    <rPh sb="8" eb="10">
      <t>ヨテイ</t>
    </rPh>
    <rPh sb="10" eb="13">
      <t>ギジュツシャ</t>
    </rPh>
    <rPh sb="14" eb="16">
      <t>ヘンコウ</t>
    </rPh>
    <rPh sb="17" eb="19">
      <t>シンセイ</t>
    </rPh>
    <rPh sb="21" eb="23">
      <t>バアイ</t>
    </rPh>
    <rPh sb="25" eb="27">
      <t>ケイヤク</t>
    </rPh>
    <rPh sb="27" eb="29">
      <t>テイケツ</t>
    </rPh>
    <rPh sb="29" eb="31">
      <t>キゲン</t>
    </rPh>
    <rPh sb="32" eb="34">
      <t>ゼンジツ</t>
    </rPh>
    <rPh sb="37" eb="39">
      <t>テイシュツ</t>
    </rPh>
    <rPh sb="50" eb="52">
      <t>ハイチ</t>
    </rPh>
    <rPh sb="52" eb="54">
      <t>ヨテイ</t>
    </rPh>
    <rPh sb="54" eb="57">
      <t>ギジュツシャ</t>
    </rPh>
    <rPh sb="58" eb="60">
      <t>ヘンコウ</t>
    </rPh>
    <rPh sb="62" eb="63">
      <t>ホン</t>
    </rPh>
    <rPh sb="63" eb="65">
      <t>シンセイ</t>
    </rPh>
    <rPh sb="69" eb="72">
      <t>アカシシ</t>
    </rPh>
    <rPh sb="72" eb="73">
      <t>マタ</t>
    </rPh>
    <rPh sb="74" eb="77">
      <t>アカシシ</t>
    </rPh>
    <rPh sb="84" eb="85">
      <t>ミト</t>
    </rPh>
    <rPh sb="90" eb="91">
      <t>ヨウ</t>
    </rPh>
    <phoneticPr fontId="2"/>
  </si>
  <si>
    <t>上下水道局経営管理室水道経営課又は下水道経営課</t>
    <rPh sb="5" eb="10">
      <t>ケイエイカンリシツ</t>
    </rPh>
    <rPh sb="10" eb="12">
      <t>スイドウ</t>
    </rPh>
    <rPh sb="12" eb="14">
      <t>ケイエイ</t>
    </rPh>
    <rPh sb="14" eb="15">
      <t>カ</t>
    </rPh>
    <rPh sb="15" eb="16">
      <t>マタ</t>
    </rPh>
    <rPh sb="17" eb="20">
      <t>ゲスイドウ</t>
    </rPh>
    <rPh sb="20" eb="22">
      <t>ケイエイ</t>
    </rPh>
    <rPh sb="22" eb="2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</si>
</sst>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lt;=999]000;[&lt;=99999]000\-00;000\-0000"/>
    <numFmt numFmtId="178" formatCode="#,##0_ "/>
    <numFmt numFmtId="179" formatCode="0_);[Red]\(0\)"/>
    <numFmt numFmtId="180" formatCode="#,##0.0_ "/>
    <numFmt numFmtId="181" formatCode="0.0_ "/>
    <numFmt numFmtId="182" formatCode="0.0_);[Red]\(0.0\)"/>
    <numFmt numFmtId="183" formatCode="#,##0&quot;円&quot;"/>
    <numFmt numFmtId="184" formatCode="#,##0;@&quot;  様&quot;"/>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明朝"/>
      <family val="1"/>
      <charset val="128"/>
    </font>
    <font>
      <sz val="22"/>
      <name val="ＭＳ Ｐ明朝"/>
      <family val="1"/>
      <charset val="128"/>
    </font>
    <font>
      <sz val="24"/>
      <name val="ＭＳ Ｐ明朝"/>
      <family val="1"/>
      <charset val="128"/>
    </font>
    <font>
      <sz val="14"/>
      <name val="ＭＳ Ｐ明朝"/>
      <family val="1"/>
      <charset val="128"/>
    </font>
    <font>
      <b/>
      <sz val="11"/>
      <name val="ＭＳ Ｐゴシック"/>
      <family val="3"/>
      <charset val="128"/>
    </font>
    <font>
      <sz val="11"/>
      <name val="ＭＳ Ｐ明朝"/>
      <family val="1"/>
      <charset val="128"/>
    </font>
    <font>
      <sz val="8"/>
      <name val="ＭＳ Ｐ明朝"/>
      <family val="1"/>
      <charset val="128"/>
    </font>
    <font>
      <sz val="16"/>
      <name val="ＭＳ Ｐ明朝"/>
      <family val="1"/>
      <charset val="128"/>
    </font>
    <font>
      <sz val="9"/>
      <color indexed="81"/>
      <name val="ＭＳ Ｐゴシック"/>
      <family val="3"/>
      <charset val="128"/>
    </font>
    <font>
      <b/>
      <sz val="9"/>
      <color indexed="81"/>
      <name val="ＭＳ Ｐゴシック"/>
      <family val="3"/>
      <charset val="128"/>
    </font>
    <font>
      <sz val="10"/>
      <name val="ＭＳ Ｐ明朝"/>
      <family val="1"/>
      <charset val="128"/>
    </font>
    <font>
      <sz val="10"/>
      <name val="ＭＳ Ｐゴシック"/>
      <family val="3"/>
      <charset val="128"/>
    </font>
    <font>
      <sz val="12"/>
      <color indexed="10"/>
      <name val="ＭＳ Ｐ明朝"/>
      <family val="1"/>
      <charset val="128"/>
    </font>
    <font>
      <sz val="11"/>
      <name val="ＭＳ 明朝"/>
      <family val="1"/>
      <charset val="128"/>
    </font>
    <font>
      <sz val="10.5"/>
      <name val="ＭＳ 明朝"/>
      <family val="1"/>
      <charset val="128"/>
    </font>
    <font>
      <sz val="10"/>
      <name val="ＭＳ 明朝"/>
      <family val="1"/>
      <charset val="128"/>
    </font>
    <font>
      <sz val="18"/>
      <name val="ＭＳ Ｐ明朝"/>
      <family val="1"/>
      <charset val="128"/>
    </font>
    <font>
      <sz val="10.5"/>
      <name val="ＭＳ Ｐ明朝"/>
      <family val="1"/>
      <charset val="128"/>
    </font>
    <font>
      <sz val="10.5"/>
      <name val="ＭＳ Ｐゴシック"/>
      <family val="3"/>
      <charset val="128"/>
    </font>
    <font>
      <sz val="12"/>
      <name val="ＭＳ 明朝"/>
      <family val="1"/>
      <charset val="128"/>
    </font>
    <font>
      <sz val="10.5"/>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1.5"/>
      <name val="ＭＳ Ｐ明朝"/>
      <family val="1"/>
      <charset val="128"/>
    </font>
    <font>
      <sz val="8"/>
      <color indexed="81"/>
      <name val="ＭＳ Ｐゴシック"/>
      <family val="3"/>
      <charset val="128"/>
    </font>
    <font>
      <b/>
      <sz val="14"/>
      <name val="ＭＳ 明朝"/>
      <family val="1"/>
      <charset val="128"/>
    </font>
    <font>
      <u/>
      <sz val="11"/>
      <name val="ＭＳ 明朝"/>
      <family val="1"/>
      <charset val="128"/>
    </font>
    <font>
      <sz val="9"/>
      <color indexed="81"/>
      <name val="ＭＳ 明朝"/>
      <family val="1"/>
      <charset val="128"/>
    </font>
    <font>
      <sz val="8"/>
      <name val="ＭＳ Ｐゴシック"/>
      <family val="3"/>
      <charset val="128"/>
    </font>
    <font>
      <sz val="9"/>
      <name val="ＭＳ 明朝"/>
      <family val="1"/>
      <charset val="128"/>
    </font>
    <font>
      <sz val="9"/>
      <name val="ＭＳ Ｐゴシック"/>
      <family val="3"/>
      <charset val="128"/>
    </font>
    <font>
      <b/>
      <sz val="12"/>
      <name val="ＭＳ Ｐ明朝"/>
      <family val="1"/>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double">
        <color indexed="64"/>
      </right>
      <top style="thin">
        <color indexed="64"/>
      </top>
      <bottom style="thin">
        <color indexed="64"/>
      </bottom>
      <diagonal style="thin">
        <color indexed="64"/>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Down="1">
      <left/>
      <right style="double">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2">
    <xf numFmtId="0" fontId="0" fillId="0" borderId="0"/>
    <xf numFmtId="6" fontId="1" fillId="0" borderId="0" applyFont="0" applyFill="0" applyBorder="0" applyAlignment="0" applyProtection="0"/>
  </cellStyleXfs>
  <cellXfs count="843">
    <xf numFmtId="0" fontId="0" fillId="0" borderId="0" xfId="0"/>
    <xf numFmtId="0" fontId="4" fillId="0" borderId="0" xfId="0" applyFont="1"/>
    <xf numFmtId="0" fontId="4" fillId="0" borderId="0" xfId="0" applyFont="1" applyAlignment="1">
      <alignment horizontal="center"/>
    </xf>
    <xf numFmtId="0" fontId="7" fillId="0" borderId="0" xfId="0" applyFont="1"/>
    <xf numFmtId="0" fontId="4" fillId="0" borderId="0" xfId="0" applyFont="1" applyBorder="1"/>
    <xf numFmtId="0" fontId="4" fillId="0" borderId="0"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xf>
    <xf numFmtId="0" fontId="4" fillId="0" borderId="4" xfId="0" applyFont="1" applyBorder="1"/>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2" xfId="0" applyFont="1" applyBorder="1"/>
    <xf numFmtId="0" fontId="4" fillId="0" borderId="6" xfId="0" applyFont="1" applyBorder="1"/>
    <xf numFmtId="0" fontId="4" fillId="0" borderId="7"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7" fillId="0" borderId="0" xfId="0" applyFont="1" applyBorder="1"/>
    <xf numFmtId="0" fontId="4" fillId="0" borderId="13" xfId="0" applyFont="1" applyBorder="1"/>
    <xf numFmtId="0" fontId="4" fillId="0" borderId="14" xfId="0" applyFont="1" applyBorder="1"/>
    <xf numFmtId="0" fontId="4" fillId="0" borderId="15" xfId="0" applyFont="1" applyBorder="1" applyAlignme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4" fillId="0" borderId="15" xfId="0" applyFont="1" applyBorder="1" applyAlignment="1">
      <alignment horizontal="center" vertical="center"/>
    </xf>
    <xf numFmtId="0" fontId="6" fillId="0" borderId="0" xfId="0" applyFont="1" applyAlignment="1">
      <alignment horizontal="center"/>
    </xf>
    <xf numFmtId="0" fontId="0" fillId="0" borderId="16" xfId="0" applyBorder="1" applyAlignment="1">
      <alignment horizontal="lef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0" fillId="0" borderId="17" xfId="0" applyBorder="1" applyAlignment="1">
      <alignment horizontal="left" vertical="center"/>
    </xf>
    <xf numFmtId="0" fontId="0" fillId="0" borderId="18" xfId="0" applyBorder="1" applyAlignment="1">
      <alignment horizontal="left" vertical="center"/>
    </xf>
    <xf numFmtId="0" fontId="4" fillId="0" borderId="19" xfId="0" applyFont="1" applyBorder="1" applyAlignment="1">
      <alignment vertical="center"/>
    </xf>
    <xf numFmtId="0" fontId="0" fillId="0" borderId="20" xfId="0" applyBorder="1" applyAlignment="1">
      <alignment horizontal="left" vertical="center"/>
    </xf>
    <xf numFmtId="0" fontId="0" fillId="0" borderId="15" xfId="0" applyBorder="1" applyAlignment="1">
      <alignment horizontal="center" vertical="center"/>
    </xf>
    <xf numFmtId="0" fontId="0" fillId="0" borderId="21" xfId="0" applyBorder="1" applyAlignment="1">
      <alignment vertical="center"/>
    </xf>
    <xf numFmtId="0" fontId="9" fillId="0" borderId="0" xfId="0" applyFont="1"/>
    <xf numFmtId="0" fontId="4" fillId="0" borderId="0" xfId="0" applyFont="1" applyAlignment="1">
      <alignment vertical="center"/>
    </xf>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0" fontId="4" fillId="0" borderId="3" xfId="0" applyFont="1" applyBorder="1" applyAlignment="1">
      <alignment horizontal="righ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4" fillId="0" borderId="0" xfId="0" applyFont="1" applyAlignment="1">
      <alignment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4" fillId="0" borderId="0" xfId="0" applyFont="1" applyAlignment="1" applyProtection="1">
      <alignment horizontal="right"/>
      <protection locked="0"/>
    </xf>
    <xf numFmtId="0" fontId="4" fillId="0" borderId="7" xfId="0" applyFont="1" applyBorder="1" applyAlignment="1">
      <alignment vertical="center"/>
    </xf>
    <xf numFmtId="0" fontId="10" fillId="0" borderId="0" xfId="0" applyFont="1"/>
    <xf numFmtId="0" fontId="10" fillId="0" borderId="34" xfId="0" applyFont="1" applyBorder="1"/>
    <xf numFmtId="0" fontId="9" fillId="0" borderId="0" xfId="0" applyFont="1" applyAlignment="1">
      <alignment vertical="top"/>
    </xf>
    <xf numFmtId="0" fontId="9" fillId="0" borderId="0" xfId="0" applyFont="1" applyAlignment="1">
      <alignment vertical="top" wrapText="1"/>
    </xf>
    <xf numFmtId="0" fontId="9" fillId="0" borderId="35" xfId="0" applyFont="1" applyBorder="1" applyAlignment="1">
      <alignment vertical="top"/>
    </xf>
    <xf numFmtId="0" fontId="9" fillId="0" borderId="35" xfId="0" applyFont="1" applyBorder="1" applyAlignment="1">
      <alignment vertical="top" wrapText="1"/>
    </xf>
    <xf numFmtId="0" fontId="9" fillId="0" borderId="36" xfId="0" applyFont="1" applyBorder="1" applyAlignment="1">
      <alignment vertical="top"/>
    </xf>
    <xf numFmtId="0" fontId="9" fillId="0" borderId="36" xfId="0" applyFont="1" applyBorder="1" applyAlignment="1">
      <alignment vertical="top" wrapText="1"/>
    </xf>
    <xf numFmtId="0" fontId="0" fillId="0" borderId="0" xfId="0" applyAlignment="1">
      <alignment vertical="center"/>
    </xf>
    <xf numFmtId="0" fontId="5" fillId="0" borderId="0" xfId="0" applyFont="1" applyAlignment="1">
      <alignment vertical="center"/>
    </xf>
    <xf numFmtId="0" fontId="4" fillId="0" borderId="6" xfId="0" applyFont="1" applyBorder="1" applyAlignment="1">
      <alignment vertical="center"/>
    </xf>
    <xf numFmtId="0" fontId="4" fillId="0" borderId="37"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lignment vertical="center"/>
    </xf>
    <xf numFmtId="0" fontId="9" fillId="0" borderId="0" xfId="0" applyFont="1" applyAlignment="1">
      <alignment vertical="center"/>
    </xf>
    <xf numFmtId="0" fontId="4" fillId="0" borderId="38" xfId="0" applyFont="1" applyBorder="1" applyAlignment="1">
      <alignment vertical="center"/>
    </xf>
    <xf numFmtId="0" fontId="9" fillId="0" borderId="37"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0" fillId="0" borderId="39" xfId="0" applyBorder="1" applyAlignment="1">
      <alignment vertical="center"/>
    </xf>
    <xf numFmtId="0" fontId="0" fillId="0" borderId="0" xfId="0" applyAlignment="1">
      <alignment vertical="top"/>
    </xf>
    <xf numFmtId="0" fontId="0" fillId="0" borderId="40" xfId="0" applyBorder="1" applyAlignment="1">
      <alignment vertical="center"/>
    </xf>
    <xf numFmtId="0" fontId="0" fillId="0" borderId="15" xfId="0" applyBorder="1" applyAlignment="1">
      <alignment horizontal="right" vertical="center"/>
    </xf>
    <xf numFmtId="0" fontId="0" fillId="0" borderId="0" xfId="0" applyAlignment="1">
      <alignment vertical="top" wrapText="1"/>
    </xf>
    <xf numFmtId="0" fontId="0" fillId="0" borderId="2" xfId="0" applyBorder="1" applyAlignment="1">
      <alignment horizontal="right" vertical="center"/>
    </xf>
    <xf numFmtId="0" fontId="0" fillId="0" borderId="13" xfId="0" applyBorder="1" applyAlignment="1">
      <alignment vertical="center"/>
    </xf>
    <xf numFmtId="0" fontId="0" fillId="0" borderId="0" xfId="0" applyAlignment="1">
      <alignment horizontal="left" vertical="center"/>
    </xf>
    <xf numFmtId="0" fontId="16" fillId="0" borderId="0" xfId="0" applyFont="1"/>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9" fillId="0" borderId="35" xfId="0" applyFont="1" applyBorder="1" applyAlignment="1">
      <alignment horizontal="center" vertical="top" wrapText="1"/>
    </xf>
    <xf numFmtId="0" fontId="17" fillId="0" borderId="0" xfId="0" applyFont="1" applyAlignment="1">
      <alignment horizontal="left"/>
    </xf>
    <xf numFmtId="0" fontId="4" fillId="0" borderId="0" xfId="0" applyFont="1" applyBorder="1" applyAlignment="1"/>
    <xf numFmtId="0" fontId="20" fillId="0" borderId="0" xfId="0" applyFont="1" applyAlignment="1">
      <alignment horizontal="center"/>
    </xf>
    <xf numFmtId="0" fontId="4" fillId="0" borderId="3" xfId="0" applyFont="1" applyBorder="1"/>
    <xf numFmtId="0" fontId="4" fillId="0" borderId="8" xfId="0" applyFont="1" applyBorder="1"/>
    <xf numFmtId="0" fontId="0" fillId="0" borderId="0" xfId="0" applyAlignment="1"/>
    <xf numFmtId="0" fontId="4" fillId="0" borderId="2"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0" xfId="0" applyFont="1" applyBorder="1" applyAlignment="1">
      <alignment horizontal="left"/>
    </xf>
    <xf numFmtId="0" fontId="18" fillId="0" borderId="2" xfId="0" applyFont="1" applyBorder="1" applyAlignment="1">
      <alignment horizontal="left" vertical="top" wrapText="1"/>
    </xf>
    <xf numFmtId="0" fontId="21" fillId="0" borderId="0" xfId="0" applyFont="1" applyAlignment="1">
      <alignment horizontal="center"/>
    </xf>
    <xf numFmtId="0" fontId="18" fillId="0" borderId="0" xfId="0" applyFont="1" applyBorder="1" applyAlignment="1">
      <alignment horizontal="left" vertical="top" wrapText="1"/>
    </xf>
    <xf numFmtId="0" fontId="0" fillId="0" borderId="5" xfId="0" applyBorder="1" applyAlignment="1">
      <alignment vertical="center"/>
    </xf>
    <xf numFmtId="0" fontId="21" fillId="0" borderId="0" xfId="0" applyFont="1"/>
    <xf numFmtId="0" fontId="21" fillId="0" borderId="0" xfId="0" applyFont="1" applyAlignment="1">
      <alignment vertical="center"/>
    </xf>
    <xf numFmtId="0" fontId="0" fillId="0" borderId="5" xfId="0" applyBorder="1" applyAlignment="1"/>
    <xf numFmtId="0" fontId="4" fillId="0" borderId="5" xfId="0" applyFont="1" applyBorder="1" applyAlignment="1">
      <alignment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8" fillId="0" borderId="0" xfId="0" applyFont="1" applyAlignment="1">
      <alignment horizontal="left"/>
    </xf>
    <xf numFmtId="0" fontId="23" fillId="0" borderId="1" xfId="0" applyFont="1" applyBorder="1" applyAlignment="1">
      <alignment horizontal="center"/>
    </xf>
    <xf numFmtId="0" fontId="4" fillId="0" borderId="5" xfId="0" applyFont="1" applyBorder="1"/>
    <xf numFmtId="179" fontId="18" fillId="0" borderId="2" xfId="0" applyNumberFormat="1" applyFont="1" applyBorder="1" applyAlignment="1">
      <alignment horizontal="center" vertical="center"/>
    </xf>
    <xf numFmtId="179" fontId="4" fillId="0" borderId="2" xfId="0" applyNumberFormat="1" applyFont="1" applyBorder="1" applyAlignment="1">
      <alignment vertical="center"/>
    </xf>
    <xf numFmtId="179" fontId="18" fillId="0" borderId="7" xfId="0" applyNumberFormat="1" applyFont="1" applyBorder="1" applyAlignment="1">
      <alignment horizontal="center" vertical="center"/>
    </xf>
    <xf numFmtId="179" fontId="23" fillId="0" borderId="7" xfId="0" applyNumberFormat="1" applyFont="1" applyBorder="1" applyAlignment="1">
      <alignment vertical="center"/>
    </xf>
    <xf numFmtId="0" fontId="18" fillId="0" borderId="15" xfId="0" applyFont="1" applyBorder="1" applyAlignment="1">
      <alignment vertical="center"/>
    </xf>
    <xf numFmtId="0" fontId="18" fillId="0" borderId="0" xfId="0" applyFont="1" applyAlignment="1">
      <alignment horizontal="left" indent="5"/>
    </xf>
    <xf numFmtId="0" fontId="21" fillId="0" borderId="0" xfId="0" applyFont="1" applyAlignment="1">
      <alignment horizontal="left"/>
    </xf>
    <xf numFmtId="0" fontId="18" fillId="0" borderId="0" xfId="0" applyFont="1" applyAlignment="1"/>
    <xf numFmtId="0" fontId="18" fillId="0" borderId="0" xfId="0" applyFont="1" applyBorder="1" applyAlignment="1"/>
    <xf numFmtId="0" fontId="21" fillId="0" borderId="1" xfId="0" applyFont="1" applyBorder="1"/>
    <xf numFmtId="0" fontId="21" fillId="0" borderId="2" xfId="0" applyFont="1" applyBorder="1"/>
    <xf numFmtId="0" fontId="21" fillId="0" borderId="4" xfId="0" applyFont="1" applyBorder="1"/>
    <xf numFmtId="0" fontId="21" fillId="0" borderId="0" xfId="0" applyFont="1" applyBorder="1"/>
    <xf numFmtId="0" fontId="0" fillId="0" borderId="4" xfId="0" applyBorder="1" applyAlignment="1"/>
    <xf numFmtId="0" fontId="22" fillId="0" borderId="0" xfId="0" applyFont="1"/>
    <xf numFmtId="0" fontId="21" fillId="0" borderId="15" xfId="0" applyFont="1" applyBorder="1" applyAlignment="1">
      <alignment horizontal="center" vertical="center"/>
    </xf>
    <xf numFmtId="0" fontId="21" fillId="0" borderId="19" xfId="0" applyFont="1" applyBorder="1" applyAlignment="1">
      <alignment horizontal="center" vertical="center"/>
    </xf>
    <xf numFmtId="178" fontId="21" fillId="0" borderId="15" xfId="0" applyNumberFormat="1" applyFont="1" applyBorder="1" applyAlignment="1">
      <alignment vertical="center"/>
    </xf>
    <xf numFmtId="178" fontId="21" fillId="0" borderId="19" xfId="0" applyNumberFormat="1" applyFont="1" applyBorder="1" applyAlignment="1">
      <alignment vertical="center"/>
    </xf>
    <xf numFmtId="0" fontId="21" fillId="0" borderId="19" xfId="0" applyFont="1" applyBorder="1" applyAlignment="1">
      <alignment vertical="center"/>
    </xf>
    <xf numFmtId="0" fontId="22" fillId="0" borderId="19" xfId="0" applyFont="1" applyBorder="1" applyAlignment="1">
      <alignment vertical="center"/>
    </xf>
    <xf numFmtId="0" fontId="18" fillId="0" borderId="0" xfId="0" applyFont="1" applyAlignment="1">
      <alignment vertical="top"/>
    </xf>
    <xf numFmtId="0" fontId="21" fillId="0" borderId="0" xfId="0" applyFont="1" applyAlignment="1">
      <alignment vertical="center" wrapText="1" shrinkToFit="1"/>
    </xf>
    <xf numFmtId="0" fontId="21" fillId="0" borderId="0" xfId="0" applyFont="1" applyAlignment="1">
      <alignment vertical="center" wrapText="1"/>
    </xf>
    <xf numFmtId="0" fontId="4" fillId="0" borderId="0" xfId="0" applyFont="1" applyAlignment="1">
      <alignment vertical="center" wrapText="1" shrinkToFit="1"/>
    </xf>
    <xf numFmtId="0" fontId="4" fillId="0" borderId="0" xfId="0" applyFont="1" applyAlignment="1">
      <alignment vertical="center" wrapText="1"/>
    </xf>
    <xf numFmtId="0" fontId="18" fillId="0" borderId="0" xfId="0" applyFont="1" applyAlignment="1">
      <alignment vertical="center"/>
    </xf>
    <xf numFmtId="0" fontId="9" fillId="0" borderId="36" xfId="0" applyFont="1" applyBorder="1" applyAlignment="1">
      <alignment horizontal="center" vertical="top" wrapText="1"/>
    </xf>
    <xf numFmtId="0" fontId="19" fillId="0" borderId="0" xfId="0" applyFont="1" applyAlignment="1">
      <alignment vertical="center"/>
    </xf>
    <xf numFmtId="0" fontId="19" fillId="0" borderId="0" xfId="0" applyFont="1" applyAlignment="1"/>
    <xf numFmtId="0" fontId="19" fillId="0" borderId="5" xfId="0" applyFont="1" applyBorder="1" applyAlignment="1"/>
    <xf numFmtId="0" fontId="14" fillId="0" borderId="4" xfId="0" applyFont="1" applyBorder="1" applyAlignment="1">
      <alignment horizontal="left"/>
    </xf>
    <xf numFmtId="0" fontId="14" fillId="0" borderId="6"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center"/>
    </xf>
    <xf numFmtId="0" fontId="17" fillId="0" borderId="0" xfId="0" applyFont="1"/>
    <xf numFmtId="0" fontId="17" fillId="0" borderId="0" xfId="0" applyFont="1" applyBorder="1"/>
    <xf numFmtId="0" fontId="0" fillId="0" borderId="0" xfId="0" applyBorder="1" applyAlignment="1"/>
    <xf numFmtId="0" fontId="17" fillId="0" borderId="0" xfId="0" applyFont="1" applyAlignment="1"/>
    <xf numFmtId="0" fontId="17" fillId="0" borderId="0" xfId="0" applyFont="1" applyBorder="1" applyAlignment="1">
      <alignment horizontal="right" vertical="center"/>
    </xf>
    <xf numFmtId="49" fontId="17" fillId="0" borderId="0" xfId="0" applyNumberFormat="1" applyFont="1" applyBorder="1" applyAlignment="1">
      <alignment horizontal="left" vertical="center"/>
    </xf>
    <xf numFmtId="49" fontId="17" fillId="0" borderId="0" xfId="0" applyNumberFormat="1" applyFont="1" applyAlignment="1">
      <alignment horizontal="left" vertical="center"/>
    </xf>
    <xf numFmtId="0" fontId="17" fillId="0" borderId="0" xfId="0" applyFont="1" applyBorder="1" applyAlignment="1">
      <alignment vertical="center"/>
    </xf>
    <xf numFmtId="0" fontId="19" fillId="0" borderId="0" xfId="0" applyFont="1" applyBorder="1" applyAlignment="1"/>
    <xf numFmtId="0" fontId="17" fillId="0" borderId="0" xfId="0" applyFont="1" applyBorder="1" applyAlignment="1"/>
    <xf numFmtId="0" fontId="17" fillId="0" borderId="0" xfId="0"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top"/>
    </xf>
    <xf numFmtId="0" fontId="23" fillId="0" borderId="0" xfId="0" applyFont="1" applyBorder="1"/>
    <xf numFmtId="0" fontId="17" fillId="0" borderId="0" xfId="0" applyFont="1" applyBorder="1" applyAlignment="1">
      <alignment horizontal="center" vertical="center"/>
    </xf>
    <xf numFmtId="0" fontId="21" fillId="0" borderId="5" xfId="0" applyFont="1" applyBorder="1"/>
    <xf numFmtId="0" fontId="19" fillId="0" borderId="0" xfId="0" applyFont="1"/>
    <xf numFmtId="0" fontId="15" fillId="0" borderId="0" xfId="0" applyFont="1" applyAlignment="1"/>
    <xf numFmtId="0" fontId="18"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center" vertical="center"/>
    </xf>
    <xf numFmtId="0" fontId="17" fillId="0" borderId="0" xfId="0" applyFont="1" applyAlignment="1">
      <alignment horizontal="center"/>
    </xf>
    <xf numFmtId="0" fontId="0" fillId="0" borderId="0" xfId="0" applyBorder="1"/>
    <xf numFmtId="0" fontId="18" fillId="0" borderId="0" xfId="0" applyFont="1" applyBorder="1" applyAlignment="1">
      <alignment horizontal="center" vertical="center" wrapText="1"/>
    </xf>
    <xf numFmtId="0" fontId="4" fillId="0" borderId="0" xfId="0" applyFont="1" applyAlignment="1">
      <alignment horizontal="center"/>
    </xf>
    <xf numFmtId="0" fontId="7" fillId="0" borderId="0" xfId="0" applyFont="1" applyBorder="1" applyAlignment="1">
      <alignment horizontal="center" vertical="center"/>
    </xf>
    <xf numFmtId="0" fontId="4" fillId="0" borderId="0" xfId="0" applyFont="1" applyAlignment="1">
      <alignment horizont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distributed" vertical="top" indent="1"/>
    </xf>
    <xf numFmtId="0" fontId="36" fillId="0" borderId="0" xfId="0" applyFont="1" applyBorder="1" applyAlignment="1">
      <alignment horizontal="center" vertical="center"/>
    </xf>
    <xf numFmtId="0" fontId="36" fillId="0" borderId="0" xfId="0" applyFont="1" applyBorder="1" applyAlignment="1" applyProtection="1">
      <alignment horizontal="center" vertical="center"/>
      <protection locked="0"/>
    </xf>
    <xf numFmtId="0" fontId="11" fillId="0" borderId="0" xfId="0" applyFont="1" applyBorder="1" applyAlignment="1" applyProtection="1">
      <alignment vertical="center" wrapText="1"/>
    </xf>
    <xf numFmtId="0" fontId="7" fillId="0" borderId="0" xfId="0" applyFont="1" applyBorder="1" applyAlignment="1">
      <alignment horizontal="left" vertical="center"/>
    </xf>
    <xf numFmtId="0" fontId="7" fillId="0" borderId="0" xfId="0" applyFont="1" applyBorder="1" applyAlignment="1">
      <alignment horizontal="left"/>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23" fillId="0" borderId="0" xfId="0" applyFont="1" applyBorder="1" applyAlignment="1">
      <alignment horizontal="center" vertical="center"/>
    </xf>
    <xf numFmtId="0" fontId="23" fillId="0" borderId="4" xfId="0" applyFont="1" applyBorder="1" applyAlignment="1">
      <alignment horizontal="center"/>
    </xf>
    <xf numFmtId="0" fontId="14" fillId="0" borderId="4" xfId="0" applyFont="1" applyBorder="1" applyAlignment="1">
      <alignment horizontal="left" vertical="center"/>
    </xf>
    <xf numFmtId="0" fontId="4" fillId="0" borderId="2" xfId="0" applyFont="1" applyBorder="1" applyAlignment="1">
      <alignment horizontal="right"/>
    </xf>
    <xf numFmtId="0" fontId="4" fillId="0" borderId="7" xfId="0" applyFont="1" applyBorder="1" applyAlignment="1">
      <alignment horizontal="right" vertical="top"/>
    </xf>
    <xf numFmtId="0" fontId="4" fillId="0" borderId="0" xfId="0" applyFont="1" applyBorder="1" applyAlignment="1">
      <alignment vertical="center"/>
    </xf>
    <xf numFmtId="0" fontId="4" fillId="0" borderId="7" xfId="0" applyFont="1" applyBorder="1" applyAlignment="1">
      <alignment vertical="top"/>
    </xf>
    <xf numFmtId="0" fontId="11" fillId="0" borderId="4" xfId="0" applyFont="1" applyBorder="1" applyAlignment="1">
      <alignment vertical="center"/>
    </xf>
    <xf numFmtId="0" fontId="11" fillId="0" borderId="0" xfId="0" applyFont="1" applyBorder="1" applyAlignment="1">
      <alignment vertical="center"/>
    </xf>
    <xf numFmtId="0" fontId="9" fillId="0" borderId="19" xfId="0" applyFont="1" applyBorder="1" applyAlignment="1">
      <alignment vertical="top"/>
    </xf>
    <xf numFmtId="0" fontId="9" fillId="0" borderId="19" xfId="0" applyNumberFormat="1" applyFont="1" applyBorder="1" applyAlignment="1">
      <alignment vertical="top"/>
    </xf>
    <xf numFmtId="0" fontId="9" fillId="0" borderId="5" xfId="0" applyFont="1" applyBorder="1" applyAlignment="1">
      <alignment vertical="top"/>
    </xf>
    <xf numFmtId="0" fontId="9" fillId="0" borderId="5" xfId="0" applyNumberFormat="1" applyFont="1" applyBorder="1" applyAlignment="1">
      <alignment vertical="top"/>
    </xf>
    <xf numFmtId="0" fontId="9" fillId="0" borderId="5" xfId="0" applyNumberFormat="1" applyFont="1" applyBorder="1" applyAlignment="1">
      <alignment vertical="top"/>
    </xf>
    <xf numFmtId="0" fontId="7" fillId="0" borderId="0" xfId="0" applyFont="1" applyAlignment="1">
      <alignment horizontal="left" vertical="top"/>
    </xf>
    <xf numFmtId="0" fontId="9" fillId="0" borderId="0" xfId="0" applyFont="1" applyAlignment="1">
      <alignment horizontal="left" vertical="top" wrapText="1"/>
    </xf>
    <xf numFmtId="0" fontId="9" fillId="0" borderId="3" xfId="0" applyNumberFormat="1" applyFont="1" applyBorder="1" applyAlignment="1">
      <alignment vertical="top"/>
    </xf>
    <xf numFmtId="0" fontId="9" fillId="0" borderId="8" xfId="0" applyNumberFormat="1" applyFont="1" applyBorder="1" applyAlignment="1">
      <alignment vertical="top"/>
    </xf>
    <xf numFmtId="0" fontId="0" fillId="0" borderId="49"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0" fillId="0" borderId="46" xfId="0" applyBorder="1" applyAlignment="1">
      <alignment horizontal="left" vertical="center"/>
    </xf>
    <xf numFmtId="0" fontId="0" fillId="0" borderId="47" xfId="0" applyBorder="1" applyAlignment="1">
      <alignment horizontal="left" vertical="center"/>
    </xf>
    <xf numFmtId="0" fontId="0" fillId="0" borderId="84" xfId="0" applyBorder="1" applyAlignment="1" applyProtection="1">
      <alignment horizontal="left" vertical="center"/>
      <protection locked="0"/>
    </xf>
    <xf numFmtId="0" fontId="0" fillId="0" borderId="85" xfId="0" applyBorder="1" applyAlignment="1" applyProtection="1">
      <alignment horizontal="left" vertical="center"/>
      <protection locked="0"/>
    </xf>
    <xf numFmtId="0" fontId="0" fillId="0" borderId="4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8" fillId="0" borderId="48" xfId="0" applyFont="1" applyBorder="1" applyAlignment="1">
      <alignment horizontal="center" vertical="center"/>
    </xf>
    <xf numFmtId="0" fontId="8" fillId="0" borderId="15" xfId="0" applyFont="1" applyBorder="1" applyAlignment="1">
      <alignment horizontal="center" vertical="center"/>
    </xf>
    <xf numFmtId="0" fontId="8" fillId="0" borderId="39" xfId="0" applyFont="1" applyBorder="1" applyAlignment="1">
      <alignment horizontal="center" vertical="center"/>
    </xf>
    <xf numFmtId="0" fontId="0" fillId="0" borderId="48" xfId="0" applyBorder="1" applyAlignment="1">
      <alignment horizontal="left" vertical="center"/>
    </xf>
    <xf numFmtId="0" fontId="0" fillId="0" borderId="40" xfId="0" applyBorder="1" applyAlignment="1">
      <alignment horizontal="left" vertical="center"/>
    </xf>
    <xf numFmtId="0" fontId="0" fillId="0" borderId="4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177" fontId="0" fillId="0" borderId="72" xfId="0" applyNumberFormat="1" applyBorder="1" applyAlignment="1" applyProtection="1">
      <alignment horizontal="left" vertical="center"/>
      <protection locked="0"/>
    </xf>
    <xf numFmtId="177" fontId="0" fillId="0" borderId="2" xfId="0" applyNumberFormat="1" applyBorder="1" applyAlignment="1" applyProtection="1">
      <alignment horizontal="left" vertical="center"/>
      <protection locked="0"/>
    </xf>
    <xf numFmtId="177" fontId="0" fillId="0" borderId="13" xfId="0" applyNumberFormat="1" applyBorder="1" applyAlignment="1" applyProtection="1">
      <alignment horizontal="left" vertical="center"/>
      <protection locked="0"/>
    </xf>
    <xf numFmtId="0" fontId="0" fillId="0" borderId="77"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80" xfId="0" applyBorder="1" applyAlignment="1" applyProtection="1">
      <alignment horizontal="center" vertical="center"/>
      <protection locked="0"/>
    </xf>
    <xf numFmtId="0" fontId="0" fillId="0" borderId="2" xfId="0" applyBorder="1" applyAlignment="1">
      <alignment horizontal="center" vertical="center"/>
    </xf>
    <xf numFmtId="0" fontId="0" fillId="0" borderId="81" xfId="0" applyNumberFormat="1" applyBorder="1" applyAlignment="1" applyProtection="1">
      <alignment horizontal="left" vertical="center"/>
      <protection locked="0"/>
    </xf>
    <xf numFmtId="0" fontId="0" fillId="0" borderId="82" xfId="0" applyNumberFormat="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55" xfId="0" applyBorder="1" applyAlignment="1">
      <alignment horizontal="left" vertical="center"/>
    </xf>
    <xf numFmtId="0" fontId="0" fillId="0" borderId="16"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57" xfId="0" applyBorder="1" applyAlignment="1">
      <alignment horizontal="left" vertical="center"/>
    </xf>
    <xf numFmtId="0" fontId="0" fillId="0" borderId="62" xfId="0" applyBorder="1" applyAlignment="1">
      <alignment horizontal="left" vertical="center"/>
    </xf>
    <xf numFmtId="0" fontId="0" fillId="0" borderId="4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69" xfId="0"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71" xfId="0" applyBorder="1" applyAlignment="1" applyProtection="1">
      <alignment horizontal="left" vertical="center" shrinkToFit="1"/>
      <protection locked="0"/>
    </xf>
    <xf numFmtId="0" fontId="1" fillId="0" borderId="48" xfId="0" applyFont="1" applyBorder="1" applyAlignment="1">
      <alignment horizontal="left" vertical="center"/>
    </xf>
    <xf numFmtId="0" fontId="1" fillId="0" borderId="40" xfId="0" applyFont="1" applyBorder="1" applyAlignment="1">
      <alignment horizontal="left" vertical="center"/>
    </xf>
    <xf numFmtId="0" fontId="1" fillId="0" borderId="15"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73" xfId="0" applyBorder="1" applyAlignment="1" applyProtection="1">
      <alignment horizontal="left" vertical="center" shrinkToFit="1"/>
      <protection locked="0"/>
    </xf>
    <xf numFmtId="0" fontId="0" fillId="0" borderId="74" xfId="0" applyBorder="1" applyAlignment="1" applyProtection="1">
      <alignment horizontal="left" vertical="center" shrinkToFit="1"/>
      <protection locked="0"/>
    </xf>
    <xf numFmtId="0" fontId="0" fillId="0" borderId="75" xfId="0" applyBorder="1" applyAlignment="1" applyProtection="1">
      <alignment horizontal="left" vertical="center" shrinkToFit="1"/>
      <protection locked="0"/>
    </xf>
    <xf numFmtId="0" fontId="0" fillId="0" borderId="40" xfId="0" applyBorder="1" applyAlignment="1">
      <alignment horizontal="center" vertical="center"/>
    </xf>
    <xf numFmtId="0" fontId="0" fillId="0" borderId="45" xfId="0" applyBorder="1" applyAlignment="1" applyProtection="1">
      <alignment vertical="center"/>
      <protection locked="0"/>
    </xf>
    <xf numFmtId="0" fontId="0" fillId="0" borderId="15" xfId="0" applyBorder="1" applyAlignment="1" applyProtection="1">
      <alignment vertical="center"/>
      <protection locked="0"/>
    </xf>
    <xf numFmtId="0" fontId="0" fillId="0" borderId="39" xfId="0" applyBorder="1" applyAlignment="1" applyProtection="1">
      <alignment vertical="center"/>
      <protection locked="0"/>
    </xf>
    <xf numFmtId="0" fontId="0" fillId="0" borderId="76" xfId="0" applyBorder="1" applyAlignment="1">
      <alignment horizontal="left" vertical="center"/>
    </xf>
    <xf numFmtId="0" fontId="0" fillId="0" borderId="39" xfId="0" applyBorder="1" applyAlignment="1" applyProtection="1">
      <alignment horizontal="left" vertical="center"/>
      <protection locked="0"/>
    </xf>
    <xf numFmtId="0" fontId="0" fillId="0" borderId="36" xfId="0" applyBorder="1" applyAlignment="1">
      <alignment horizontal="center" vertical="center"/>
    </xf>
    <xf numFmtId="0" fontId="0" fillId="0" borderId="83" xfId="0" applyBorder="1" applyAlignment="1">
      <alignment horizontal="center" vertical="center"/>
    </xf>
    <xf numFmtId="0" fontId="0" fillId="0" borderId="50" xfId="0" applyBorder="1" applyAlignment="1">
      <alignment horizontal="center" vertical="center"/>
    </xf>
    <xf numFmtId="0" fontId="0" fillId="0" borderId="33" xfId="0" applyBorder="1" applyAlignment="1" applyProtection="1">
      <alignment vertical="center"/>
      <protection locked="0"/>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49" xfId="0" applyBorder="1" applyAlignment="1">
      <alignment horizontal="center" vertical="center"/>
    </xf>
    <xf numFmtId="0" fontId="3" fillId="0" borderId="0" xfId="0" applyFont="1" applyAlignment="1">
      <alignment horizontal="center" vertical="center"/>
    </xf>
    <xf numFmtId="0" fontId="0" fillId="0" borderId="33" xfId="0" applyBorder="1" applyAlignment="1">
      <alignment horizontal="center" vertical="center"/>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9" xfId="0" applyBorder="1" applyAlignment="1">
      <alignment horizontal="center" vertical="center"/>
    </xf>
    <xf numFmtId="0" fontId="0" fillId="0" borderId="6" xfId="0" applyBorder="1" applyAlignment="1">
      <alignment horizontal="left" vertical="center"/>
    </xf>
    <xf numFmtId="0" fontId="0" fillId="0" borderId="59" xfId="0" applyBorder="1" applyAlignment="1">
      <alignment horizontal="center" vertical="center"/>
    </xf>
    <xf numFmtId="0" fontId="0" fillId="0" borderId="7" xfId="0" applyBorder="1" applyProtection="1">
      <protection locked="0"/>
    </xf>
    <xf numFmtId="0" fontId="0" fillId="0" borderId="14" xfId="0" applyBorder="1" applyProtection="1">
      <protection locked="0"/>
    </xf>
    <xf numFmtId="0" fontId="0" fillId="0" borderId="19"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39" xfId="0" applyBorder="1" applyAlignment="1" applyProtection="1">
      <alignment horizontal="center" vertical="center"/>
      <protection locked="0"/>
    </xf>
    <xf numFmtId="6" fontId="0" fillId="0" borderId="45" xfId="1" applyFont="1" applyBorder="1" applyAlignment="1" applyProtection="1">
      <alignment horizontal="right" vertical="center"/>
      <protection locked="0"/>
    </xf>
    <xf numFmtId="6" fontId="0" fillId="0" borderId="15" xfId="1" applyFont="1" applyBorder="1" applyAlignment="1" applyProtection="1">
      <alignment horizontal="right" vertical="center"/>
      <protection locked="0"/>
    </xf>
    <xf numFmtId="0" fontId="0" fillId="0" borderId="15" xfId="0" applyBorder="1" applyAlignment="1">
      <alignment vertical="center"/>
    </xf>
    <xf numFmtId="0" fontId="0" fillId="0" borderId="33" xfId="0" applyBorder="1" applyAlignment="1">
      <alignment vertical="center"/>
    </xf>
    <xf numFmtId="0" fontId="0" fillId="0" borderId="20" xfId="0" applyBorder="1" applyAlignment="1">
      <alignment horizontal="left" vertical="center"/>
    </xf>
    <xf numFmtId="0" fontId="0" fillId="0" borderId="54" xfId="0" applyBorder="1" applyAlignment="1">
      <alignment horizontal="left" vertical="center"/>
    </xf>
    <xf numFmtId="0" fontId="0" fillId="0" borderId="11"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4"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47" xfId="0" applyBorder="1" applyAlignment="1">
      <alignment vertical="center"/>
    </xf>
    <xf numFmtId="0" fontId="0" fillId="0" borderId="0" xfId="0" applyAlignment="1">
      <alignment horizontal="left" vertical="top" wrapText="1"/>
    </xf>
    <xf numFmtId="0" fontId="0" fillId="0" borderId="20" xfId="0" applyBorder="1" applyAlignment="1">
      <alignment horizontal="center" vertical="top"/>
    </xf>
    <xf numFmtId="0" fontId="0" fillId="0" borderId="15" xfId="0"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7" xfId="0" applyFont="1" applyBorder="1" applyAlignment="1">
      <alignment vertical="top"/>
    </xf>
    <xf numFmtId="0" fontId="33" fillId="0" borderId="4" xfId="0" applyFont="1" applyBorder="1" applyAlignment="1">
      <alignment vertical="top" wrapText="1"/>
    </xf>
    <xf numFmtId="0" fontId="33" fillId="0" borderId="0" xfId="0" applyFont="1" applyBorder="1" applyAlignment="1">
      <alignment vertical="top" wrapText="1"/>
    </xf>
    <xf numFmtId="0" fontId="33" fillId="0" borderId="0" xfId="0" applyFont="1" applyBorder="1" applyAlignment="1">
      <alignment vertical="top"/>
    </xf>
    <xf numFmtId="0" fontId="33" fillId="0" borderId="4" xfId="0" applyFont="1" applyBorder="1" applyAlignment="1">
      <alignment vertical="top"/>
    </xf>
    <xf numFmtId="0" fontId="0" fillId="0" borderId="4"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9" xfId="0" applyBorder="1" applyAlignment="1">
      <alignment horizontal="center" vertical="top"/>
    </xf>
    <xf numFmtId="0" fontId="0" fillId="0" borderId="20" xfId="0" applyBorder="1" applyAlignment="1">
      <alignment vertical="top"/>
    </xf>
    <xf numFmtId="0" fontId="0" fillId="0" borderId="19" xfId="0" applyBorder="1" applyAlignment="1">
      <alignment vertical="top"/>
    </xf>
    <xf numFmtId="0" fontId="33" fillId="0" borderId="5" xfId="0" applyFont="1" applyBorder="1" applyAlignment="1">
      <alignment vertical="top"/>
    </xf>
    <xf numFmtId="0" fontId="33" fillId="0" borderId="7" xfId="0" applyFont="1" applyBorder="1" applyAlignment="1">
      <alignment vertical="top"/>
    </xf>
    <xf numFmtId="0" fontId="33" fillId="0" borderId="8" xfId="0" applyFont="1" applyBorder="1" applyAlignment="1">
      <alignment vertical="top"/>
    </xf>
    <xf numFmtId="0" fontId="33" fillId="0" borderId="6" xfId="0" applyFont="1" applyBorder="1" applyAlignment="1">
      <alignment vertical="top"/>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8" xfId="0" applyFont="1" applyBorder="1" applyAlignment="1">
      <alignment vertical="top" wrapText="1"/>
    </xf>
    <xf numFmtId="0" fontId="2" fillId="0" borderId="5" xfId="0" applyFont="1" applyBorder="1" applyAlignment="1">
      <alignment vertical="top"/>
    </xf>
    <xf numFmtId="0" fontId="2" fillId="0" borderId="8" xfId="0" applyFont="1" applyBorder="1" applyAlignment="1">
      <alignment vertical="top"/>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0" xfId="0" applyFont="1" applyAlignment="1">
      <alignment horizontal="distributed" vertical="top"/>
    </xf>
    <xf numFmtId="0" fontId="0" fillId="0" borderId="0" xfId="0" applyAlignment="1">
      <alignment vertical="top"/>
    </xf>
    <xf numFmtId="0" fontId="4" fillId="0" borderId="0" xfId="0" applyFont="1" applyAlignment="1">
      <alignment horizontal="left" vertical="top" wrapText="1" indent="1" shrinkToFit="1"/>
    </xf>
    <xf numFmtId="0" fontId="0" fillId="0" borderId="0" xfId="0" applyAlignment="1">
      <alignment horizontal="left" vertical="top" wrapText="1" indent="1"/>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left" vertical="top" wrapText="1" indent="1"/>
    </xf>
    <xf numFmtId="0" fontId="5" fillId="0" borderId="0" xfId="0" applyFont="1" applyBorder="1" applyAlignment="1">
      <alignment horizontal="center"/>
    </xf>
    <xf numFmtId="0" fontId="4" fillId="0" borderId="0" xfId="0" applyFont="1" applyBorder="1" applyAlignment="1">
      <alignment horizontal="right"/>
    </xf>
    <xf numFmtId="0" fontId="4" fillId="0" borderId="46"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4" fillId="0" borderId="5" xfId="0" applyFont="1" applyBorder="1" applyAlignment="1">
      <alignment horizont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xf>
    <xf numFmtId="0" fontId="4" fillId="0" borderId="88" xfId="0" applyFont="1" applyBorder="1" applyAlignment="1">
      <alignment horizontal="center" vertical="center"/>
    </xf>
    <xf numFmtId="0" fontId="4" fillId="0" borderId="59" xfId="0" applyFont="1" applyBorder="1" applyAlignment="1">
      <alignment horizontal="center" vertical="center"/>
    </xf>
    <xf numFmtId="0" fontId="4" fillId="0" borderId="89" xfId="0" applyFont="1" applyBorder="1" applyAlignment="1">
      <alignment horizontal="center" vertical="center"/>
    </xf>
    <xf numFmtId="0" fontId="4" fillId="0" borderId="12" xfId="0" applyFont="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4" xfId="0" applyFont="1" applyBorder="1" applyAlignment="1">
      <alignment horizontal="center" vertical="center"/>
    </xf>
    <xf numFmtId="0" fontId="4" fillId="0" borderId="7" xfId="0" applyFont="1" applyBorder="1" applyAlignment="1">
      <alignment horizontal="center" vertical="top"/>
    </xf>
    <xf numFmtId="0" fontId="4" fillId="0" borderId="11"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64" xfId="0" applyFont="1" applyBorder="1" applyAlignment="1">
      <alignment horizontal="center" vertical="top"/>
    </xf>
    <xf numFmtId="0" fontId="4" fillId="0" borderId="8" xfId="0" applyFont="1" applyBorder="1" applyAlignment="1">
      <alignment horizontal="center" vertical="top"/>
    </xf>
    <xf numFmtId="0" fontId="19" fillId="0" borderId="97" xfId="0" applyFont="1" applyBorder="1" applyAlignment="1">
      <alignment horizontal="left" vertical="top" wrapText="1"/>
    </xf>
    <xf numFmtId="0" fontId="19" fillId="0" borderId="98" xfId="0" applyFont="1" applyBorder="1" applyAlignment="1"/>
    <xf numFmtId="0" fontId="0" fillId="0" borderId="98" xfId="0" applyBorder="1" applyAlignment="1"/>
    <xf numFmtId="0" fontId="0" fillId="0" borderId="99" xfId="0" applyBorder="1" applyAlignment="1"/>
    <xf numFmtId="0" fontId="19" fillId="0" borderId="100" xfId="0" applyFont="1" applyBorder="1" applyAlignment="1"/>
    <xf numFmtId="0" fontId="19" fillId="0" borderId="0" xfId="0" applyFont="1" applyBorder="1" applyAlignment="1"/>
    <xf numFmtId="0" fontId="0" fillId="0" borderId="0" xfId="0" applyBorder="1" applyAlignment="1"/>
    <xf numFmtId="0" fontId="0" fillId="0" borderId="101" xfId="0" applyBorder="1" applyAlignment="1"/>
    <xf numFmtId="0" fontId="19" fillId="0" borderId="102" xfId="0" applyFont="1" applyBorder="1" applyAlignment="1"/>
    <xf numFmtId="0" fontId="19" fillId="0" borderId="74" xfId="0" applyFont="1" applyBorder="1" applyAlignment="1"/>
    <xf numFmtId="0" fontId="0" fillId="0" borderId="74" xfId="0" applyBorder="1" applyAlignment="1"/>
    <xf numFmtId="0" fontId="0" fillId="0" borderId="103" xfId="0" applyBorder="1" applyAlignment="1"/>
    <xf numFmtId="0" fontId="17" fillId="0" borderId="0" xfId="0" applyFont="1" applyBorder="1" applyAlignment="1">
      <alignment horizontal="center"/>
    </xf>
    <xf numFmtId="0" fontId="17" fillId="0" borderId="74" xfId="0" applyFont="1" applyBorder="1" applyAlignment="1">
      <alignment horizontal="center"/>
    </xf>
    <xf numFmtId="0" fontId="17" fillId="0" borderId="0" xfId="0" applyFont="1" applyBorder="1" applyAlignment="1">
      <alignment horizontal="left" wrapText="1"/>
    </xf>
    <xf numFmtId="0" fontId="17" fillId="0" borderId="74" xfId="0" applyFont="1" applyBorder="1" applyAlignment="1">
      <alignment horizontal="left" wrapText="1"/>
    </xf>
    <xf numFmtId="0" fontId="17" fillId="0" borderId="0" xfId="0" applyFont="1" applyAlignment="1">
      <alignment horizontal="right" vertical="center"/>
    </xf>
    <xf numFmtId="0" fontId="17" fillId="0" borderId="0" xfId="0" applyFont="1" applyAlignment="1"/>
    <xf numFmtId="0" fontId="30"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xf numFmtId="0" fontId="17" fillId="0" borderId="0" xfId="0" applyFont="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textRotation="255"/>
    </xf>
    <xf numFmtId="0" fontId="0" fillId="0" borderId="0" xfId="0" applyFont="1" applyAlignment="1">
      <alignment horizontal="center" vertical="center" textRotation="255"/>
    </xf>
    <xf numFmtId="0" fontId="17" fillId="0" borderId="35"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left" wrapText="1"/>
    </xf>
    <xf numFmtId="0" fontId="17" fillId="0" borderId="0" xfId="0" applyFont="1" applyBorder="1" applyAlignment="1">
      <alignment horizontal="center" wrapText="1"/>
    </xf>
    <xf numFmtId="0" fontId="19" fillId="0" borderId="0" xfId="0" applyFont="1" applyAlignment="1">
      <alignment vertical="top" wrapText="1"/>
    </xf>
    <xf numFmtId="0" fontId="19" fillId="0" borderId="0" xfId="0" applyFont="1" applyAlignment="1">
      <alignment vertical="top"/>
    </xf>
    <xf numFmtId="0" fontId="19" fillId="0" borderId="7" xfId="0" applyFont="1" applyBorder="1" applyAlignment="1">
      <alignment vertical="top"/>
    </xf>
    <xf numFmtId="0" fontId="17" fillId="0" borderId="96" xfId="0" applyFont="1" applyBorder="1" applyAlignment="1">
      <alignment wrapText="1"/>
    </xf>
    <xf numFmtId="0" fontId="17" fillId="0" borderId="91" xfId="0" applyFont="1" applyBorder="1" applyAlignment="1"/>
    <xf numFmtId="0" fontId="17" fillId="0" borderId="76" xfId="0" applyFont="1" applyBorder="1" applyAlignment="1"/>
    <xf numFmtId="0" fontId="17" fillId="0" borderId="92" xfId="0" applyFont="1" applyBorder="1" applyAlignment="1"/>
    <xf numFmtId="0" fontId="17" fillId="0" borderId="93" xfId="0" applyFont="1" applyBorder="1" applyAlignment="1">
      <alignment vertical="center"/>
    </xf>
    <xf numFmtId="0" fontId="17" fillId="0" borderId="9"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7" fillId="0" borderId="59" xfId="0" applyFont="1" applyBorder="1" applyAlignment="1">
      <alignment vertical="center"/>
    </xf>
    <xf numFmtId="0" fontId="17" fillId="0" borderId="89" xfId="0" applyFont="1" applyBorder="1" applyAlignment="1">
      <alignment vertical="center"/>
    </xf>
    <xf numFmtId="0" fontId="17" fillId="0" borderId="93" xfId="0" applyFont="1" applyBorder="1" applyAlignment="1">
      <alignment horizontal="center" wrapText="1"/>
    </xf>
    <xf numFmtId="0" fontId="17" fillId="0" borderId="9" xfId="0" applyFont="1" applyBorder="1" applyAlignment="1">
      <alignment horizontal="center" wrapText="1"/>
    </xf>
    <xf numFmtId="0" fontId="17" fillId="0" borderId="94" xfId="0" applyFont="1" applyBorder="1" applyAlignment="1">
      <alignment horizontal="center" wrapText="1"/>
    </xf>
    <xf numFmtId="0" fontId="17" fillId="0" borderId="95" xfId="0" applyFont="1" applyBorder="1" applyAlignment="1">
      <alignment horizontal="center" wrapText="1"/>
    </xf>
    <xf numFmtId="0" fontId="17" fillId="0" borderId="59" xfId="0" applyFont="1" applyBorder="1" applyAlignment="1">
      <alignment horizontal="center" wrapText="1"/>
    </xf>
    <xf numFmtId="0" fontId="17" fillId="0" borderId="89" xfId="0" applyFont="1" applyBorder="1" applyAlignment="1">
      <alignment horizontal="center" wrapText="1"/>
    </xf>
    <xf numFmtId="0" fontId="17" fillId="0" borderId="93"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95" xfId="0" applyFont="1" applyBorder="1" applyAlignment="1">
      <alignment horizontal="center" vertical="center"/>
    </xf>
    <xf numFmtId="0" fontId="17" fillId="0" borderId="59" xfId="0" applyFont="1" applyBorder="1" applyAlignment="1">
      <alignment horizontal="center" vertical="center"/>
    </xf>
    <xf numFmtId="0" fontId="17" fillId="0" borderId="8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42" xfId="0" applyFont="1" applyBorder="1" applyAlignment="1">
      <alignment vertical="center"/>
    </xf>
    <xf numFmtId="0" fontId="17" fillId="0" borderId="35" xfId="0" applyFont="1" applyBorder="1" applyAlignment="1">
      <alignment vertic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96" xfId="0" applyFont="1" applyBorder="1" applyAlignment="1">
      <alignment vertical="center"/>
    </xf>
    <xf numFmtId="0" fontId="17" fillId="0" borderId="91" xfId="0" applyFont="1" applyBorder="1" applyAlignment="1">
      <alignment vertical="center"/>
    </xf>
    <xf numFmtId="0" fontId="17" fillId="0" borderId="76" xfId="0" applyFont="1" applyBorder="1" applyAlignment="1">
      <alignment vertical="center"/>
    </xf>
    <xf numFmtId="0" fontId="17" fillId="0" borderId="92" xfId="0" applyFont="1" applyBorder="1" applyAlignment="1">
      <alignment vertical="center"/>
    </xf>
    <xf numFmtId="0" fontId="17" fillId="0" borderId="1" xfId="0" applyFont="1" applyBorder="1" applyAlignment="1">
      <alignment horizont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7" fillId="0" borderId="8" xfId="0" applyFont="1" applyBorder="1" applyAlignment="1">
      <alignment horizont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34" fillId="0" borderId="90" xfId="0" applyFont="1" applyBorder="1" applyAlignment="1">
      <alignment vertical="top" wrapText="1"/>
    </xf>
    <xf numFmtId="0" fontId="34" fillId="0" borderId="90" xfId="0" applyFont="1" applyBorder="1" applyAlignment="1">
      <alignment vertical="top"/>
    </xf>
    <xf numFmtId="0" fontId="35" fillId="0" borderId="90" xfId="0" applyFont="1" applyBorder="1" applyAlignment="1">
      <alignment vertical="top" wrapText="1"/>
    </xf>
    <xf numFmtId="0" fontId="34" fillId="0" borderId="0" xfId="0" applyFont="1" applyBorder="1" applyAlignment="1">
      <alignment vertical="top" wrapText="1"/>
    </xf>
    <xf numFmtId="0" fontId="34" fillId="0" borderId="0" xfId="0" applyFont="1" applyBorder="1" applyAlignment="1">
      <alignment vertical="top"/>
    </xf>
    <xf numFmtId="49" fontId="17" fillId="0" borderId="0" xfId="0" applyNumberFormat="1" applyFont="1" applyBorder="1" applyAlignment="1">
      <alignment horizontal="left" vertical="center"/>
    </xf>
    <xf numFmtId="49" fontId="17" fillId="0" borderId="0" xfId="0" applyNumberFormat="1" applyFont="1" applyAlignment="1">
      <alignment horizontal="left" vertical="center"/>
    </xf>
    <xf numFmtId="0" fontId="17" fillId="0" borderId="0" xfId="0" applyFont="1" applyBorder="1" applyAlignment="1"/>
    <xf numFmtId="0" fontId="17" fillId="0" borderId="7" xfId="0" applyFont="1" applyBorder="1" applyAlignment="1"/>
    <xf numFmtId="0" fontId="17" fillId="0" borderId="15" xfId="0" applyFont="1" applyBorder="1" applyAlignment="1"/>
    <xf numFmtId="0" fontId="0" fillId="0" borderId="15" xfId="0" applyBorder="1" applyAlignment="1"/>
    <xf numFmtId="0" fontId="15" fillId="0" borderId="0" xfId="0" applyFont="1" applyAlignment="1"/>
    <xf numFmtId="0" fontId="31" fillId="0" borderId="7" xfId="0" applyFont="1" applyBorder="1" applyAlignment="1"/>
    <xf numFmtId="0" fontId="17" fillId="0" borderId="0" xfId="0" applyFont="1" applyAlignment="1">
      <alignment wrapText="1"/>
    </xf>
    <xf numFmtId="0" fontId="17" fillId="0" borderId="0" xfId="0" applyFont="1" applyAlignment="1">
      <alignment horizontal="left" vertical="center" wrapText="1"/>
    </xf>
    <xf numFmtId="0" fontId="17" fillId="0" borderId="0" xfId="0" applyFont="1" applyAlignment="1">
      <alignment vertical="center" textRotation="255"/>
    </xf>
    <xf numFmtId="0" fontId="0" fillId="0" borderId="0" xfId="0" applyAlignment="1">
      <alignment vertical="center" textRotation="255"/>
    </xf>
    <xf numFmtId="0" fontId="17" fillId="0" borderId="0" xfId="0" applyFont="1" applyAlignment="1">
      <alignment horizontal="left"/>
    </xf>
    <xf numFmtId="0" fontId="17" fillId="0" borderId="93" xfId="0" applyFont="1" applyBorder="1" applyAlignment="1">
      <alignment wrapText="1"/>
    </xf>
    <xf numFmtId="0" fontId="17" fillId="0" borderId="9" xfId="0" applyFont="1" applyBorder="1" applyAlignment="1"/>
    <xf numFmtId="0" fontId="17" fillId="0" borderId="94" xfId="0" applyFont="1" applyBorder="1" applyAlignment="1"/>
    <xf numFmtId="0" fontId="17" fillId="0" borderId="95" xfId="0" applyFont="1" applyBorder="1" applyAlignment="1"/>
    <xf numFmtId="0" fontId="17" fillId="0" borderId="59" xfId="0" applyFont="1" applyBorder="1" applyAlignment="1"/>
    <xf numFmtId="0" fontId="17" fillId="0" borderId="89" xfId="0" applyFont="1" applyBorder="1" applyAlignment="1"/>
    <xf numFmtId="0" fontId="0" fillId="0" borderId="0" xfId="0" applyAlignment="1"/>
    <xf numFmtId="0" fontId="17" fillId="0" borderId="4" xfId="0" applyFont="1" applyBorder="1" applyAlignment="1"/>
    <xf numFmtId="0" fontId="17" fillId="0" borderId="5" xfId="0" applyFont="1" applyBorder="1" applyAlignment="1"/>
    <xf numFmtId="0" fontId="17" fillId="0" borderId="1" xfId="0" applyFont="1" applyBorder="1" applyAlignment="1">
      <alignment wrapText="1"/>
    </xf>
    <xf numFmtId="0" fontId="17" fillId="0" borderId="2" xfId="0" applyFont="1" applyBorder="1" applyAlignment="1"/>
    <xf numFmtId="0" fontId="17" fillId="0" borderId="3" xfId="0" applyFont="1" applyBorder="1" applyAlignment="1"/>
    <xf numFmtId="0" fontId="17" fillId="0" borderId="6" xfId="0" applyFont="1" applyBorder="1" applyAlignment="1"/>
    <xf numFmtId="0" fontId="17" fillId="0" borderId="8" xfId="0" applyFont="1" applyBorder="1" applyAlignment="1"/>
    <xf numFmtId="0" fontId="17" fillId="0" borderId="4" xfId="0" applyFont="1" applyBorder="1" applyAlignment="1">
      <alignment wrapText="1"/>
    </xf>
    <xf numFmtId="0" fontId="7"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1" fillId="0" borderId="0" xfId="0" applyFont="1" applyAlignment="1">
      <alignment horizontal="center"/>
    </xf>
    <xf numFmtId="0" fontId="4" fillId="0" borderId="0" xfId="0" applyFont="1" applyAlignment="1">
      <alignment horizontal="distributed" vertical="center"/>
    </xf>
    <xf numFmtId="0" fontId="0" fillId="0" borderId="0" xfId="0" applyAlignment="1">
      <alignment vertical="center"/>
    </xf>
    <xf numFmtId="49" fontId="4" fillId="0" borderId="0" xfId="0" applyNumberFormat="1" applyFont="1" applyAlignment="1">
      <alignment horizontal="center" vertical="center"/>
    </xf>
    <xf numFmtId="0" fontId="28" fillId="2" borderId="0" xfId="0" applyFont="1" applyFill="1" applyBorder="1" applyAlignment="1">
      <alignment horizontal="center" vertical="top" shrinkToFit="1"/>
    </xf>
    <xf numFmtId="0" fontId="4" fillId="0" borderId="0" xfId="0" applyFont="1" applyAlignment="1" applyProtection="1">
      <alignment horizontal="left" vertical="center" wrapText="1"/>
      <protection locked="0"/>
    </xf>
    <xf numFmtId="0" fontId="21" fillId="2" borderId="0" xfId="0" applyFont="1" applyFill="1" applyBorder="1" applyAlignment="1">
      <alignment horizontal="distributed" vertical="center" shrinkToFit="1"/>
    </xf>
    <xf numFmtId="0" fontId="22" fillId="2" borderId="0" xfId="0" applyFont="1" applyFill="1" applyBorder="1" applyAlignment="1">
      <alignment vertical="center" shrinkToFit="1"/>
    </xf>
    <xf numFmtId="0" fontId="4" fillId="0" borderId="0" xfId="0" applyFont="1" applyAlignment="1">
      <alignment horizontal="center" vertical="center" wrapText="1"/>
    </xf>
    <xf numFmtId="0" fontId="11" fillId="0" borderId="0" xfId="0" applyFont="1" applyBorder="1" applyAlignment="1" applyProtection="1">
      <alignment horizontal="right" vertical="center"/>
      <protection locked="0"/>
    </xf>
    <xf numFmtId="0" fontId="5" fillId="0" borderId="0" xfId="0" applyFont="1" applyAlignment="1">
      <alignment horizontal="center"/>
    </xf>
    <xf numFmtId="0" fontId="4" fillId="0" borderId="0" xfId="0" applyFont="1" applyAlignment="1" applyProtection="1">
      <alignment horizontal="right"/>
      <protection locked="0"/>
    </xf>
    <xf numFmtId="0" fontId="14" fillId="0" borderId="0" xfId="0" applyFont="1" applyAlignment="1">
      <alignment vertical="top"/>
    </xf>
    <xf numFmtId="0" fontId="15" fillId="0" borderId="0" xfId="0" applyFont="1" applyAlignment="1">
      <alignment vertical="top"/>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4" fillId="0" borderId="35" xfId="0" applyFont="1" applyBorder="1" applyAlignment="1">
      <alignment horizontal="center" vertical="center" shrinkToFit="1"/>
    </xf>
    <xf numFmtId="0" fontId="9" fillId="0" borderId="41"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183" fontId="19" fillId="0" borderId="35" xfId="0" applyNumberFormat="1" applyFont="1" applyBorder="1" applyAlignment="1">
      <alignment horizontal="center" vertical="center"/>
    </xf>
    <xf numFmtId="0" fontId="19" fillId="0" borderId="35" xfId="0" applyFont="1" applyBorder="1" applyAlignment="1">
      <alignment vertical="center" textRotation="255"/>
    </xf>
    <xf numFmtId="0" fontId="19" fillId="0" borderId="35"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0" xfId="0" applyFont="1" applyAlignment="1">
      <alignment horizontal="left" vertical="top"/>
    </xf>
    <xf numFmtId="0" fontId="19" fillId="0" borderId="0" xfId="0" applyFont="1" applyAlignment="1">
      <alignment horizontal="center"/>
    </xf>
    <xf numFmtId="0" fontId="18" fillId="0" borderId="0" xfId="0" applyFont="1" applyBorder="1" applyAlignment="1">
      <alignment horizontal="left" vertical="top" wrapText="1"/>
    </xf>
    <xf numFmtId="0" fontId="21" fillId="0" borderId="0" xfId="0" applyFont="1" applyAlignment="1">
      <alignment horizontal="left" vertical="top" wrapText="1"/>
    </xf>
    <xf numFmtId="0" fontId="18" fillId="0" borderId="0" xfId="0" applyFont="1" applyBorder="1" applyAlignment="1">
      <alignment horizontal="center" vertical="center"/>
    </xf>
    <xf numFmtId="0" fontId="0" fillId="0" borderId="0" xfId="0" applyAlignment="1">
      <alignment horizontal="center" vertical="center"/>
    </xf>
    <xf numFmtId="0" fontId="23" fillId="0" borderId="0" xfId="0" applyFont="1" applyAlignment="1">
      <alignment horizontal="distributed" vertical="center"/>
    </xf>
    <xf numFmtId="0" fontId="23" fillId="0" borderId="2" xfId="0" applyFont="1" applyBorder="1" applyAlignment="1">
      <alignment horizontal="distributed" vertical="center"/>
    </xf>
    <xf numFmtId="0" fontId="23" fillId="0" borderId="7" xfId="0" applyFont="1" applyBorder="1" applyAlignment="1">
      <alignment horizontal="distributed"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23" fillId="0" borderId="2" xfId="0" applyFont="1" applyBorder="1" applyAlignment="1">
      <alignment horizontal="center" vertical="center"/>
    </xf>
    <xf numFmtId="0" fontId="0" fillId="0" borderId="2" xfId="0" applyBorder="1"/>
    <xf numFmtId="0" fontId="0" fillId="0" borderId="0" xfId="0"/>
    <xf numFmtId="0" fontId="0" fillId="0" borderId="7" xfId="0" applyBorder="1"/>
    <xf numFmtId="178" fontId="7" fillId="0" borderId="2" xfId="0" applyNumberFormat="1" applyFont="1" applyBorder="1" applyAlignment="1">
      <alignment horizontal="left" vertical="center"/>
    </xf>
    <xf numFmtId="178" fontId="7" fillId="0" borderId="0" xfId="0" applyNumberFormat="1"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1" xfId="0" applyFont="1" applyBorder="1" applyAlignment="1">
      <alignment horizontal="left" vertical="center" wrapText="1"/>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0" xfId="0" applyFont="1" applyBorder="1"/>
    <xf numFmtId="0" fontId="18" fillId="0" borderId="4" xfId="0" applyFont="1" applyBorder="1" applyAlignment="1"/>
    <xf numFmtId="0" fontId="0" fillId="0" borderId="5" xfId="0" applyBorder="1" applyAlignment="1"/>
    <xf numFmtId="0" fontId="4" fillId="0" borderId="0" xfId="0" applyFont="1" applyAlignment="1">
      <alignment horizontal="left"/>
    </xf>
    <xf numFmtId="0" fontId="6" fillId="0" borderId="0" xfId="0" applyFont="1" applyAlignment="1" applyProtection="1">
      <alignment horizontal="center"/>
      <protection locked="0"/>
    </xf>
    <xf numFmtId="0" fontId="18" fillId="0" borderId="0" xfId="0" applyFont="1" applyAlignment="1">
      <alignment horizontal="center" vertical="center"/>
    </xf>
    <xf numFmtId="0" fontId="21" fillId="0" borderId="0" xfId="0" applyFont="1" applyAlignment="1">
      <alignment horizontal="left" vertical="center" wrapText="1" shrinkToFit="1"/>
    </xf>
    <xf numFmtId="0" fontId="21" fillId="0" borderId="0" xfId="0" applyFont="1" applyAlignment="1">
      <alignment vertical="center"/>
    </xf>
    <xf numFmtId="0" fontId="18"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center"/>
    </xf>
    <xf numFmtId="0" fontId="18" fillId="0" borderId="2" xfId="0" applyFont="1" applyBorder="1" applyAlignment="1">
      <alignment horizontal="center" vertical="center"/>
    </xf>
    <xf numFmtId="6" fontId="18" fillId="0" borderId="2" xfId="1" applyFont="1" applyBorder="1" applyAlignment="1" applyProtection="1">
      <alignment horizontal="center" vertical="center"/>
      <protection locked="0"/>
    </xf>
    <xf numFmtId="6" fontId="18" fillId="0" borderId="0" xfId="1" applyFont="1" applyBorder="1" applyAlignment="1" applyProtection="1">
      <alignment horizontal="center" vertical="center"/>
      <protection locked="0"/>
    </xf>
    <xf numFmtId="0" fontId="18" fillId="0" borderId="3"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7" xfId="0" applyFont="1" applyBorder="1" applyAlignment="1">
      <alignment horizontal="center" vertical="center"/>
    </xf>
    <xf numFmtId="0" fontId="18" fillId="0" borderId="0"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182" fontId="21" fillId="0" borderId="15" xfId="0" applyNumberFormat="1" applyFont="1" applyBorder="1" applyAlignment="1" applyProtection="1">
      <alignment horizontal="center" vertical="center"/>
      <protection locked="0"/>
    </xf>
    <xf numFmtId="178" fontId="21" fillId="0" borderId="20" xfId="0" applyNumberFormat="1" applyFont="1" applyBorder="1" applyAlignment="1">
      <alignment horizontal="center" vertical="center"/>
    </xf>
    <xf numFmtId="178" fontId="21" fillId="0" borderId="15" xfId="0" applyNumberFormat="1" applyFont="1" applyBorder="1" applyAlignment="1">
      <alignment horizontal="center" vertical="center"/>
    </xf>
    <xf numFmtId="178" fontId="21" fillId="0" borderId="19" xfId="0" applyNumberFormat="1" applyFont="1" applyBorder="1" applyAlignment="1">
      <alignment horizontal="center" vertical="center"/>
    </xf>
    <xf numFmtId="0" fontId="18" fillId="0" borderId="15" xfId="0" applyFont="1" applyBorder="1" applyAlignment="1" applyProtection="1">
      <alignment horizontal="center" vertical="center"/>
      <protection locked="0"/>
    </xf>
    <xf numFmtId="181" fontId="18" fillId="0" borderId="20" xfId="0" applyNumberFormat="1" applyFont="1" applyBorder="1" applyAlignment="1" applyProtection="1">
      <alignment horizontal="center" vertical="center"/>
      <protection locked="0"/>
    </xf>
    <xf numFmtId="181" fontId="18" fillId="0" borderId="15" xfId="0" applyNumberFormat="1" applyFont="1" applyBorder="1" applyAlignment="1" applyProtection="1">
      <alignment horizontal="center" vertical="center"/>
      <protection locked="0"/>
    </xf>
    <xf numFmtId="179" fontId="18" fillId="0" borderId="2" xfId="0" applyNumberFormat="1" applyFont="1" applyBorder="1" applyAlignment="1">
      <alignment horizontal="center" vertical="center"/>
    </xf>
    <xf numFmtId="179" fontId="18" fillId="0" borderId="7" xfId="0" applyNumberFormat="1" applyFont="1" applyBorder="1" applyAlignment="1">
      <alignment horizontal="center" vertical="center"/>
    </xf>
    <xf numFmtId="0" fontId="21" fillId="0" borderId="20"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23"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1" fillId="0" borderId="0" xfId="0" applyFont="1" applyAlignment="1" applyProtection="1">
      <alignment horizontal="left" vertical="center" wrapText="1" shrinkToFit="1"/>
    </xf>
    <xf numFmtId="0" fontId="21" fillId="0" borderId="0" xfId="0" applyFont="1" applyAlignment="1">
      <alignment horizontal="center" vertical="center"/>
    </xf>
    <xf numFmtId="0" fontId="23" fillId="0" borderId="0" xfId="0" applyFont="1" applyBorder="1" applyAlignment="1">
      <alignment horizontal="distributed" vertical="center"/>
    </xf>
    <xf numFmtId="179" fontId="18" fillId="0" borderId="2" xfId="1" applyNumberFormat="1" applyFont="1" applyBorder="1" applyAlignment="1" applyProtection="1">
      <alignment horizontal="center" vertical="center"/>
      <protection locked="0"/>
    </xf>
    <xf numFmtId="179" fontId="18" fillId="0" borderId="7" xfId="1" applyNumberFormat="1" applyFont="1" applyBorder="1" applyAlignment="1" applyProtection="1">
      <alignment horizontal="center" vertical="center"/>
      <protection locked="0"/>
    </xf>
    <xf numFmtId="0" fontId="4" fillId="0" borderId="1"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179" fontId="18" fillId="0" borderId="1" xfId="0" applyNumberFormat="1" applyFont="1" applyBorder="1" applyAlignment="1">
      <alignment horizontal="center" vertical="center"/>
    </xf>
    <xf numFmtId="179" fontId="18" fillId="0" borderId="6" xfId="0"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27" fillId="0" borderId="20" xfId="0" applyFont="1" applyBorder="1" applyAlignment="1">
      <alignment horizontal="center" vertical="center"/>
    </xf>
    <xf numFmtId="0" fontId="27" fillId="0" borderId="15" xfId="0" applyFont="1" applyBorder="1" applyAlignment="1">
      <alignment horizontal="center" vertical="center"/>
    </xf>
    <xf numFmtId="181" fontId="24" fillId="0" borderId="20" xfId="0" applyNumberFormat="1" applyFont="1" applyBorder="1" applyAlignment="1">
      <alignment horizontal="center" vertical="center"/>
    </xf>
    <xf numFmtId="181" fontId="24" fillId="0" borderId="15" xfId="0" applyNumberFormat="1"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181" fontId="18" fillId="0" borderId="20" xfId="0" applyNumberFormat="1" applyFont="1" applyBorder="1" applyAlignment="1">
      <alignment horizontal="center" vertical="center"/>
    </xf>
    <xf numFmtId="181" fontId="18" fillId="0" borderId="15" xfId="0" applyNumberFormat="1" applyFont="1" applyBorder="1" applyAlignment="1">
      <alignment horizontal="center" vertical="center"/>
    </xf>
    <xf numFmtId="180" fontId="24" fillId="0" borderId="15" xfId="0" applyNumberFormat="1" applyFont="1" applyBorder="1" applyAlignment="1">
      <alignment horizontal="center" vertical="center"/>
    </xf>
    <xf numFmtId="0" fontId="25" fillId="0" borderId="1" xfId="0" applyFont="1" applyBorder="1" applyAlignment="1">
      <alignment horizontal="left" vertical="center" wrapText="1"/>
    </xf>
    <xf numFmtId="0" fontId="26" fillId="0" borderId="2" xfId="0" applyFont="1" applyBorder="1"/>
    <xf numFmtId="0" fontId="26" fillId="0" borderId="3" xfId="0" applyFont="1" applyBorder="1"/>
    <xf numFmtId="0" fontId="26" fillId="0" borderId="4" xfId="0" applyFont="1" applyBorder="1"/>
    <xf numFmtId="0" fontId="26" fillId="0" borderId="0" xfId="0" applyFont="1"/>
    <xf numFmtId="0" fontId="26" fillId="0" borderId="5" xfId="0" applyFont="1" applyBorder="1"/>
    <xf numFmtId="179" fontId="24" fillId="0" borderId="2" xfId="0" applyNumberFormat="1" applyFont="1" applyBorder="1" applyAlignment="1">
      <alignment horizontal="center" vertical="center"/>
    </xf>
    <xf numFmtId="179" fontId="24" fillId="0" borderId="7" xfId="0" applyNumberFormat="1" applyFont="1" applyBorder="1" applyAlignment="1">
      <alignment horizontal="center" vertical="center"/>
    </xf>
    <xf numFmtId="179" fontId="23" fillId="0" borderId="1" xfId="0" applyNumberFormat="1" applyFont="1" applyBorder="1" applyAlignment="1">
      <alignment horizontal="center" vertical="center"/>
    </xf>
    <xf numFmtId="179" fontId="23" fillId="0" borderId="2" xfId="0" applyNumberFormat="1" applyFont="1" applyBorder="1" applyAlignment="1">
      <alignment horizontal="center" vertical="center"/>
    </xf>
    <xf numFmtId="179" fontId="23" fillId="0" borderId="6" xfId="0" applyNumberFormat="1" applyFont="1" applyBorder="1" applyAlignment="1">
      <alignment horizontal="center" vertical="center"/>
    </xf>
    <xf numFmtId="179" fontId="23" fillId="0" borderId="7" xfId="0" applyNumberFormat="1" applyFont="1" applyBorder="1" applyAlignment="1">
      <alignment horizontal="center" vertical="center"/>
    </xf>
    <xf numFmtId="0" fontId="24" fillId="0" borderId="0" xfId="0" applyFont="1" applyAlignment="1">
      <alignment horizontal="left" vertical="center" wrapText="1" shrinkToFit="1"/>
    </xf>
    <xf numFmtId="0" fontId="24" fillId="0" borderId="0" xfId="0" applyFont="1" applyAlignment="1">
      <alignment horizontal="lef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180" fontId="21" fillId="0" borderId="15" xfId="0" applyNumberFormat="1" applyFont="1" applyBorder="1" applyAlignment="1">
      <alignment horizontal="center" vertical="center"/>
    </xf>
    <xf numFmtId="178" fontId="24" fillId="0" borderId="20" xfId="0" applyNumberFormat="1" applyFont="1" applyBorder="1" applyAlignment="1">
      <alignment horizontal="left" vertical="center"/>
    </xf>
    <xf numFmtId="178" fontId="24" fillId="0" borderId="15" xfId="0" applyNumberFormat="1" applyFont="1" applyBorder="1" applyAlignment="1">
      <alignment horizontal="left" vertical="center"/>
    </xf>
    <xf numFmtId="178" fontId="24" fillId="0" borderId="19" xfId="0" applyNumberFormat="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xf>
    <xf numFmtId="0" fontId="9" fillId="0" borderId="0" xfId="0" applyFont="1" applyAlignment="1">
      <alignment vertical="center"/>
    </xf>
    <xf numFmtId="0" fontId="4" fillId="0" borderId="20" xfId="0" applyFont="1" applyBorder="1" applyAlignment="1">
      <alignment vertical="center"/>
    </xf>
    <xf numFmtId="0" fontId="4" fillId="0" borderId="15" xfId="0" applyFont="1" applyBorder="1" applyAlignment="1">
      <alignment vertical="center"/>
    </xf>
    <xf numFmtId="0" fontId="4" fillId="0" borderId="19" xfId="0" applyFont="1" applyBorder="1" applyAlignment="1">
      <alignment vertical="center"/>
    </xf>
    <xf numFmtId="0" fontId="14" fillId="0" borderId="0" xfId="0" applyFont="1" applyAlignment="1">
      <alignment horizontal="right" vertical="center"/>
    </xf>
    <xf numFmtId="177" fontId="4" fillId="0" borderId="2" xfId="0" applyNumberFormat="1"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118" xfId="0" applyFont="1" applyBorder="1" applyAlignment="1">
      <alignment horizontal="left" vertical="center" shrinkToFit="1"/>
    </xf>
    <xf numFmtId="0" fontId="4" fillId="0" borderId="119" xfId="0" applyFont="1" applyBorder="1" applyAlignment="1">
      <alignment horizontal="left" vertical="center" shrinkToFit="1"/>
    </xf>
    <xf numFmtId="0" fontId="4" fillId="0" borderId="120" xfId="0" applyFont="1" applyBorder="1" applyAlignment="1">
      <alignment horizontal="left" vertical="center" shrinkToFi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0" xfId="0" applyFont="1" applyAlignment="1">
      <alignment horizontal="center" vertical="center"/>
    </xf>
    <xf numFmtId="0" fontId="4" fillId="0" borderId="35" xfId="0" applyFont="1" applyBorder="1" applyAlignment="1">
      <alignment horizontal="center" vertical="center" textRotation="255"/>
    </xf>
    <xf numFmtId="0" fontId="4" fillId="0" borderId="0" xfId="0" applyFont="1" applyAlignment="1">
      <alignment vertical="center" shrinkToFit="1"/>
    </xf>
    <xf numFmtId="0" fontId="4" fillId="0" borderId="41" xfId="0" applyFont="1" applyBorder="1" applyAlignment="1">
      <alignment horizontal="center" vertical="center" textRotation="255"/>
    </xf>
    <xf numFmtId="0" fontId="4" fillId="0" borderId="114"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1" xfId="0" applyFont="1" applyBorder="1" applyAlignment="1">
      <alignment horizontal="center" vertical="center"/>
    </xf>
    <xf numFmtId="0" fontId="4" fillId="0" borderId="117" xfId="0" applyFont="1" applyBorder="1" applyAlignment="1">
      <alignment horizontal="center" vertical="center"/>
    </xf>
    <xf numFmtId="0" fontId="4" fillId="0" borderId="104" xfId="0" applyFont="1" applyBorder="1" applyAlignment="1">
      <alignment horizontal="left" vertical="center" shrinkToFit="1"/>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31"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112"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113" xfId="0" applyFont="1" applyBorder="1" applyAlignment="1">
      <alignment horizontal="left"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110"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111" xfId="0" applyFont="1" applyBorder="1" applyAlignment="1">
      <alignment horizontal="left" vertical="center" shrinkToFit="1"/>
    </xf>
    <xf numFmtId="0" fontId="4" fillId="0" borderId="15" xfId="0" applyFont="1" applyBorder="1" applyAlignment="1" applyProtection="1">
      <alignment horizontal="right" vertical="center"/>
      <protection locked="0"/>
    </xf>
    <xf numFmtId="0" fontId="4" fillId="0" borderId="20" xfId="0" applyFont="1" applyBorder="1" applyAlignment="1" applyProtection="1">
      <alignment horizontal="right" vertical="center"/>
      <protection locked="0"/>
    </xf>
    <xf numFmtId="0" fontId="4" fillId="0" borderId="20" xfId="0" applyFont="1" applyBorder="1" applyAlignment="1">
      <alignment horizontal="center" vertical="center" wrapText="1"/>
    </xf>
    <xf numFmtId="0" fontId="0" fillId="0" borderId="19" xfId="0" applyBorder="1" applyAlignment="1">
      <alignment vertical="center"/>
    </xf>
    <xf numFmtId="0" fontId="4" fillId="0" borderId="3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0" xfId="0" applyFont="1" applyBorder="1" applyAlignment="1">
      <alignment vertical="center"/>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0" xfId="0" applyFont="1" applyAlignment="1">
      <alignment horizontal="center"/>
    </xf>
    <xf numFmtId="0" fontId="4" fillId="0" borderId="4" xfId="0" applyFont="1" applyBorder="1" applyAlignment="1">
      <alignment horizontal="center"/>
    </xf>
    <xf numFmtId="0" fontId="0" fillId="0" borderId="7" xfId="0" applyBorder="1" applyAlignment="1"/>
    <xf numFmtId="6" fontId="4" fillId="0" borderId="0" xfId="1" applyFont="1" applyBorder="1" applyAlignment="1" applyProtection="1">
      <alignment horizontal="right" vertical="center"/>
      <protection locked="0"/>
    </xf>
    <xf numFmtId="6" fontId="1" fillId="0" borderId="7" xfId="1" applyBorder="1" applyAlignment="1" applyProtection="1">
      <protection locked="0"/>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4" fillId="0" borderId="0" xfId="0" applyFont="1" applyAlignment="1">
      <alignment vertical="center" wrapText="1"/>
    </xf>
    <xf numFmtId="0" fontId="4" fillId="0" borderId="0" xfId="0" applyFont="1" applyAlignment="1">
      <alignment vertical="center" wrapText="1"/>
    </xf>
    <xf numFmtId="0" fontId="7" fillId="0" borderId="35" xfId="0" applyFont="1" applyBorder="1" applyAlignment="1" applyProtection="1">
      <alignment horizontal="center" vertical="center" wrapText="1"/>
    </xf>
    <xf numFmtId="0" fontId="7" fillId="0" borderId="35" xfId="0" applyFont="1" applyBorder="1" applyAlignment="1">
      <alignment horizontal="center" vertical="center"/>
    </xf>
    <xf numFmtId="0" fontId="7" fillId="0" borderId="35" xfId="0" applyFont="1" applyBorder="1" applyAlignment="1">
      <alignment horizontal="center" vertical="center" wrapText="1"/>
    </xf>
    <xf numFmtId="0" fontId="5" fillId="0" borderId="0" xfId="0" applyFont="1" applyBorder="1" applyAlignment="1">
      <alignment horizontal="center" vertical="center"/>
    </xf>
    <xf numFmtId="0" fontId="5" fillId="0" borderId="41" xfId="0" applyFont="1" applyBorder="1" applyAlignment="1">
      <alignment horizontal="center" vertical="center"/>
    </xf>
    <xf numFmtId="0" fontId="7" fillId="0" borderId="41" xfId="0" applyFont="1" applyBorder="1" applyAlignment="1">
      <alignment horizontal="center" vertical="center"/>
    </xf>
    <xf numFmtId="0" fontId="7" fillId="0" borderId="41" xfId="0" applyFont="1" applyBorder="1" applyAlignment="1" applyProtection="1">
      <alignment horizontal="center" vertical="center" wrapText="1"/>
    </xf>
    <xf numFmtId="0" fontId="4" fillId="0" borderId="0" xfId="0" applyFont="1" applyAlignment="1" applyProtection="1">
      <alignment horizontal="right"/>
    </xf>
    <xf numFmtId="0" fontId="4" fillId="0" borderId="0" xfId="0" applyFont="1" applyAlignment="1">
      <alignment horizontal="distributed" vertical="top" indent="1"/>
    </xf>
    <xf numFmtId="0" fontId="7" fillId="0" borderId="0" xfId="0" applyFont="1" applyAlignment="1" applyProtection="1">
      <alignment horizontal="left" vertical="top" wrapText="1"/>
    </xf>
    <xf numFmtId="184" fontId="7" fillId="0" borderId="0" xfId="0" applyNumberFormat="1" applyFont="1" applyAlignment="1">
      <alignment horizontal="left" wrapText="1"/>
    </xf>
    <xf numFmtId="0" fontId="4" fillId="0" borderId="0" xfId="0" applyFont="1" applyAlignment="1">
      <alignment horizontal="center" vertical="top"/>
    </xf>
    <xf numFmtId="0" fontId="5" fillId="0" borderId="35" xfId="0" applyFont="1" applyBorder="1" applyAlignment="1">
      <alignment horizontal="center" vertical="center"/>
    </xf>
    <xf numFmtId="0" fontId="5" fillId="0" borderId="1"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11"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4"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xf numFmtId="0" fontId="10" fillId="0" borderId="35" xfId="0" applyFont="1" applyBorder="1" applyAlignment="1">
      <alignment vertical="top" wrapText="1"/>
    </xf>
  </cellXfs>
  <cellStyles count="2">
    <cellStyle name="通貨" xfId="1" builtinId="7"/>
    <cellStyle name="標準" xfId="0" builtinId="0"/>
  </cellStyles>
  <dxfs count="2">
    <dxf>
      <border>
        <left style="hair">
          <color indexed="64"/>
        </left>
        <right style="thin">
          <color indexed="64"/>
        </right>
        <top style="thin">
          <color indexed="64"/>
        </top>
        <bottom style="thin">
          <color indexed="64"/>
        </bottom>
      </border>
    </dxf>
    <dxf>
      <border>
        <left style="hair">
          <color indexed="64"/>
        </left>
        <right style="hair">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31</xdr:col>
      <xdr:colOff>56091</xdr:colOff>
      <xdr:row>73</xdr:row>
      <xdr:rowOff>76200</xdr:rowOff>
    </xdr:from>
    <xdr:to>
      <xdr:col>32</xdr:col>
      <xdr:colOff>65616</xdr:colOff>
      <xdr:row>74</xdr:row>
      <xdr:rowOff>85725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633508" y="12395200"/>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73</xdr:row>
      <xdr:rowOff>9525</xdr:rowOff>
    </xdr:from>
    <xdr:to>
      <xdr:col>27</xdr:col>
      <xdr:colOff>152400</xdr:colOff>
      <xdr:row>73</xdr:row>
      <xdr:rowOff>142875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4733925" y="124396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62442</xdr:colOff>
      <xdr:row>75</xdr:row>
      <xdr:rowOff>83608</xdr:rowOff>
    </xdr:from>
    <xdr:to>
      <xdr:col>35</xdr:col>
      <xdr:colOff>71967</xdr:colOff>
      <xdr:row>76</xdr:row>
      <xdr:rowOff>93133</xdr:rowOff>
    </xdr:to>
    <xdr:sp macro="" textlink="">
      <xdr:nvSpPr>
        <xdr:cNvPr id="17" name="円/楕円 16">
          <a:extLst>
            <a:ext uri="{FF2B5EF4-FFF2-40B4-BE49-F238E27FC236}">
              <a16:creationId xmlns:a16="http://schemas.microsoft.com/office/drawing/2014/main" id="{00000000-0008-0000-0400-000011000000}"/>
            </a:ext>
          </a:extLst>
        </xdr:cNvPr>
        <xdr:cNvSpPr/>
      </xdr:nvSpPr>
      <xdr:spPr>
        <a:xfrm>
          <a:off x="6179609" y="12751858"/>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39158</xdr:colOff>
      <xdr:row>77</xdr:row>
      <xdr:rowOff>106891</xdr:rowOff>
    </xdr:from>
    <xdr:to>
      <xdr:col>32</xdr:col>
      <xdr:colOff>48683</xdr:colOff>
      <xdr:row>78</xdr:row>
      <xdr:rowOff>116416</xdr:rowOff>
    </xdr:to>
    <xdr:sp macro="" textlink="">
      <xdr:nvSpPr>
        <xdr:cNvPr id="18" name="円/楕円 17">
          <a:extLst>
            <a:ext uri="{FF2B5EF4-FFF2-40B4-BE49-F238E27FC236}">
              <a16:creationId xmlns:a16="http://schemas.microsoft.com/office/drawing/2014/main" id="{00000000-0008-0000-0400-000012000000}"/>
            </a:ext>
          </a:extLst>
        </xdr:cNvPr>
        <xdr:cNvSpPr/>
      </xdr:nvSpPr>
      <xdr:spPr>
        <a:xfrm>
          <a:off x="5616575" y="13124391"/>
          <a:ext cx="189441" cy="178858"/>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140" name="円/楕円 139">
          <a:extLst>
            <a:ext uri="{FF2B5EF4-FFF2-40B4-BE49-F238E27FC236}">
              <a16:creationId xmlns:a16="http://schemas.microsoft.com/office/drawing/2014/main" id="{00000000-0008-0000-0400-00008C000000}"/>
            </a:ext>
          </a:extLst>
        </xdr:cNvPr>
        <xdr:cNvSpPr/>
      </xdr:nvSpPr>
      <xdr:spPr>
        <a:xfrm>
          <a:off x="4706408" y="12328525"/>
          <a:ext cx="303742"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141" name="円/楕円 140">
          <a:extLst>
            <a:ext uri="{FF2B5EF4-FFF2-40B4-BE49-F238E27FC236}">
              <a16:creationId xmlns:a16="http://schemas.microsoft.com/office/drawing/2014/main" id="{00000000-0008-0000-0400-00008D000000}"/>
            </a:ext>
          </a:extLst>
        </xdr:cNvPr>
        <xdr:cNvSpPr/>
      </xdr:nvSpPr>
      <xdr:spPr>
        <a:xfrm>
          <a:off x="4706408" y="12328525"/>
          <a:ext cx="303742"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57150</xdr:colOff>
      <xdr:row>73</xdr:row>
      <xdr:rowOff>76200</xdr:rowOff>
    </xdr:from>
    <xdr:to>
      <xdr:col>32</xdr:col>
      <xdr:colOff>66675</xdr:colOff>
      <xdr:row>74</xdr:row>
      <xdr:rowOff>85725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667375" y="1243012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73</xdr:row>
      <xdr:rowOff>9525</xdr:rowOff>
    </xdr:from>
    <xdr:to>
      <xdr:col>27</xdr:col>
      <xdr:colOff>152400</xdr:colOff>
      <xdr:row>73</xdr:row>
      <xdr:rowOff>142875</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4733925" y="123634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4733925" y="127158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4733925" y="130683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95250</xdr:colOff>
      <xdr:row>75</xdr:row>
      <xdr:rowOff>95250</xdr:rowOff>
    </xdr:from>
    <xdr:to>
      <xdr:col>35</xdr:col>
      <xdr:colOff>104775</xdr:colOff>
      <xdr:row>76</xdr:row>
      <xdr:rowOff>104775</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6248400" y="1280160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66675</xdr:colOff>
      <xdr:row>77</xdr:row>
      <xdr:rowOff>76200</xdr:rowOff>
    </xdr:from>
    <xdr:to>
      <xdr:col>32</xdr:col>
      <xdr:colOff>76200</xdr:colOff>
      <xdr:row>78</xdr:row>
      <xdr:rowOff>85725</xdr:rowOff>
    </xdr:to>
    <xdr:sp macro="" textlink="">
      <xdr:nvSpPr>
        <xdr:cNvPr id="18" name="円/楕円 17">
          <a:extLst>
            <a:ext uri="{FF2B5EF4-FFF2-40B4-BE49-F238E27FC236}">
              <a16:creationId xmlns:a16="http://schemas.microsoft.com/office/drawing/2014/main" id="{00000000-0008-0000-0500-000012000000}"/>
            </a:ext>
          </a:extLst>
        </xdr:cNvPr>
        <xdr:cNvSpPr/>
      </xdr:nvSpPr>
      <xdr:spPr>
        <a:xfrm>
          <a:off x="5676900" y="1313497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30" name="円/楕円 29">
          <a:extLst>
            <a:ext uri="{FF2B5EF4-FFF2-40B4-BE49-F238E27FC236}">
              <a16:creationId xmlns:a16="http://schemas.microsoft.com/office/drawing/2014/main" id="{00000000-0008-0000-0500-00001E000000}"/>
            </a:ext>
          </a:extLst>
        </xdr:cNvPr>
        <xdr:cNvSpPr/>
      </xdr:nvSpPr>
      <xdr:spPr>
        <a:xfrm>
          <a:off x="4733925" y="127158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31" name="円/楕円 30">
          <a:extLst>
            <a:ext uri="{FF2B5EF4-FFF2-40B4-BE49-F238E27FC236}">
              <a16:creationId xmlns:a16="http://schemas.microsoft.com/office/drawing/2014/main" id="{00000000-0008-0000-0500-00001F000000}"/>
            </a:ext>
          </a:extLst>
        </xdr:cNvPr>
        <xdr:cNvSpPr/>
      </xdr:nvSpPr>
      <xdr:spPr>
        <a:xfrm>
          <a:off x="4733925" y="130683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75</xdr:row>
      <xdr:rowOff>9525</xdr:rowOff>
    </xdr:from>
    <xdr:to>
      <xdr:col>27</xdr:col>
      <xdr:colOff>152400</xdr:colOff>
      <xdr:row>75</xdr:row>
      <xdr:rowOff>142875</xdr:rowOff>
    </xdr:to>
    <xdr:sp macro="" textlink="">
      <xdr:nvSpPr>
        <xdr:cNvPr id="56" name="円/楕円 55">
          <a:extLst>
            <a:ext uri="{FF2B5EF4-FFF2-40B4-BE49-F238E27FC236}">
              <a16:creationId xmlns:a16="http://schemas.microsoft.com/office/drawing/2014/main" id="{00000000-0008-0000-0500-000038000000}"/>
            </a:ext>
          </a:extLst>
        </xdr:cNvPr>
        <xdr:cNvSpPr/>
      </xdr:nvSpPr>
      <xdr:spPr>
        <a:xfrm>
          <a:off x="4733925" y="12468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77</xdr:row>
      <xdr:rowOff>9525</xdr:rowOff>
    </xdr:from>
    <xdr:to>
      <xdr:col>27</xdr:col>
      <xdr:colOff>152400</xdr:colOff>
      <xdr:row>77</xdr:row>
      <xdr:rowOff>142875</xdr:rowOff>
    </xdr:to>
    <xdr:sp macro="" textlink="">
      <xdr:nvSpPr>
        <xdr:cNvPr id="57" name="円/楕円 56">
          <a:extLst>
            <a:ext uri="{FF2B5EF4-FFF2-40B4-BE49-F238E27FC236}">
              <a16:creationId xmlns:a16="http://schemas.microsoft.com/office/drawing/2014/main" id="{00000000-0008-0000-0500-000039000000}"/>
            </a:ext>
          </a:extLst>
        </xdr:cNvPr>
        <xdr:cNvSpPr/>
      </xdr:nvSpPr>
      <xdr:spPr>
        <a:xfrm>
          <a:off x="4733925" y="12468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4</xdr:row>
      <xdr:rowOff>200025</xdr:rowOff>
    </xdr:from>
    <xdr:to>
      <xdr:col>11</xdr:col>
      <xdr:colOff>0</xdr:colOff>
      <xdr:row>7</xdr:row>
      <xdr:rowOff>9525</xdr:rowOff>
    </xdr:to>
    <xdr:sp macro="" textlink="">
      <xdr:nvSpPr>
        <xdr:cNvPr id="42015" name="Line 8">
          <a:extLst>
            <a:ext uri="{FF2B5EF4-FFF2-40B4-BE49-F238E27FC236}">
              <a16:creationId xmlns:a16="http://schemas.microsoft.com/office/drawing/2014/main" id="{00000000-0008-0000-0700-00001FA40000}"/>
            </a:ext>
          </a:extLst>
        </xdr:cNvPr>
        <xdr:cNvSpPr>
          <a:spLocks noChangeShapeType="1"/>
        </xdr:cNvSpPr>
      </xdr:nvSpPr>
      <xdr:spPr bwMode="auto">
        <a:xfrm>
          <a:off x="161925" y="1038225"/>
          <a:ext cx="18288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17</xdr:row>
      <xdr:rowOff>200025</xdr:rowOff>
    </xdr:from>
    <xdr:to>
      <xdr:col>11</xdr:col>
      <xdr:colOff>0</xdr:colOff>
      <xdr:row>20</xdr:row>
      <xdr:rowOff>9525</xdr:rowOff>
    </xdr:to>
    <xdr:sp macro="" textlink="">
      <xdr:nvSpPr>
        <xdr:cNvPr id="42016" name="Line 9">
          <a:extLst>
            <a:ext uri="{FF2B5EF4-FFF2-40B4-BE49-F238E27FC236}">
              <a16:creationId xmlns:a16="http://schemas.microsoft.com/office/drawing/2014/main" id="{00000000-0008-0000-0700-000020A40000}"/>
            </a:ext>
          </a:extLst>
        </xdr:cNvPr>
        <xdr:cNvSpPr>
          <a:spLocks noChangeShapeType="1"/>
        </xdr:cNvSpPr>
      </xdr:nvSpPr>
      <xdr:spPr bwMode="auto">
        <a:xfrm>
          <a:off x="161925" y="3762375"/>
          <a:ext cx="18288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38</xdr:row>
      <xdr:rowOff>47625</xdr:rowOff>
    </xdr:from>
    <xdr:to>
      <xdr:col>35</xdr:col>
      <xdr:colOff>161925</xdr:colOff>
      <xdr:row>40</xdr:row>
      <xdr:rowOff>190500</xdr:rowOff>
    </xdr:to>
    <xdr:sp macro="" textlink="">
      <xdr:nvSpPr>
        <xdr:cNvPr id="28819" name="AutoShape 8">
          <a:extLst>
            <a:ext uri="{FF2B5EF4-FFF2-40B4-BE49-F238E27FC236}">
              <a16:creationId xmlns:a16="http://schemas.microsoft.com/office/drawing/2014/main" id="{00000000-0008-0000-0A00-000093700000}"/>
            </a:ext>
          </a:extLst>
        </xdr:cNvPr>
        <xdr:cNvSpPr>
          <a:spLocks noChangeArrowheads="1"/>
        </xdr:cNvSpPr>
      </xdr:nvSpPr>
      <xdr:spPr bwMode="auto">
        <a:xfrm>
          <a:off x="1657350" y="7696200"/>
          <a:ext cx="4838700" cy="561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0</xdr:row>
      <xdr:rowOff>142875</xdr:rowOff>
    </xdr:from>
    <xdr:to>
      <xdr:col>34</xdr:col>
      <xdr:colOff>123825</xdr:colOff>
      <xdr:row>2</xdr:row>
      <xdr:rowOff>66675</xdr:rowOff>
    </xdr:to>
    <xdr:sp macro="" textlink="">
      <xdr:nvSpPr>
        <xdr:cNvPr id="30723" name="Text Box 3">
          <a:extLst>
            <a:ext uri="{FF2B5EF4-FFF2-40B4-BE49-F238E27FC236}">
              <a16:creationId xmlns:a16="http://schemas.microsoft.com/office/drawing/2014/main" id="{00000000-0008-0000-0C00-000003780000}"/>
            </a:ext>
          </a:extLst>
        </xdr:cNvPr>
        <xdr:cNvSpPr txBox="1">
          <a:spLocks noChangeArrowheads="1"/>
        </xdr:cNvSpPr>
      </xdr:nvSpPr>
      <xdr:spPr bwMode="auto">
        <a:xfrm>
          <a:off x="5429250" y="142875"/>
          <a:ext cx="847725" cy="342900"/>
        </a:xfrm>
        <a:prstGeom prst="rect">
          <a:avLst/>
        </a:prstGeom>
        <a:solidFill>
          <a:srgbClr val="FFFFFF"/>
        </a:solidFill>
        <a:ln w="9525" algn="ctr">
          <a:solidFill>
            <a:srgbClr val="000000"/>
          </a:solidFill>
          <a:miter lim="800000"/>
          <a:headEnd/>
          <a:tailEnd/>
        </a:ln>
        <a:effec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142875</xdr:colOff>
      <xdr:row>5</xdr:row>
      <xdr:rowOff>200025</xdr:rowOff>
    </xdr:from>
    <xdr:to>
      <xdr:col>30</xdr:col>
      <xdr:colOff>95250</xdr:colOff>
      <xdr:row>9</xdr:row>
      <xdr:rowOff>190500</xdr:rowOff>
    </xdr:to>
    <xdr:sp macro="" textlink="">
      <xdr:nvSpPr>
        <xdr:cNvPr id="2087" name="Oval 1">
          <a:extLst>
            <a:ext uri="{FF2B5EF4-FFF2-40B4-BE49-F238E27FC236}">
              <a16:creationId xmlns:a16="http://schemas.microsoft.com/office/drawing/2014/main" id="{00000000-0008-0000-0D00-000027080000}"/>
            </a:ext>
          </a:extLst>
        </xdr:cNvPr>
        <xdr:cNvSpPr>
          <a:spLocks noChangeArrowheads="1"/>
        </xdr:cNvSpPr>
      </xdr:nvSpPr>
      <xdr:spPr bwMode="auto">
        <a:xfrm>
          <a:off x="4667250" y="1295400"/>
          <a:ext cx="857250" cy="8667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6</xdr:row>
      <xdr:rowOff>19050</xdr:rowOff>
    </xdr:from>
    <xdr:to>
      <xdr:col>35</xdr:col>
      <xdr:colOff>142875</xdr:colOff>
      <xdr:row>9</xdr:row>
      <xdr:rowOff>180975</xdr:rowOff>
    </xdr:to>
    <xdr:sp macro="" textlink="">
      <xdr:nvSpPr>
        <xdr:cNvPr id="2088" name="Rectangle 6">
          <a:extLst>
            <a:ext uri="{FF2B5EF4-FFF2-40B4-BE49-F238E27FC236}">
              <a16:creationId xmlns:a16="http://schemas.microsoft.com/office/drawing/2014/main" id="{00000000-0008-0000-0D00-000028080000}"/>
            </a:ext>
          </a:extLst>
        </xdr:cNvPr>
        <xdr:cNvSpPr>
          <a:spLocks noChangeArrowheads="1"/>
        </xdr:cNvSpPr>
      </xdr:nvSpPr>
      <xdr:spPr bwMode="auto">
        <a:xfrm>
          <a:off x="5638800" y="1333500"/>
          <a:ext cx="838200" cy="819150"/>
        </a:xfrm>
        <a:prstGeom prst="rect">
          <a:avLst/>
        </a:prstGeom>
        <a:noFill/>
        <a:ln w="9525" cap="rnd" algn="ctr">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Normal="100" workbookViewId="0">
      <selection activeCell="F12" sqref="F12"/>
    </sheetView>
  </sheetViews>
  <sheetFormatPr defaultRowHeight="13.5" x14ac:dyDescent="0.15"/>
  <cols>
    <col min="1" max="1" width="9" style="71"/>
    <col min="2" max="2" width="10" style="71" customWidth="1"/>
    <col min="3" max="3" width="21.375" style="72" customWidth="1"/>
    <col min="4" max="4" width="32.875" style="72" customWidth="1"/>
    <col min="5" max="5" width="9" style="71"/>
    <col min="6" max="6" width="18" style="72" customWidth="1"/>
    <col min="7" max="7" width="15.125" style="71" bestFit="1" customWidth="1"/>
    <col min="8" max="16384" width="9" style="71"/>
  </cols>
  <sheetData>
    <row r="1" spans="1:7" ht="20.25" customHeight="1" x14ac:dyDescent="0.15">
      <c r="A1" s="221" t="s">
        <v>118</v>
      </c>
      <c r="B1" s="221"/>
      <c r="C1" s="221"/>
      <c r="D1" s="221"/>
      <c r="E1" s="221"/>
      <c r="F1" s="221"/>
      <c r="G1" s="221"/>
    </row>
    <row r="2" spans="1:7" ht="137.25" customHeight="1" x14ac:dyDescent="0.15">
      <c r="A2" s="222" t="s">
        <v>257</v>
      </c>
      <c r="B2" s="222"/>
      <c r="C2" s="222"/>
      <c r="D2" s="222"/>
      <c r="E2" s="222"/>
      <c r="F2" s="222"/>
      <c r="G2" s="222"/>
    </row>
    <row r="4" spans="1:7" x14ac:dyDescent="0.15">
      <c r="A4" s="218"/>
      <c r="B4" s="216" t="s">
        <v>150</v>
      </c>
      <c r="C4" s="74" t="s">
        <v>0</v>
      </c>
      <c r="D4" s="74" t="s">
        <v>49</v>
      </c>
      <c r="E4" s="73" t="s">
        <v>110</v>
      </c>
      <c r="F4" s="74" t="s">
        <v>119</v>
      </c>
      <c r="G4" s="73" t="s">
        <v>120</v>
      </c>
    </row>
    <row r="5" spans="1:7" ht="40.5" x14ac:dyDescent="0.15">
      <c r="A5" s="219"/>
      <c r="B5" s="217">
        <v>1</v>
      </c>
      <c r="C5" s="74" t="s">
        <v>1</v>
      </c>
      <c r="D5" s="74" t="s">
        <v>121</v>
      </c>
      <c r="E5" s="73" t="s">
        <v>111</v>
      </c>
      <c r="F5" s="74" t="s">
        <v>48</v>
      </c>
      <c r="G5" s="73" t="s">
        <v>379</v>
      </c>
    </row>
    <row r="6" spans="1:7" ht="103.5" customHeight="1" x14ac:dyDescent="0.15">
      <c r="A6" s="219"/>
      <c r="B6" s="217">
        <v>2</v>
      </c>
      <c r="C6" s="74" t="s">
        <v>328</v>
      </c>
      <c r="D6" s="74" t="s">
        <v>335</v>
      </c>
      <c r="E6" s="73" t="s">
        <v>111</v>
      </c>
      <c r="F6" s="74" t="s">
        <v>48</v>
      </c>
      <c r="G6" s="73" t="s">
        <v>379</v>
      </c>
    </row>
    <row r="7" spans="1:7" ht="85.5" customHeight="1" x14ac:dyDescent="0.15">
      <c r="A7" s="219"/>
      <c r="B7" s="217">
        <v>3</v>
      </c>
      <c r="C7" s="74" t="s">
        <v>329</v>
      </c>
      <c r="D7" s="74" t="s">
        <v>336</v>
      </c>
      <c r="E7" s="73" t="s">
        <v>111</v>
      </c>
      <c r="F7" s="74" t="s">
        <v>330</v>
      </c>
      <c r="G7" s="73" t="s">
        <v>359</v>
      </c>
    </row>
    <row r="8" spans="1:7" ht="78.75" customHeight="1" x14ac:dyDescent="0.15">
      <c r="A8" s="219"/>
      <c r="B8" s="217">
        <v>4</v>
      </c>
      <c r="C8" s="74" t="s">
        <v>2</v>
      </c>
      <c r="D8" s="74" t="s">
        <v>122</v>
      </c>
      <c r="E8" s="73" t="s">
        <v>111</v>
      </c>
      <c r="F8" s="74" t="s">
        <v>123</v>
      </c>
      <c r="G8" s="73" t="s">
        <v>379</v>
      </c>
    </row>
    <row r="9" spans="1:7" ht="34.5" customHeight="1" x14ac:dyDescent="0.15">
      <c r="A9" s="219"/>
      <c r="B9" s="217">
        <v>5</v>
      </c>
      <c r="C9" s="74" t="s">
        <v>3</v>
      </c>
      <c r="D9" s="74" t="s">
        <v>124</v>
      </c>
      <c r="E9" s="75"/>
      <c r="F9" s="76"/>
      <c r="G9" s="75"/>
    </row>
    <row r="10" spans="1:7" ht="39" customHeight="1" x14ac:dyDescent="0.15">
      <c r="A10" s="219"/>
      <c r="B10" s="217">
        <v>6</v>
      </c>
      <c r="C10" s="74" t="s">
        <v>312</v>
      </c>
      <c r="D10" s="74" t="s">
        <v>331</v>
      </c>
      <c r="E10" s="73" t="s">
        <v>111</v>
      </c>
      <c r="F10" s="74" t="s">
        <v>48</v>
      </c>
      <c r="G10" s="73" t="s">
        <v>379</v>
      </c>
    </row>
    <row r="11" spans="1:7" ht="44.25" customHeight="1" x14ac:dyDescent="0.15">
      <c r="A11" s="219"/>
      <c r="B11" s="217">
        <v>7</v>
      </c>
      <c r="C11" s="74" t="s">
        <v>332</v>
      </c>
      <c r="D11" s="74" t="s">
        <v>333</v>
      </c>
      <c r="E11" s="73" t="s">
        <v>111</v>
      </c>
      <c r="F11" s="74" t="s">
        <v>334</v>
      </c>
      <c r="G11" s="73" t="s">
        <v>379</v>
      </c>
    </row>
    <row r="12" spans="1:7" ht="89.25" customHeight="1" x14ac:dyDescent="0.15">
      <c r="A12" s="219"/>
      <c r="B12" s="217">
        <v>8</v>
      </c>
      <c r="C12" s="74" t="s">
        <v>185</v>
      </c>
      <c r="D12" s="74" t="s">
        <v>244</v>
      </c>
      <c r="E12" s="73" t="s">
        <v>111</v>
      </c>
      <c r="F12" s="74" t="s">
        <v>187</v>
      </c>
      <c r="G12" s="73" t="s">
        <v>189</v>
      </c>
    </row>
    <row r="13" spans="1:7" ht="27" customHeight="1" x14ac:dyDescent="0.15">
      <c r="A13" s="219"/>
      <c r="B13" s="217">
        <v>9</v>
      </c>
      <c r="C13" s="74" t="s">
        <v>186</v>
      </c>
      <c r="D13" s="74" t="s">
        <v>243</v>
      </c>
      <c r="E13" s="73" t="s">
        <v>111</v>
      </c>
      <c r="F13" s="105" t="s">
        <v>188</v>
      </c>
      <c r="G13" s="73" t="s">
        <v>189</v>
      </c>
    </row>
    <row r="14" spans="1:7" ht="27" customHeight="1" x14ac:dyDescent="0.15">
      <c r="A14" s="219"/>
      <c r="B14" s="217">
        <v>10</v>
      </c>
      <c r="C14" s="74" t="s">
        <v>241</v>
      </c>
      <c r="D14" s="74" t="s">
        <v>242</v>
      </c>
      <c r="E14" s="75"/>
      <c r="F14" s="157"/>
      <c r="G14" s="75"/>
    </row>
    <row r="15" spans="1:7" ht="48" customHeight="1" x14ac:dyDescent="0.15">
      <c r="A15" s="220"/>
      <c r="B15" s="223">
        <v>11</v>
      </c>
      <c r="C15" s="74" t="s">
        <v>178</v>
      </c>
      <c r="D15" s="74" t="s">
        <v>416</v>
      </c>
      <c r="E15" s="73" t="s">
        <v>111</v>
      </c>
      <c r="F15" s="74" t="s">
        <v>180</v>
      </c>
      <c r="G15" s="73" t="s">
        <v>148</v>
      </c>
    </row>
    <row r="16" spans="1:7" ht="45" customHeight="1" x14ac:dyDescent="0.15">
      <c r="A16" s="220"/>
      <c r="B16" s="224"/>
      <c r="C16" s="74" t="s">
        <v>179</v>
      </c>
      <c r="D16" s="74" t="s">
        <v>417</v>
      </c>
      <c r="E16" s="73" t="s">
        <v>111</v>
      </c>
      <c r="F16" s="74" t="s">
        <v>181</v>
      </c>
      <c r="G16" s="842" t="s">
        <v>419</v>
      </c>
    </row>
    <row r="17" spans="1:7" ht="45.75" customHeight="1" x14ac:dyDescent="0.15">
      <c r="A17" s="219"/>
      <c r="B17" s="217">
        <v>12</v>
      </c>
      <c r="C17" s="74" t="s">
        <v>107</v>
      </c>
      <c r="D17" s="74" t="s">
        <v>125</v>
      </c>
      <c r="E17" s="73" t="s">
        <v>111</v>
      </c>
      <c r="F17" s="74" t="s">
        <v>112</v>
      </c>
      <c r="G17" s="73" t="s">
        <v>379</v>
      </c>
    </row>
    <row r="18" spans="1:7" ht="90" customHeight="1" x14ac:dyDescent="0.15">
      <c r="A18" s="218"/>
      <c r="B18" s="216">
        <v>13</v>
      </c>
      <c r="C18" s="74" t="s">
        <v>362</v>
      </c>
      <c r="D18" s="74" t="s">
        <v>418</v>
      </c>
      <c r="E18" s="73" t="s">
        <v>363</v>
      </c>
      <c r="F18" s="74" t="s">
        <v>364</v>
      </c>
      <c r="G18" s="73" t="s">
        <v>379</v>
      </c>
    </row>
  </sheetData>
  <sheetProtection algorithmName="SHA-512" hashValue="+PiCF/4pUvFXBVQwm5jDIIu2WuUYPhX8T+egziwdLFBR8iBgmWcKQpUzXY9i0VYP7aWpXbls69hlKOp5oE1yWA==" saltValue="tA/7BSH0TAgBV83f5R8Y+g==" spinCount="100000" sheet="1" objects="1" scenarios="1"/>
  <mergeCells count="4">
    <mergeCell ref="A15:A16"/>
    <mergeCell ref="A1:G1"/>
    <mergeCell ref="A2:G2"/>
    <mergeCell ref="B15:B16"/>
  </mergeCells>
  <phoneticPr fontId="2"/>
  <pageMargins left="0.70866141732283472" right="0.19685039370078741" top="0.39370078740157483" bottom="0.39370078740157483" header="0.19685039370078741" footer="0.19685039370078741"/>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AJ42"/>
  <sheetViews>
    <sheetView zoomScaleNormal="100" workbookViewId="0">
      <selection activeCell="AU12" sqref="AU12"/>
    </sheetView>
  </sheetViews>
  <sheetFormatPr defaultRowHeight="13.5" x14ac:dyDescent="0.15"/>
  <cols>
    <col min="1" max="40" width="2.375" customWidth="1"/>
  </cols>
  <sheetData>
    <row r="2" spans="3:36" x14ac:dyDescent="0.15">
      <c r="C2" s="181" t="s">
        <v>327</v>
      </c>
    </row>
    <row r="3" spans="3:36" x14ac:dyDescent="0.15">
      <c r="H3" s="448" t="s">
        <v>320</v>
      </c>
      <c r="I3" s="448"/>
      <c r="J3" s="448"/>
      <c r="K3" s="448"/>
      <c r="L3" s="448"/>
      <c r="M3" s="448"/>
      <c r="N3" s="448"/>
      <c r="O3" s="448"/>
      <c r="P3" s="448"/>
      <c r="Q3" s="448"/>
      <c r="R3" s="448"/>
      <c r="S3" s="448"/>
      <c r="T3" s="448"/>
      <c r="U3" s="448"/>
      <c r="V3" s="448"/>
      <c r="W3" s="448"/>
      <c r="X3" s="448"/>
      <c r="Y3" s="448"/>
      <c r="Z3" s="448"/>
      <c r="AA3" s="448"/>
      <c r="AB3" s="448"/>
      <c r="AC3" s="448"/>
      <c r="AD3" s="448"/>
    </row>
    <row r="4" spans="3:36" x14ac:dyDescent="0.15">
      <c r="H4" s="448"/>
      <c r="I4" s="448"/>
      <c r="J4" s="448"/>
      <c r="K4" s="448"/>
      <c r="L4" s="448"/>
      <c r="M4" s="448"/>
      <c r="N4" s="448"/>
      <c r="O4" s="448"/>
      <c r="P4" s="448"/>
      <c r="Q4" s="448"/>
      <c r="R4" s="448"/>
      <c r="S4" s="448"/>
      <c r="T4" s="448"/>
      <c r="U4" s="448"/>
      <c r="V4" s="448"/>
      <c r="W4" s="448"/>
      <c r="X4" s="448"/>
      <c r="Y4" s="448"/>
      <c r="Z4" s="448"/>
      <c r="AA4" s="448"/>
      <c r="AB4" s="448"/>
      <c r="AC4" s="448"/>
      <c r="AD4" s="448"/>
    </row>
    <row r="6" spans="3:36" x14ac:dyDescent="0.15">
      <c r="Y6" s="447" t="s">
        <v>384</v>
      </c>
      <c r="Z6" s="447"/>
      <c r="AA6" s="533"/>
      <c r="AB6" s="533"/>
      <c r="AC6" s="159" t="s">
        <v>358</v>
      </c>
      <c r="AD6" s="451"/>
      <c r="AE6" s="451"/>
      <c r="AF6" s="181" t="s">
        <v>15</v>
      </c>
      <c r="AG6" s="451"/>
      <c r="AH6" s="451"/>
      <c r="AI6" s="181" t="s">
        <v>22</v>
      </c>
    </row>
    <row r="7" spans="3:36" x14ac:dyDescent="0.15">
      <c r="C7" s="181" t="str">
        <f>IF(入力画面!$C$3="明石市公営企業管理者","明石市公営企業管理者　様","明石市長　様")</f>
        <v>明石市公営企業管理者　様</v>
      </c>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row>
    <row r="8" spans="3:36" x14ac:dyDescent="0.15">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row>
    <row r="9" spans="3:36" x14ac:dyDescent="0.15">
      <c r="C9" s="181"/>
      <c r="D9" s="181"/>
      <c r="E9" s="181"/>
      <c r="F9" s="181"/>
      <c r="G9" s="181"/>
      <c r="H9" s="181"/>
      <c r="I9" s="181"/>
      <c r="J9" s="181"/>
      <c r="K9" s="181"/>
      <c r="L9" s="181"/>
      <c r="M9" s="181"/>
      <c r="N9" s="181"/>
      <c r="O9" s="181"/>
      <c r="P9" s="181"/>
      <c r="Q9" s="451" t="s">
        <v>23</v>
      </c>
      <c r="R9" s="451"/>
      <c r="S9" s="181"/>
      <c r="T9" s="181"/>
      <c r="U9" s="181"/>
      <c r="V9" s="451" t="str">
        <f>IF(入力画面!$C$22="","",入力画面!$C$22)</f>
        <v/>
      </c>
      <c r="W9" s="451"/>
      <c r="X9" s="451"/>
      <c r="Y9" s="451"/>
      <c r="Z9" s="451"/>
      <c r="AA9" s="451"/>
      <c r="AB9" s="451"/>
      <c r="AC9" s="451"/>
      <c r="AD9" s="451"/>
      <c r="AE9" s="451"/>
      <c r="AF9" s="451"/>
      <c r="AG9" s="451"/>
      <c r="AH9" s="451"/>
      <c r="AI9" s="451"/>
      <c r="AJ9" s="451"/>
    </row>
    <row r="10" spans="3:36" x14ac:dyDescent="0.15">
      <c r="C10" s="181"/>
      <c r="D10" s="181"/>
      <c r="E10" s="181"/>
      <c r="F10" s="181"/>
      <c r="G10" s="181"/>
      <c r="H10" s="181"/>
      <c r="I10" s="181"/>
      <c r="J10" s="181"/>
      <c r="K10" s="181"/>
      <c r="L10" s="181"/>
      <c r="M10" s="181"/>
      <c r="N10" s="181"/>
      <c r="O10" s="181"/>
      <c r="P10" s="181"/>
      <c r="Q10" s="181" t="s">
        <v>24</v>
      </c>
      <c r="R10" s="181"/>
      <c r="S10" s="181"/>
      <c r="T10" s="181"/>
      <c r="U10" s="181"/>
      <c r="V10" s="451" t="str">
        <f>IF(入力画面!$C$25="","",入力画面!$C$25)</f>
        <v/>
      </c>
      <c r="W10" s="451"/>
      <c r="X10" s="451"/>
      <c r="Y10" s="451"/>
      <c r="Z10" s="451"/>
      <c r="AA10" s="451"/>
      <c r="AB10" s="451"/>
      <c r="AC10" s="451"/>
      <c r="AD10" s="451"/>
      <c r="AE10" s="451"/>
      <c r="AF10" s="451"/>
      <c r="AG10" s="451"/>
      <c r="AH10" s="451"/>
      <c r="AI10" s="451"/>
      <c r="AJ10" s="451"/>
    </row>
    <row r="11" spans="3:36" x14ac:dyDescent="0.15">
      <c r="C11" s="181"/>
      <c r="D11" s="181"/>
      <c r="E11" s="181"/>
      <c r="F11" s="181"/>
      <c r="G11" s="181"/>
      <c r="H11" s="181"/>
      <c r="I11" s="181"/>
      <c r="J11" s="181"/>
      <c r="K11" s="181"/>
      <c r="L11" s="181"/>
      <c r="M11" s="181"/>
      <c r="N11" s="181"/>
      <c r="O11" s="181"/>
      <c r="P11" s="181"/>
      <c r="Q11" s="181" t="s">
        <v>217</v>
      </c>
      <c r="R11" s="181"/>
      <c r="S11" s="181"/>
      <c r="T11" s="181"/>
      <c r="U11" s="181"/>
      <c r="V11" s="451" t="str">
        <f>IF(入力画面!$C$27="","",入力画面!$C$27)</f>
        <v/>
      </c>
      <c r="W11" s="451"/>
      <c r="X11" s="451"/>
      <c r="Y11" s="451"/>
      <c r="Z11" s="451"/>
      <c r="AA11" s="451"/>
      <c r="AB11" s="451"/>
      <c r="AC11" s="451"/>
      <c r="AD11" s="451"/>
      <c r="AE11" s="451"/>
      <c r="AF11" s="451"/>
      <c r="AG11" s="451"/>
      <c r="AH11" s="451"/>
      <c r="AI11" s="588" t="s">
        <v>269</v>
      </c>
      <c r="AJ11" s="588"/>
    </row>
    <row r="12" spans="3:36" x14ac:dyDescent="0.15">
      <c r="C12" s="181"/>
      <c r="D12" s="181"/>
      <c r="E12" s="181"/>
      <c r="F12" s="181"/>
      <c r="G12" s="181"/>
      <c r="H12" s="181"/>
      <c r="I12" s="181"/>
      <c r="J12" s="181"/>
      <c r="K12" s="181"/>
      <c r="L12" s="181"/>
      <c r="M12" s="181"/>
      <c r="N12" s="181"/>
      <c r="O12" s="181"/>
      <c r="P12" s="181"/>
      <c r="Q12" s="181"/>
      <c r="R12" s="181"/>
      <c r="S12" s="181"/>
      <c r="T12" s="181"/>
      <c r="U12" s="181"/>
      <c r="V12" s="159"/>
      <c r="W12" s="159"/>
      <c r="X12" s="159"/>
      <c r="Y12" s="159"/>
      <c r="Z12" s="159"/>
      <c r="AA12" s="159"/>
      <c r="AB12" s="159"/>
      <c r="AC12" s="159"/>
      <c r="AD12" s="159"/>
      <c r="AE12" s="159"/>
      <c r="AF12" s="159"/>
      <c r="AG12" s="159"/>
      <c r="AH12" s="159"/>
      <c r="AI12" s="159"/>
      <c r="AJ12" s="159"/>
    </row>
    <row r="14" spans="3:36" x14ac:dyDescent="0.15">
      <c r="C14" s="571" t="str">
        <f>IF(入力画面!C3=文言!B1,文言!AC2,文言!AC20)</f>
        <v>　明石市上下水道局工事請負契約における現場代理人の常駐義務の緩和措置に関する要領に基づき、現場代理人を解除することとしましたので、次のとおり届け出ます。</v>
      </c>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row>
    <row r="15" spans="3:36" x14ac:dyDescent="0.15">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row>
    <row r="16" spans="3:36" x14ac:dyDescent="0.15">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row>
    <row r="17" spans="3:35" x14ac:dyDescent="0.15">
      <c r="C17" s="569" t="s">
        <v>8</v>
      </c>
      <c r="D17" s="569"/>
      <c r="E17" s="569"/>
      <c r="F17" s="569"/>
      <c r="G17" s="569"/>
      <c r="H17" s="569" t="s">
        <v>18</v>
      </c>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row>
    <row r="18" spans="3:35" x14ac:dyDescent="0.15">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row>
    <row r="19" spans="3:35" x14ac:dyDescent="0.15">
      <c r="C19" s="569"/>
      <c r="D19" s="569"/>
      <c r="E19" s="569"/>
      <c r="F19" s="569"/>
      <c r="G19" s="569"/>
      <c r="H19" s="569" t="s">
        <v>313</v>
      </c>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row>
    <row r="20" spans="3:35" x14ac:dyDescent="0.15">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row>
    <row r="21" spans="3:35" x14ac:dyDescent="0.15">
      <c r="C21" s="579" t="s">
        <v>323</v>
      </c>
      <c r="D21" s="579"/>
      <c r="E21" s="569" t="s">
        <v>315</v>
      </c>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row>
    <row r="22" spans="3:35" x14ac:dyDescent="0.15">
      <c r="C22" s="579"/>
      <c r="D22" s="57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row>
    <row r="23" spans="3:35" x14ac:dyDescent="0.15">
      <c r="C23" s="579"/>
      <c r="D23" s="579"/>
      <c r="E23" s="569" t="s">
        <v>316</v>
      </c>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row>
    <row r="24" spans="3:35" x14ac:dyDescent="0.15">
      <c r="C24" s="579"/>
      <c r="D24" s="57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row>
    <row r="25" spans="3:35" x14ac:dyDescent="0.15">
      <c r="C25" s="579"/>
      <c r="D25" s="579"/>
      <c r="E25" s="569" t="s">
        <v>113</v>
      </c>
      <c r="F25" s="569"/>
      <c r="G25" s="569"/>
      <c r="H25" s="569"/>
      <c r="I25" s="569"/>
      <c r="J25" s="569"/>
      <c r="K25" s="569"/>
      <c r="L25" s="569" t="s">
        <v>387</v>
      </c>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3:35" x14ac:dyDescent="0.15">
      <c r="C26" s="579"/>
      <c r="D26" s="57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3:35" x14ac:dyDescent="0.15">
      <c r="C27" s="579"/>
      <c r="D27" s="579"/>
      <c r="E27" s="580" t="s">
        <v>317</v>
      </c>
      <c r="F27" s="580"/>
      <c r="G27" s="580"/>
      <c r="H27" s="580"/>
      <c r="I27" s="580"/>
      <c r="J27" s="580"/>
      <c r="K27" s="580"/>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row>
    <row r="28" spans="3:35" x14ac:dyDescent="0.15">
      <c r="C28" s="579"/>
      <c r="D28" s="579"/>
      <c r="E28" s="580"/>
      <c r="F28" s="580"/>
      <c r="G28" s="580"/>
      <c r="H28" s="580"/>
      <c r="I28" s="580"/>
      <c r="J28" s="580"/>
      <c r="K28" s="580"/>
      <c r="L28" s="578"/>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row>
    <row r="29" spans="3:35" x14ac:dyDescent="0.15">
      <c r="C29" s="579"/>
      <c r="D29" s="579"/>
      <c r="E29" s="581" t="s">
        <v>321</v>
      </c>
      <c r="F29" s="582"/>
      <c r="G29" s="582"/>
      <c r="H29" s="582"/>
      <c r="I29" s="582"/>
      <c r="J29" s="582"/>
      <c r="K29" s="583"/>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row>
    <row r="30" spans="3:35" x14ac:dyDescent="0.15">
      <c r="C30" s="579"/>
      <c r="D30" s="579"/>
      <c r="E30" s="584"/>
      <c r="F30" s="585"/>
      <c r="G30" s="585"/>
      <c r="H30" s="585"/>
      <c r="I30" s="585"/>
      <c r="J30" s="585"/>
      <c r="K30" s="586"/>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row>
    <row r="31" spans="3:35" x14ac:dyDescent="0.15">
      <c r="C31" s="579" t="s">
        <v>324</v>
      </c>
      <c r="D31" s="579"/>
      <c r="E31" s="580" t="s">
        <v>315</v>
      </c>
      <c r="F31" s="580"/>
      <c r="G31" s="580"/>
      <c r="H31" s="580"/>
      <c r="I31" s="580"/>
      <c r="J31" s="580"/>
      <c r="K31" s="580"/>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row>
    <row r="32" spans="3:35" x14ac:dyDescent="0.15">
      <c r="C32" s="579"/>
      <c r="D32" s="579"/>
      <c r="E32" s="580"/>
      <c r="F32" s="580"/>
      <c r="G32" s="580"/>
      <c r="H32" s="580"/>
      <c r="I32" s="580"/>
      <c r="J32" s="580"/>
      <c r="K32" s="580"/>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row>
    <row r="33" spans="3:35" x14ac:dyDescent="0.15">
      <c r="C33" s="579"/>
      <c r="D33" s="579"/>
      <c r="E33" s="580" t="s">
        <v>316</v>
      </c>
      <c r="F33" s="580"/>
      <c r="G33" s="580"/>
      <c r="H33" s="580"/>
      <c r="I33" s="580"/>
      <c r="J33" s="580"/>
      <c r="K33" s="580"/>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row>
    <row r="34" spans="3:35" x14ac:dyDescent="0.15">
      <c r="C34" s="579"/>
      <c r="D34" s="579"/>
      <c r="E34" s="580"/>
      <c r="F34" s="580"/>
      <c r="G34" s="580"/>
      <c r="H34" s="580"/>
      <c r="I34" s="580"/>
      <c r="J34" s="580"/>
      <c r="K34" s="580"/>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row>
    <row r="35" spans="3:35" x14ac:dyDescent="0.15">
      <c r="C35" s="579"/>
      <c r="D35" s="579"/>
      <c r="E35" s="580" t="s">
        <v>113</v>
      </c>
      <c r="F35" s="580"/>
      <c r="G35" s="580"/>
      <c r="H35" s="580"/>
      <c r="I35" s="580"/>
      <c r="J35" s="580"/>
      <c r="K35" s="580"/>
      <c r="L35" s="569" t="s">
        <v>387</v>
      </c>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row>
    <row r="36" spans="3:35" x14ac:dyDescent="0.15">
      <c r="C36" s="579"/>
      <c r="D36" s="579"/>
      <c r="E36" s="580"/>
      <c r="F36" s="580"/>
      <c r="G36" s="580"/>
      <c r="H36" s="580"/>
      <c r="I36" s="580"/>
      <c r="J36" s="580"/>
      <c r="K36" s="580"/>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row>
    <row r="37" spans="3:35" x14ac:dyDescent="0.15">
      <c r="C37" s="579"/>
      <c r="D37" s="579"/>
      <c r="E37" s="580" t="s">
        <v>317</v>
      </c>
      <c r="F37" s="580"/>
      <c r="G37" s="580"/>
      <c r="H37" s="580"/>
      <c r="I37" s="580"/>
      <c r="J37" s="580"/>
      <c r="K37" s="580"/>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row>
    <row r="38" spans="3:35" x14ac:dyDescent="0.15">
      <c r="C38" s="579"/>
      <c r="D38" s="579"/>
      <c r="E38" s="580"/>
      <c r="F38" s="580"/>
      <c r="G38" s="580"/>
      <c r="H38" s="580"/>
      <c r="I38" s="580"/>
      <c r="J38" s="580"/>
      <c r="K38" s="580"/>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row>
    <row r="39" spans="3:35" x14ac:dyDescent="0.15">
      <c r="C39" s="579"/>
      <c r="D39" s="579"/>
      <c r="E39" s="581" t="s">
        <v>321</v>
      </c>
      <c r="F39" s="582"/>
      <c r="G39" s="582"/>
      <c r="H39" s="582"/>
      <c r="I39" s="582"/>
      <c r="J39" s="582"/>
      <c r="K39" s="583"/>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row>
    <row r="40" spans="3:35" x14ac:dyDescent="0.15">
      <c r="C40" s="579"/>
      <c r="D40" s="579"/>
      <c r="E40" s="584"/>
      <c r="F40" s="585"/>
      <c r="G40" s="585"/>
      <c r="H40" s="585"/>
      <c r="I40" s="585"/>
      <c r="J40" s="585"/>
      <c r="K40" s="586"/>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row>
    <row r="41" spans="3:35" ht="25.5" customHeight="1" x14ac:dyDescent="0.15">
      <c r="D41" s="570" t="s">
        <v>382</v>
      </c>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row>
    <row r="42" spans="3:35" x14ac:dyDescent="0.15">
      <c r="D42" s="181" t="s">
        <v>322</v>
      </c>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row>
  </sheetData>
  <mergeCells count="39">
    <mergeCell ref="Y6:Z6"/>
    <mergeCell ref="L21:AI22"/>
    <mergeCell ref="E23:K24"/>
    <mergeCell ref="L23:AI24"/>
    <mergeCell ref="L17:AI18"/>
    <mergeCell ref="H19:K20"/>
    <mergeCell ref="L19:AI20"/>
    <mergeCell ref="L25:AI26"/>
    <mergeCell ref="H3:AD4"/>
    <mergeCell ref="AD6:AE6"/>
    <mergeCell ref="AG6:AH6"/>
    <mergeCell ref="Q9:R9"/>
    <mergeCell ref="V10:AJ10"/>
    <mergeCell ref="C14:AI16"/>
    <mergeCell ref="C17:G20"/>
    <mergeCell ref="H17:K18"/>
    <mergeCell ref="C21:D30"/>
    <mergeCell ref="E27:K28"/>
    <mergeCell ref="L27:AI28"/>
    <mergeCell ref="E29:K30"/>
    <mergeCell ref="E21:K22"/>
    <mergeCell ref="V9:AJ9"/>
    <mergeCell ref="AA6:AB6"/>
    <mergeCell ref="E39:K40"/>
    <mergeCell ref="L39:AI40"/>
    <mergeCell ref="D41:AH41"/>
    <mergeCell ref="V11:AH11"/>
    <mergeCell ref="AI11:AJ11"/>
    <mergeCell ref="L29:AI30"/>
    <mergeCell ref="C31:D40"/>
    <mergeCell ref="E31:K32"/>
    <mergeCell ref="L31:AI32"/>
    <mergeCell ref="E33:K34"/>
    <mergeCell ref="L33:AI34"/>
    <mergeCell ref="E35:K36"/>
    <mergeCell ref="L35:AI36"/>
    <mergeCell ref="E37:K38"/>
    <mergeCell ref="L37:AI38"/>
    <mergeCell ref="E25:K26"/>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48"/>
  <sheetViews>
    <sheetView zoomScaleNormal="100" workbookViewId="0">
      <selection activeCell="AY10" sqref="AY10"/>
    </sheetView>
  </sheetViews>
  <sheetFormatPr defaultColWidth="2.375" defaultRowHeight="16.5" customHeight="1" x14ac:dyDescent="0.15"/>
  <cols>
    <col min="1" max="16384" width="2.375" style="1"/>
  </cols>
  <sheetData>
    <row r="1" spans="1:36" ht="16.5" customHeight="1" x14ac:dyDescent="0.15">
      <c r="A1" s="106" t="s">
        <v>190</v>
      </c>
    </row>
    <row r="2" spans="1:36" ht="16.5" customHeight="1" x14ac:dyDescent="0.15">
      <c r="A2" s="69"/>
    </row>
    <row r="3" spans="1:36" ht="16.5" customHeight="1" x14ac:dyDescent="0.15">
      <c r="C3" s="566" t="s">
        <v>198</v>
      </c>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row>
    <row r="4" spans="1:36" ht="16.5" customHeight="1" x14ac:dyDescent="0.15">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row>
    <row r="5" spans="1:36" ht="16.5" customHeight="1" x14ac:dyDescent="0.2">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row>
    <row r="6" spans="1:36" ht="16.5" customHeight="1" x14ac:dyDescent="0.3">
      <c r="C6" s="33"/>
      <c r="D6" s="33"/>
      <c r="E6" s="33"/>
      <c r="F6" s="33"/>
      <c r="G6" s="33"/>
      <c r="H6" s="33"/>
      <c r="I6" s="33"/>
      <c r="J6" s="33"/>
      <c r="K6" s="33"/>
      <c r="L6" s="33"/>
      <c r="M6" s="33"/>
      <c r="N6" s="33"/>
      <c r="O6" s="33"/>
      <c r="P6" s="33"/>
      <c r="Q6" s="33"/>
      <c r="R6" s="33"/>
      <c r="S6" s="33"/>
      <c r="T6" s="33"/>
      <c r="U6" s="33"/>
      <c r="V6" s="33"/>
      <c r="W6" s="33"/>
      <c r="X6" s="33"/>
      <c r="Y6" s="33"/>
      <c r="Z6" s="626" t="s">
        <v>384</v>
      </c>
      <c r="AA6" s="626"/>
      <c r="AB6" s="620"/>
      <c r="AC6" s="620"/>
      <c r="AD6" s="118" t="s">
        <v>14</v>
      </c>
      <c r="AE6" s="620"/>
      <c r="AF6" s="620"/>
      <c r="AG6" s="118" t="s">
        <v>15</v>
      </c>
      <c r="AH6" s="620"/>
      <c r="AI6" s="620"/>
      <c r="AJ6" s="121" t="s">
        <v>16</v>
      </c>
    </row>
    <row r="7" spans="1:36" ht="17.25" customHeight="1" x14ac:dyDescent="0.15">
      <c r="B7" s="619" t="str">
        <f>IF(入力画面!$C$3="明石市公営企業管理者","明石市公営企業管理者　様","明石市長　様")</f>
        <v>明石市公営企業管理者　様</v>
      </c>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row>
    <row r="8" spans="1:36" ht="17.25" customHeight="1" x14ac:dyDescent="0.2">
      <c r="B8" s="3"/>
      <c r="AA8" s="2"/>
      <c r="AB8" s="2"/>
      <c r="AE8" s="2"/>
      <c r="AF8" s="2"/>
    </row>
    <row r="9" spans="1:36" ht="16.5" customHeight="1" x14ac:dyDescent="0.2">
      <c r="B9" s="3"/>
      <c r="AA9" s="2"/>
      <c r="AB9" s="2"/>
      <c r="AE9" s="2"/>
      <c r="AF9" s="2"/>
    </row>
    <row r="10" spans="1:36" ht="16.5" customHeight="1" x14ac:dyDescent="0.15">
      <c r="J10" s="122"/>
      <c r="K10" s="122"/>
      <c r="L10" s="122"/>
      <c r="N10" s="624" t="s">
        <v>249</v>
      </c>
      <c r="O10" s="624"/>
      <c r="P10" s="624"/>
      <c r="Q10" s="621" t="s">
        <v>220</v>
      </c>
      <c r="R10" s="621"/>
      <c r="S10" s="621"/>
      <c r="T10" s="621"/>
      <c r="U10" s="621"/>
      <c r="V10" s="154"/>
      <c r="W10" s="622" t="str">
        <f>IF(入力画面!$C$22="","",入力画面!$C$22)</f>
        <v/>
      </c>
      <c r="X10" s="622"/>
      <c r="Y10" s="622"/>
      <c r="Z10" s="622"/>
      <c r="AA10" s="622"/>
      <c r="AB10" s="622"/>
      <c r="AC10" s="622"/>
      <c r="AD10" s="622"/>
      <c r="AE10" s="622"/>
      <c r="AF10" s="622"/>
      <c r="AG10" s="622"/>
      <c r="AH10" s="622"/>
      <c r="AI10" s="622"/>
      <c r="AJ10" s="622"/>
    </row>
    <row r="11" spans="1:36" ht="8.25" customHeight="1" x14ac:dyDescent="0.2">
      <c r="B11" s="3"/>
      <c r="N11" s="624"/>
      <c r="O11" s="624"/>
      <c r="P11" s="624"/>
      <c r="Q11" s="621"/>
      <c r="R11" s="621"/>
      <c r="S11" s="621"/>
      <c r="T11" s="621"/>
      <c r="U11" s="621"/>
      <c r="V11" s="77"/>
      <c r="W11" s="622"/>
      <c r="X11" s="622"/>
      <c r="Y11" s="622"/>
      <c r="Z11" s="622"/>
      <c r="AA11" s="622"/>
      <c r="AB11" s="622"/>
      <c r="AC11" s="622"/>
      <c r="AD11" s="622"/>
      <c r="AE11" s="622"/>
      <c r="AF11" s="622"/>
      <c r="AG11" s="622"/>
      <c r="AH11" s="622"/>
      <c r="AI11" s="622"/>
      <c r="AJ11" s="622"/>
    </row>
    <row r="12" spans="1:36" ht="16.5" customHeight="1" x14ac:dyDescent="0.15">
      <c r="N12" s="151"/>
      <c r="O12" s="137"/>
      <c r="P12" s="137"/>
      <c r="Q12" s="621" t="s">
        <v>24</v>
      </c>
      <c r="R12" s="621"/>
      <c r="S12" s="621"/>
      <c r="T12" s="621"/>
      <c r="U12" s="621"/>
      <c r="V12" s="155"/>
      <c r="W12" s="625" t="str">
        <f>IF(入力画面!$C$25="","",入力画面!$C$25)</f>
        <v/>
      </c>
      <c r="X12" s="625"/>
      <c r="Y12" s="625"/>
      <c r="Z12" s="625"/>
      <c r="AA12" s="625"/>
      <c r="AB12" s="625"/>
      <c r="AC12" s="625"/>
      <c r="AD12" s="625"/>
      <c r="AE12" s="625"/>
      <c r="AF12" s="625"/>
      <c r="AG12" s="625"/>
      <c r="AH12" s="625"/>
      <c r="AI12" s="625"/>
      <c r="AJ12" s="625"/>
    </row>
    <row r="13" spans="1:36" ht="7.5" customHeight="1" x14ac:dyDescent="0.15">
      <c r="N13" s="137"/>
      <c r="O13" s="137"/>
      <c r="P13" s="137"/>
      <c r="Q13" s="621"/>
      <c r="R13" s="621"/>
      <c r="S13" s="621"/>
      <c r="T13" s="621"/>
      <c r="U13" s="621"/>
      <c r="V13" s="77"/>
      <c r="W13" s="625"/>
      <c r="X13" s="625"/>
      <c r="Y13" s="625"/>
      <c r="Z13" s="625"/>
      <c r="AA13" s="625"/>
      <c r="AB13" s="625"/>
      <c r="AC13" s="625"/>
      <c r="AD13" s="625"/>
      <c r="AE13" s="625"/>
      <c r="AF13" s="625"/>
      <c r="AG13" s="625"/>
      <c r="AH13" s="625"/>
      <c r="AI13" s="625"/>
      <c r="AJ13" s="625"/>
    </row>
    <row r="14" spans="1:36" ht="16.5" customHeight="1" x14ac:dyDescent="0.15">
      <c r="N14" s="151"/>
      <c r="O14" s="137"/>
      <c r="P14" s="137"/>
      <c r="Q14" s="621" t="s">
        <v>217</v>
      </c>
      <c r="R14" s="621"/>
      <c r="S14" s="621"/>
      <c r="T14" s="621"/>
      <c r="U14" s="621"/>
      <c r="V14" s="154"/>
      <c r="W14" s="622" t="str">
        <f>IF(入力画面!$C$27="","",入力画面!$C$27)</f>
        <v/>
      </c>
      <c r="X14" s="622"/>
      <c r="Y14" s="622"/>
      <c r="Z14" s="622"/>
      <c r="AA14" s="622"/>
      <c r="AB14" s="622"/>
      <c r="AC14" s="622"/>
      <c r="AD14" s="622"/>
      <c r="AE14" s="622"/>
      <c r="AF14" s="622"/>
      <c r="AG14" s="622"/>
      <c r="AH14" s="622"/>
      <c r="AI14" s="623" t="s">
        <v>26</v>
      </c>
      <c r="AJ14" s="121"/>
    </row>
    <row r="15" spans="1:36" ht="7.5" customHeight="1" x14ac:dyDescent="0.15">
      <c r="N15" s="137"/>
      <c r="O15" s="137"/>
      <c r="P15" s="137"/>
      <c r="Q15" s="621"/>
      <c r="R15" s="621"/>
      <c r="S15" s="621"/>
      <c r="T15" s="621"/>
      <c r="U15" s="621"/>
      <c r="V15" s="77"/>
      <c r="W15" s="622"/>
      <c r="X15" s="622"/>
      <c r="Y15" s="622"/>
      <c r="Z15" s="622"/>
      <c r="AA15" s="622"/>
      <c r="AB15" s="622"/>
      <c r="AC15" s="622"/>
      <c r="AD15" s="622"/>
      <c r="AE15" s="622"/>
      <c r="AF15" s="622"/>
      <c r="AG15" s="622"/>
      <c r="AH15" s="622"/>
      <c r="AI15" s="623"/>
      <c r="AJ15" s="121"/>
    </row>
    <row r="17" spans="1:50" ht="16.5" customHeight="1" x14ac:dyDescent="0.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row>
    <row r="18" spans="1:50" ht="16.5" customHeight="1" x14ac:dyDescent="0.15">
      <c r="A18" s="121" t="s">
        <v>194</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row>
    <row r="19" spans="1:50" ht="16.5" customHeight="1" x14ac:dyDescent="0.15">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row>
    <row r="21" spans="1:50" ht="16.5" customHeight="1" x14ac:dyDescent="0.15">
      <c r="A21" s="371" t="s">
        <v>29</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row>
    <row r="23" spans="1:50" ht="16.5" customHeight="1" x14ac:dyDescent="0.15">
      <c r="A23" s="40"/>
      <c r="B23" s="30"/>
      <c r="C23" s="594" t="s">
        <v>196</v>
      </c>
      <c r="D23" s="594"/>
      <c r="E23" s="594"/>
      <c r="F23" s="594"/>
      <c r="G23" s="594"/>
      <c r="H23" s="30"/>
      <c r="I23" s="100"/>
      <c r="J23" s="610" t="str">
        <f>IF(入力画面!$C$4="","",入力画面!$C$4)</f>
        <v/>
      </c>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2"/>
    </row>
    <row r="24" spans="1:50" ht="16.5" customHeight="1" x14ac:dyDescent="0.15">
      <c r="A24" s="35"/>
      <c r="B24" s="111"/>
      <c r="C24" s="593"/>
      <c r="D24" s="593"/>
      <c r="E24" s="593"/>
      <c r="F24" s="593"/>
      <c r="G24" s="593"/>
      <c r="H24" s="111"/>
      <c r="I24" s="123"/>
      <c r="J24" s="613"/>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row>
    <row r="25" spans="1:50" ht="16.5" customHeight="1" x14ac:dyDescent="0.15">
      <c r="A25" s="104"/>
      <c r="B25" s="101"/>
      <c r="C25" s="595"/>
      <c r="D25" s="595"/>
      <c r="E25" s="595"/>
      <c r="F25" s="595"/>
      <c r="G25" s="595"/>
      <c r="H25" s="101"/>
      <c r="I25" s="102"/>
      <c r="J25" s="613"/>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5"/>
    </row>
    <row r="26" spans="1:50" ht="16.5" customHeight="1" x14ac:dyDescent="0.15">
      <c r="A26" s="40"/>
      <c r="B26" s="37"/>
      <c r="C26" s="594" t="s">
        <v>172</v>
      </c>
      <c r="D26" s="594"/>
      <c r="E26" s="594"/>
      <c r="F26" s="594"/>
      <c r="G26" s="594"/>
      <c r="H26" s="37"/>
      <c r="I26" s="41"/>
      <c r="J26" s="604" t="str">
        <f>IF(入力画面!$C$5="","",入力画面!$C$5)</f>
        <v/>
      </c>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6"/>
    </row>
    <row r="27" spans="1:50" ht="16.5" customHeight="1" x14ac:dyDescent="0.15">
      <c r="A27" s="79"/>
      <c r="B27" s="68"/>
      <c r="C27" s="595"/>
      <c r="D27" s="595"/>
      <c r="E27" s="595"/>
      <c r="F27" s="595"/>
      <c r="G27" s="595"/>
      <c r="H27" s="68"/>
      <c r="I27" s="85"/>
      <c r="J27" s="607"/>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9"/>
    </row>
    <row r="28" spans="1:50" ht="16.5" customHeight="1" x14ac:dyDescent="0.15">
      <c r="A28" s="40"/>
      <c r="B28" s="37"/>
      <c r="C28" s="594" t="s">
        <v>197</v>
      </c>
      <c r="D28" s="594"/>
      <c r="E28" s="594"/>
      <c r="F28" s="594"/>
      <c r="G28" s="594"/>
      <c r="H28" s="37"/>
      <c r="I28" s="41"/>
      <c r="J28" s="604" t="str">
        <f>IF(入力画面!$C$6="","",入力画面!$C$6)</f>
        <v/>
      </c>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6"/>
    </row>
    <row r="29" spans="1:50" ht="16.5" customHeight="1" x14ac:dyDescent="0.15">
      <c r="A29" s="79"/>
      <c r="B29" s="68"/>
      <c r="C29" s="595"/>
      <c r="D29" s="595"/>
      <c r="E29" s="595"/>
      <c r="F29" s="595"/>
      <c r="G29" s="595"/>
      <c r="H29" s="68"/>
      <c r="I29" s="85"/>
      <c r="J29" s="607"/>
      <c r="K29" s="608"/>
      <c r="L29" s="608"/>
      <c r="M29" s="608"/>
      <c r="N29" s="608"/>
      <c r="O29" s="608"/>
      <c r="P29" s="608"/>
      <c r="Q29" s="608"/>
      <c r="R29" s="608"/>
      <c r="S29" s="608"/>
      <c r="T29" s="608"/>
      <c r="U29" s="608"/>
      <c r="V29" s="608"/>
      <c r="W29" s="608"/>
      <c r="X29" s="608"/>
      <c r="Y29" s="608"/>
      <c r="Z29" s="608"/>
      <c r="AA29" s="608"/>
      <c r="AB29" s="608"/>
      <c r="AC29" s="608"/>
      <c r="AD29" s="608"/>
      <c r="AE29" s="608"/>
      <c r="AF29" s="608"/>
      <c r="AG29" s="608"/>
      <c r="AH29" s="608"/>
      <c r="AI29" s="608"/>
      <c r="AJ29" s="609"/>
    </row>
    <row r="30" spans="1:50" ht="16.5" customHeight="1" x14ac:dyDescent="0.15">
      <c r="A30" s="40"/>
      <c r="B30" s="30"/>
      <c r="C30" s="598" t="s">
        <v>4</v>
      </c>
      <c r="D30" s="599"/>
      <c r="E30" s="599"/>
      <c r="F30" s="599"/>
      <c r="G30" s="599"/>
      <c r="H30" s="30"/>
      <c r="I30" s="30"/>
      <c r="J30" s="14"/>
      <c r="K30" s="7"/>
      <c r="L30" s="7"/>
      <c r="M30" s="7"/>
      <c r="N30" s="7"/>
      <c r="O30" s="7"/>
      <c r="P30" s="7"/>
      <c r="Q30" s="7"/>
      <c r="R30" s="7"/>
      <c r="S30" s="7"/>
      <c r="T30" s="7"/>
      <c r="U30" s="7"/>
      <c r="V30" s="7"/>
      <c r="W30" s="7"/>
      <c r="X30" s="7"/>
      <c r="Y30" s="7"/>
      <c r="Z30" s="7"/>
      <c r="AA30" s="7"/>
      <c r="AB30" s="7"/>
      <c r="AC30" s="7"/>
      <c r="AD30" s="7"/>
      <c r="AE30" s="7"/>
      <c r="AF30" s="7"/>
      <c r="AG30" s="7"/>
      <c r="AH30" s="7"/>
      <c r="AI30" s="7"/>
      <c r="AJ30" s="8"/>
      <c r="AX30" s="158"/>
    </row>
    <row r="31" spans="1:50" ht="16.5" customHeight="1" x14ac:dyDescent="0.15">
      <c r="A31" s="35"/>
      <c r="B31" s="77"/>
      <c r="C31" s="600"/>
      <c r="D31" s="600"/>
      <c r="E31" s="600"/>
      <c r="F31" s="600"/>
      <c r="G31" s="600"/>
      <c r="H31" s="77"/>
      <c r="I31" s="120"/>
      <c r="J31" s="116"/>
      <c r="K31" s="370" t="s">
        <v>391</v>
      </c>
      <c r="L31" s="370"/>
      <c r="M31" s="370"/>
      <c r="N31" s="370"/>
      <c r="O31" s="370"/>
      <c r="P31" s="370" t="str">
        <f>IF(入力画面!$C$9="","",入力画面!$C$9)</f>
        <v/>
      </c>
      <c r="Q31" s="370"/>
      <c r="R31" s="107" t="s">
        <v>390</v>
      </c>
      <c r="S31" s="370" t="str">
        <f>IF(入力画面!$E$9="","",入力画面!$E$9)</f>
        <v/>
      </c>
      <c r="T31" s="370"/>
      <c r="U31" s="1" t="s">
        <v>389</v>
      </c>
      <c r="V31" s="371" t="str">
        <f>IF(入力画面!$G$9="","",入力画面!$G$9)</f>
        <v/>
      </c>
      <c r="W31" s="371"/>
      <c r="X31" s="1" t="s">
        <v>388</v>
      </c>
      <c r="AB31" s="5"/>
      <c r="AC31" s="5"/>
      <c r="AD31" s="5"/>
      <c r="AE31" s="5"/>
      <c r="AF31" s="5"/>
      <c r="AG31" s="5"/>
      <c r="AH31" s="5"/>
      <c r="AI31" s="5"/>
      <c r="AJ31" s="129"/>
    </row>
    <row r="32" spans="1:50" ht="16.5" customHeight="1" x14ac:dyDescent="0.15">
      <c r="A32" s="104"/>
      <c r="B32" s="101"/>
      <c r="C32" s="601"/>
      <c r="D32" s="601"/>
      <c r="E32" s="601"/>
      <c r="F32" s="601"/>
      <c r="G32" s="601"/>
      <c r="H32" s="101"/>
      <c r="I32" s="101"/>
      <c r="J32" s="11"/>
      <c r="K32" s="12"/>
      <c r="L32" s="12"/>
      <c r="M32" s="12"/>
      <c r="N32" s="12"/>
      <c r="O32" s="12"/>
      <c r="P32" s="12"/>
      <c r="Q32" s="12"/>
      <c r="R32" s="21"/>
      <c r="S32" s="21"/>
      <c r="T32" s="21"/>
      <c r="U32" s="21"/>
      <c r="V32" s="21"/>
      <c r="W32" s="21"/>
      <c r="X32" s="21"/>
      <c r="Y32" s="21"/>
      <c r="Z32" s="21"/>
      <c r="AA32" s="21"/>
      <c r="AB32" s="21"/>
      <c r="AC32" s="12"/>
      <c r="AD32" s="12"/>
      <c r="AE32" s="12"/>
      <c r="AF32" s="12"/>
      <c r="AG32" s="12"/>
      <c r="AH32" s="12"/>
      <c r="AI32" s="12"/>
      <c r="AJ32" s="13"/>
    </row>
    <row r="33" spans="1:36" ht="16.5" customHeight="1" x14ac:dyDescent="0.15">
      <c r="A33" s="103"/>
      <c r="B33" s="30"/>
      <c r="C33" s="598" t="s">
        <v>195</v>
      </c>
      <c r="D33" s="599"/>
      <c r="E33" s="599"/>
      <c r="F33" s="599"/>
      <c r="G33" s="599"/>
      <c r="H33" s="30"/>
      <c r="I33" s="100"/>
      <c r="J33" s="390" t="s">
        <v>193</v>
      </c>
      <c r="K33" s="390"/>
      <c r="L33" s="602" t="str">
        <f>IF(入力画面!$C$14="","",入力画面!$C$14)</f>
        <v/>
      </c>
      <c r="M33" s="602"/>
      <c r="N33" s="602"/>
      <c r="O33" s="602"/>
      <c r="P33" s="602"/>
      <c r="Q33" s="602"/>
      <c r="R33" s="602"/>
      <c r="S33" s="602"/>
      <c r="T33" s="602"/>
      <c r="U33" s="602"/>
      <c r="V33" s="602"/>
      <c r="W33" s="602"/>
      <c r="X33" s="602"/>
      <c r="Y33" s="602"/>
      <c r="Z33" s="602"/>
      <c r="AA33" s="602"/>
      <c r="AB33" s="602"/>
      <c r="AC33" s="602"/>
      <c r="AD33" s="602"/>
      <c r="AE33" s="112"/>
      <c r="AF33" s="112"/>
      <c r="AG33" s="112"/>
      <c r="AH33" s="112"/>
      <c r="AI33" s="112"/>
      <c r="AJ33" s="109"/>
    </row>
    <row r="34" spans="1:36" ht="16.5" customHeight="1" x14ac:dyDescent="0.15">
      <c r="A34" s="104"/>
      <c r="B34" s="101"/>
      <c r="C34" s="600"/>
      <c r="D34" s="600"/>
      <c r="E34" s="600"/>
      <c r="F34" s="600"/>
      <c r="G34" s="600"/>
      <c r="H34" s="101"/>
      <c r="I34" s="102"/>
      <c r="J34" s="381"/>
      <c r="K34" s="381"/>
      <c r="L34" s="603"/>
      <c r="M34" s="603"/>
      <c r="N34" s="603"/>
      <c r="O34" s="603"/>
      <c r="P34" s="603"/>
      <c r="Q34" s="603"/>
      <c r="R34" s="603"/>
      <c r="S34" s="603"/>
      <c r="T34" s="603"/>
      <c r="U34" s="603"/>
      <c r="V34" s="603"/>
      <c r="W34" s="603"/>
      <c r="X34" s="603"/>
      <c r="Y34" s="603"/>
      <c r="Z34" s="603"/>
      <c r="AA34" s="603"/>
      <c r="AB34" s="603"/>
      <c r="AC34" s="603"/>
      <c r="AD34" s="603"/>
      <c r="AE34" s="107"/>
      <c r="AF34" s="107"/>
      <c r="AG34" s="107"/>
      <c r="AH34" s="107"/>
      <c r="AI34" s="107"/>
      <c r="AJ34" s="129"/>
    </row>
    <row r="35" spans="1:36" ht="16.5" customHeight="1" x14ac:dyDescent="0.15">
      <c r="A35" s="35"/>
      <c r="B35" s="36"/>
      <c r="C35" s="600"/>
      <c r="D35" s="600"/>
      <c r="E35" s="600"/>
      <c r="F35" s="600"/>
      <c r="G35" s="600"/>
      <c r="H35" s="36"/>
      <c r="I35" s="124"/>
      <c r="J35" s="617" t="s">
        <v>191</v>
      </c>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618"/>
    </row>
    <row r="36" spans="1:36" ht="16.5" customHeight="1" x14ac:dyDescent="0.15">
      <c r="A36" s="104"/>
      <c r="B36" s="101"/>
      <c r="C36" s="601"/>
      <c r="D36" s="601"/>
      <c r="E36" s="601"/>
      <c r="F36" s="601"/>
      <c r="G36" s="601"/>
      <c r="H36" s="101"/>
      <c r="I36" s="101"/>
      <c r="J36" s="113"/>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5"/>
    </row>
    <row r="37" spans="1:36" ht="16.5" customHeight="1" x14ac:dyDescent="0.15">
      <c r="A37" s="40"/>
      <c r="B37" s="30"/>
      <c r="C37" s="125"/>
      <c r="D37" s="125"/>
      <c r="E37" s="125"/>
      <c r="F37" s="125"/>
      <c r="G37" s="125"/>
      <c r="H37" s="30"/>
      <c r="I37" s="100"/>
      <c r="J37" s="128"/>
      <c r="K37" s="627" t="s">
        <v>392</v>
      </c>
      <c r="L37" s="627" t="s">
        <v>393</v>
      </c>
      <c r="M37" s="627"/>
      <c r="N37" s="627"/>
      <c r="O37" s="627" t="str">
        <f>IF(入力画面!$C$11="","",入力画面!$C$11)</f>
        <v/>
      </c>
      <c r="P37" s="627"/>
      <c r="Q37" s="628" t="s">
        <v>14</v>
      </c>
      <c r="R37" s="627" t="str">
        <f>IF(入力画面!$E$11="","",入力画面!$E$11)</f>
        <v/>
      </c>
      <c r="S37" s="627"/>
      <c r="T37" s="627" t="s">
        <v>15</v>
      </c>
      <c r="U37" s="627" t="str">
        <f>IF(入力画面!$G$11="","",入力画面!$G$11)</f>
        <v/>
      </c>
      <c r="V37" s="627"/>
      <c r="W37" s="627" t="s">
        <v>16</v>
      </c>
      <c r="X37" s="627" t="s">
        <v>385</v>
      </c>
      <c r="Y37" s="627"/>
      <c r="Z37" s="627"/>
      <c r="AA37" s="627"/>
      <c r="AB37" s="627" t="str">
        <f>IF(入力画面!$C$12="","",入力画面!$C$12)</f>
        <v/>
      </c>
      <c r="AC37" s="627"/>
      <c r="AD37" s="627" t="s">
        <v>14</v>
      </c>
      <c r="AE37" s="627" t="str">
        <f>IF(入力画面!$E$12="","",入力画面!$E$12)</f>
        <v/>
      </c>
      <c r="AF37" s="627"/>
      <c r="AG37" s="627" t="s">
        <v>15</v>
      </c>
      <c r="AH37" s="627" t="str">
        <f>IF(入力画面!$G$12="","",入力画面!$G$12)</f>
        <v/>
      </c>
      <c r="AI37" s="627"/>
      <c r="AJ37" s="630" t="s">
        <v>16</v>
      </c>
    </row>
    <row r="38" spans="1:36" ht="16.5" customHeight="1" x14ac:dyDescent="0.15">
      <c r="A38" s="35"/>
      <c r="B38" s="201"/>
      <c r="C38" s="207"/>
      <c r="D38" s="207"/>
      <c r="E38" s="207"/>
      <c r="F38" s="207"/>
      <c r="G38" s="207"/>
      <c r="H38" s="201"/>
      <c r="I38" s="202"/>
      <c r="J38" s="208"/>
      <c r="K38" s="621"/>
      <c r="L38" s="591" t="s">
        <v>394</v>
      </c>
      <c r="M38" s="591"/>
      <c r="N38" s="591"/>
      <c r="O38" s="591"/>
      <c r="P38" s="591"/>
      <c r="Q38" s="629"/>
      <c r="R38" s="591"/>
      <c r="S38" s="591"/>
      <c r="T38" s="591"/>
      <c r="U38" s="591"/>
      <c r="V38" s="591"/>
      <c r="W38" s="591"/>
      <c r="X38" s="591"/>
      <c r="Y38" s="591"/>
      <c r="Z38" s="591"/>
      <c r="AA38" s="591"/>
      <c r="AB38" s="591"/>
      <c r="AC38" s="591"/>
      <c r="AD38" s="591"/>
      <c r="AE38" s="591"/>
      <c r="AF38" s="591"/>
      <c r="AG38" s="591"/>
      <c r="AH38" s="591"/>
      <c r="AI38" s="591"/>
      <c r="AJ38" s="596"/>
    </row>
    <row r="39" spans="1:36" ht="16.5" customHeight="1" x14ac:dyDescent="0.15">
      <c r="A39" s="35"/>
      <c r="B39" s="77"/>
      <c r="C39" s="593" t="s">
        <v>113</v>
      </c>
      <c r="D39" s="593"/>
      <c r="E39" s="593"/>
      <c r="F39" s="593"/>
      <c r="G39" s="593"/>
      <c r="H39" s="77"/>
      <c r="I39" s="120"/>
      <c r="J39" s="161" t="s">
        <v>395</v>
      </c>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60"/>
    </row>
    <row r="40" spans="1:36" ht="16.5" customHeight="1" x14ac:dyDescent="0.15">
      <c r="A40" s="206"/>
      <c r="B40" s="201"/>
      <c r="C40" s="207"/>
      <c r="D40" s="207"/>
      <c r="E40" s="207"/>
      <c r="F40" s="207"/>
      <c r="G40" s="207"/>
      <c r="H40" s="201"/>
      <c r="I40" s="202"/>
      <c r="J40" s="209"/>
      <c r="K40" s="631" t="s">
        <v>396</v>
      </c>
      <c r="L40" s="631" t="s">
        <v>393</v>
      </c>
      <c r="M40" s="631"/>
      <c r="N40" s="631"/>
      <c r="O40" s="632"/>
      <c r="P40" s="632"/>
      <c r="Q40" s="455" t="s">
        <v>246</v>
      </c>
      <c r="R40" s="634"/>
      <c r="S40" s="634"/>
      <c r="T40" s="455" t="s">
        <v>247</v>
      </c>
      <c r="U40" s="634"/>
      <c r="V40" s="634"/>
      <c r="W40" s="455" t="s">
        <v>248</v>
      </c>
      <c r="X40" s="591" t="s">
        <v>385</v>
      </c>
      <c r="Y40" s="591"/>
      <c r="Z40" s="591"/>
      <c r="AA40" s="591"/>
      <c r="AB40" s="637"/>
      <c r="AC40" s="637"/>
      <c r="AD40" s="591" t="s">
        <v>14</v>
      </c>
      <c r="AE40" s="637"/>
      <c r="AF40" s="637"/>
      <c r="AG40" s="591" t="s">
        <v>15</v>
      </c>
      <c r="AH40" s="637"/>
      <c r="AI40" s="637"/>
      <c r="AJ40" s="596" t="s">
        <v>16</v>
      </c>
    </row>
    <row r="41" spans="1:36" ht="16.5" customHeight="1" x14ac:dyDescent="0.15">
      <c r="A41" s="204"/>
      <c r="B41" s="203"/>
      <c r="C41" s="126"/>
      <c r="D41" s="126"/>
      <c r="E41" s="126"/>
      <c r="F41" s="126"/>
      <c r="G41" s="126"/>
      <c r="H41" s="203"/>
      <c r="I41" s="205"/>
      <c r="J41" s="162"/>
      <c r="K41" s="576"/>
      <c r="L41" s="576" t="s">
        <v>394</v>
      </c>
      <c r="M41" s="576"/>
      <c r="N41" s="576"/>
      <c r="O41" s="633"/>
      <c r="P41" s="633"/>
      <c r="Q41" s="456"/>
      <c r="R41" s="635"/>
      <c r="S41" s="635"/>
      <c r="T41" s="456"/>
      <c r="U41" s="635"/>
      <c r="V41" s="635"/>
      <c r="W41" s="456"/>
      <c r="X41" s="636"/>
      <c r="Y41" s="636"/>
      <c r="Z41" s="636"/>
      <c r="AA41" s="636"/>
      <c r="AB41" s="638"/>
      <c r="AC41" s="638"/>
      <c r="AD41" s="636"/>
      <c r="AE41" s="638"/>
      <c r="AF41" s="638"/>
      <c r="AG41" s="636"/>
      <c r="AH41" s="638"/>
      <c r="AI41" s="638"/>
      <c r="AJ41" s="597"/>
    </row>
    <row r="42" spans="1:36" ht="16.5" customHeight="1" x14ac:dyDescent="0.15">
      <c r="A42" s="40"/>
      <c r="B42" s="37"/>
      <c r="C42" s="594" t="s">
        <v>192</v>
      </c>
      <c r="D42" s="594"/>
      <c r="E42" s="594"/>
      <c r="F42" s="594"/>
      <c r="G42" s="594"/>
      <c r="H42" s="37"/>
      <c r="I42" s="41"/>
      <c r="J42" s="389"/>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1"/>
    </row>
    <row r="43" spans="1:36" ht="16.5" customHeight="1" x14ac:dyDescent="0.15">
      <c r="A43" s="79"/>
      <c r="B43" s="68"/>
      <c r="C43" s="595"/>
      <c r="D43" s="595"/>
      <c r="E43" s="595"/>
      <c r="F43" s="595"/>
      <c r="G43" s="595"/>
      <c r="H43" s="68"/>
      <c r="I43" s="85"/>
      <c r="J43" s="392"/>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4"/>
    </row>
    <row r="44" spans="1:36" ht="16.5" customHeight="1" x14ac:dyDescent="0.15">
      <c r="A44" s="30"/>
      <c r="B44" s="30"/>
      <c r="C44" s="30"/>
      <c r="D44" s="30"/>
      <c r="E44" s="30"/>
      <c r="F44" s="30"/>
      <c r="G44" s="30"/>
      <c r="H44" s="30"/>
      <c r="I44" s="30"/>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1:36" ht="16.5" customHeight="1" x14ac:dyDescent="0.15">
      <c r="A45" s="591" t="s">
        <v>341</v>
      </c>
      <c r="B45" s="592"/>
      <c r="C45" s="119"/>
      <c r="D45" s="189">
        <v>1</v>
      </c>
      <c r="E45" s="589" t="s">
        <v>339</v>
      </c>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row>
    <row r="46" spans="1:36" ht="13.5" customHeight="1" x14ac:dyDescent="0.15">
      <c r="A46" s="183"/>
      <c r="B46" s="183"/>
      <c r="C46" s="183"/>
      <c r="D46" s="183"/>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row>
    <row r="47" spans="1:36" ht="16.5" customHeight="1" x14ac:dyDescent="0.15">
      <c r="A47" s="184"/>
      <c r="B47" s="185"/>
      <c r="C47" s="185"/>
      <c r="D47" s="186">
        <v>2</v>
      </c>
      <c r="E47" s="590" t="s">
        <v>340</v>
      </c>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row>
    <row r="48" spans="1:36" ht="16.5" customHeight="1" x14ac:dyDescent="0.15">
      <c r="A48" s="185"/>
      <c r="B48" s="185"/>
      <c r="C48" s="185"/>
      <c r="D48" s="185"/>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row>
  </sheetData>
  <sheetProtection formatCells="0"/>
  <mergeCells count="68">
    <mergeCell ref="AJ37:AJ38"/>
    <mergeCell ref="K40:K41"/>
    <mergeCell ref="L40:N40"/>
    <mergeCell ref="L41:N41"/>
    <mergeCell ref="O40:P41"/>
    <mergeCell ref="Q40:Q41"/>
    <mergeCell ref="R40:S41"/>
    <mergeCell ref="T40:T41"/>
    <mergeCell ref="U40:V41"/>
    <mergeCell ref="W40:W41"/>
    <mergeCell ref="X40:AA41"/>
    <mergeCell ref="AB40:AC41"/>
    <mergeCell ref="AD40:AD41"/>
    <mergeCell ref="AE40:AF41"/>
    <mergeCell ref="AG40:AG41"/>
    <mergeCell ref="AH40:AI41"/>
    <mergeCell ref="AB37:AC38"/>
    <mergeCell ref="AD37:AD38"/>
    <mergeCell ref="AE37:AF38"/>
    <mergeCell ref="AG37:AG38"/>
    <mergeCell ref="AH37:AI38"/>
    <mergeCell ref="R37:S38"/>
    <mergeCell ref="T37:T38"/>
    <mergeCell ref="U37:V38"/>
    <mergeCell ref="W37:W38"/>
    <mergeCell ref="X37:AA38"/>
    <mergeCell ref="K37:K38"/>
    <mergeCell ref="L37:N37"/>
    <mergeCell ref="L38:N38"/>
    <mergeCell ref="O37:P38"/>
    <mergeCell ref="Q37:Q38"/>
    <mergeCell ref="C3:AH4"/>
    <mergeCell ref="B7:AI7"/>
    <mergeCell ref="AH6:AI6"/>
    <mergeCell ref="AE6:AF6"/>
    <mergeCell ref="Q14:U15"/>
    <mergeCell ref="W14:AH15"/>
    <mergeCell ref="Q10:U11"/>
    <mergeCell ref="AI14:AI15"/>
    <mergeCell ref="AB6:AC6"/>
    <mergeCell ref="N10:P11"/>
    <mergeCell ref="Q12:U13"/>
    <mergeCell ref="W12:AJ13"/>
    <mergeCell ref="W10:AJ11"/>
    <mergeCell ref="Z6:AA6"/>
    <mergeCell ref="K31:O31"/>
    <mergeCell ref="C33:G36"/>
    <mergeCell ref="L33:AD34"/>
    <mergeCell ref="A21:AJ21"/>
    <mergeCell ref="J26:AJ27"/>
    <mergeCell ref="J28:AJ29"/>
    <mergeCell ref="J23:AJ25"/>
    <mergeCell ref="J33:K34"/>
    <mergeCell ref="J35:AJ35"/>
    <mergeCell ref="V31:W31"/>
    <mergeCell ref="C28:G29"/>
    <mergeCell ref="C30:G32"/>
    <mergeCell ref="C26:G27"/>
    <mergeCell ref="C23:G25"/>
    <mergeCell ref="S31:T31"/>
    <mergeCell ref="P31:Q31"/>
    <mergeCell ref="E45:AJ46"/>
    <mergeCell ref="E47:AJ48"/>
    <mergeCell ref="A45:B45"/>
    <mergeCell ref="C39:G39"/>
    <mergeCell ref="C42:G43"/>
    <mergeCell ref="J42:AJ43"/>
    <mergeCell ref="AJ40:AJ41"/>
  </mergeCells>
  <phoneticPr fontId="2"/>
  <pageMargins left="0.86" right="0.84" top="0.98425196850393704" bottom="0.98425196850393704"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45"/>
  <sheetViews>
    <sheetView zoomScaleNormal="100" zoomScaleSheetLayoutView="100" workbookViewId="0">
      <selection activeCell="AZ15" sqref="AZ15"/>
    </sheetView>
  </sheetViews>
  <sheetFormatPr defaultColWidth="2.375" defaultRowHeight="16.5" customHeight="1" x14ac:dyDescent="0.15"/>
  <cols>
    <col min="1" max="16384" width="2.375" style="1"/>
  </cols>
  <sheetData>
    <row r="1" spans="1:36" ht="16.5" customHeight="1" x14ac:dyDescent="0.15">
      <c r="A1" s="106" t="s">
        <v>211</v>
      </c>
    </row>
    <row r="3" spans="1:36" ht="16.5" customHeight="1" x14ac:dyDescent="0.15">
      <c r="B3" s="566" t="s">
        <v>200</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row>
    <row r="4" spans="1:36" ht="16.5" customHeight="1" x14ac:dyDescent="0.15">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row>
    <row r="5" spans="1:36" ht="16.5" customHeight="1" x14ac:dyDescent="0.2">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row>
    <row r="6" spans="1:36" ht="17.25" customHeight="1" x14ac:dyDescent="0.15">
      <c r="A6" s="619" t="str">
        <f>IF(入力画面!$C$3="明石市公営企業管理者","明石市公営企業管理者　様","明石市長　様")</f>
        <v>明石市公営企業管理者　様</v>
      </c>
      <c r="B6" s="619"/>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row>
    <row r="7" spans="1:36" ht="17.25" customHeight="1" x14ac:dyDescent="0.2">
      <c r="A7" s="3"/>
      <c r="AA7" s="2"/>
      <c r="AB7" s="2"/>
      <c r="AE7" s="2"/>
      <c r="AF7" s="2"/>
    </row>
    <row r="8" spans="1:36" ht="16.5" customHeight="1" x14ac:dyDescent="0.15">
      <c r="H8" s="122"/>
      <c r="I8" s="122"/>
      <c r="J8" s="122"/>
      <c r="M8" s="621" t="s">
        <v>249</v>
      </c>
      <c r="N8" s="621"/>
      <c r="O8" s="621"/>
      <c r="P8" s="621" t="s">
        <v>220</v>
      </c>
      <c r="Q8" s="621"/>
      <c r="R8" s="621"/>
      <c r="S8" s="621"/>
      <c r="T8" s="621"/>
      <c r="U8" s="152"/>
      <c r="V8" s="622" t="str">
        <f>IF(入力画面!$C$22="","",入力画面!$C$22)</f>
        <v/>
      </c>
      <c r="W8" s="622"/>
      <c r="X8" s="622"/>
      <c r="Y8" s="622"/>
      <c r="Z8" s="622"/>
      <c r="AA8" s="622"/>
      <c r="AB8" s="622"/>
      <c r="AC8" s="622"/>
      <c r="AD8" s="622"/>
      <c r="AE8" s="622"/>
      <c r="AF8" s="622"/>
      <c r="AG8" s="622"/>
      <c r="AH8" s="622"/>
      <c r="AI8" s="622"/>
      <c r="AJ8" s="622"/>
    </row>
    <row r="9" spans="1:36" ht="8.25" customHeight="1" x14ac:dyDescent="0.2">
      <c r="A9" s="3"/>
      <c r="L9" s="156"/>
      <c r="M9" s="621"/>
      <c r="N9" s="621"/>
      <c r="O9" s="621"/>
      <c r="P9" s="621"/>
      <c r="Q9" s="621"/>
      <c r="R9" s="621"/>
      <c r="S9" s="621"/>
      <c r="T9" s="621"/>
      <c r="U9" s="111"/>
      <c r="V9" s="622"/>
      <c r="W9" s="622"/>
      <c r="X9" s="622"/>
      <c r="Y9" s="622"/>
      <c r="Z9" s="622"/>
      <c r="AA9" s="622"/>
      <c r="AB9" s="622"/>
      <c r="AC9" s="622"/>
      <c r="AD9" s="622"/>
      <c r="AE9" s="622"/>
      <c r="AF9" s="622"/>
      <c r="AG9" s="622"/>
      <c r="AH9" s="622"/>
      <c r="AI9" s="622"/>
      <c r="AJ9" s="622"/>
    </row>
    <row r="10" spans="1:36" ht="16.5" customHeight="1" x14ac:dyDescent="0.15">
      <c r="L10" s="151"/>
      <c r="M10" s="137"/>
      <c r="N10" s="137"/>
      <c r="O10" s="137"/>
      <c r="P10" s="621" t="s">
        <v>24</v>
      </c>
      <c r="Q10" s="621"/>
      <c r="R10" s="621"/>
      <c r="S10" s="621"/>
      <c r="T10" s="621"/>
      <c r="U10" s="153"/>
      <c r="V10" s="625" t="str">
        <f>IF(入力画面!$C$25="","",入力画面!$C$25)</f>
        <v/>
      </c>
      <c r="W10" s="625"/>
      <c r="X10" s="625"/>
      <c r="Y10" s="625"/>
      <c r="Z10" s="625"/>
      <c r="AA10" s="625"/>
      <c r="AB10" s="625"/>
      <c r="AC10" s="625"/>
      <c r="AD10" s="625"/>
      <c r="AE10" s="625"/>
      <c r="AF10" s="625"/>
      <c r="AG10" s="625"/>
      <c r="AH10" s="625"/>
      <c r="AI10" s="625"/>
      <c r="AJ10" s="625"/>
    </row>
    <row r="11" spans="1:36" ht="7.5" customHeight="1" x14ac:dyDescent="0.15">
      <c r="L11" s="137"/>
      <c r="M11" s="137"/>
      <c r="N11" s="137"/>
      <c r="O11" s="137"/>
      <c r="P11" s="621"/>
      <c r="Q11" s="621"/>
      <c r="R11" s="621"/>
      <c r="S11" s="621"/>
      <c r="T11" s="621"/>
      <c r="U11" s="111"/>
      <c r="V11" s="625"/>
      <c r="W11" s="625"/>
      <c r="X11" s="625"/>
      <c r="Y11" s="625"/>
      <c r="Z11" s="625"/>
      <c r="AA11" s="625"/>
      <c r="AB11" s="625"/>
      <c r="AC11" s="625"/>
      <c r="AD11" s="625"/>
      <c r="AE11" s="625"/>
      <c r="AF11" s="625"/>
      <c r="AG11" s="625"/>
      <c r="AH11" s="625"/>
      <c r="AI11" s="625"/>
      <c r="AJ11" s="625"/>
    </row>
    <row r="12" spans="1:36" ht="16.5" customHeight="1" x14ac:dyDescent="0.15">
      <c r="L12" s="151"/>
      <c r="M12" s="137"/>
      <c r="N12" s="137"/>
      <c r="O12" s="137"/>
      <c r="P12" s="621" t="s">
        <v>217</v>
      </c>
      <c r="Q12" s="621"/>
      <c r="R12" s="621"/>
      <c r="S12" s="621"/>
      <c r="T12" s="621"/>
      <c r="U12" s="152"/>
      <c r="V12" s="662" t="str">
        <f>IF(入力画面!$C$27="","",入力画面!$C$27)</f>
        <v/>
      </c>
      <c r="W12" s="662"/>
      <c r="X12" s="662"/>
      <c r="Y12" s="662"/>
      <c r="Z12" s="662"/>
      <c r="AA12" s="662"/>
      <c r="AB12" s="662"/>
      <c r="AC12" s="662"/>
      <c r="AD12" s="662"/>
      <c r="AE12" s="662"/>
      <c r="AF12" s="662"/>
      <c r="AG12" s="662"/>
      <c r="AH12" s="662"/>
      <c r="AI12" s="662"/>
      <c r="AJ12" s="663"/>
    </row>
    <row r="13" spans="1:36" ht="7.5" customHeight="1" x14ac:dyDescent="0.15">
      <c r="L13" s="137"/>
      <c r="M13" s="137"/>
      <c r="N13" s="137"/>
      <c r="O13" s="137"/>
      <c r="P13" s="621"/>
      <c r="Q13" s="621"/>
      <c r="R13" s="621"/>
      <c r="S13" s="621"/>
      <c r="T13" s="621"/>
      <c r="U13" s="111"/>
      <c r="V13" s="662"/>
      <c r="W13" s="662"/>
      <c r="X13" s="662"/>
      <c r="Y13" s="662"/>
      <c r="Z13" s="662"/>
      <c r="AA13" s="662"/>
      <c r="AB13" s="662"/>
      <c r="AC13" s="662"/>
      <c r="AD13" s="662"/>
      <c r="AE13" s="662"/>
      <c r="AF13" s="662"/>
      <c r="AG13" s="662"/>
      <c r="AH13" s="662"/>
      <c r="AI13" s="662"/>
      <c r="AJ13" s="663"/>
    </row>
    <row r="14" spans="1:36" ht="16.5" customHeight="1" x14ac:dyDescent="0.15">
      <c r="L14" s="144"/>
      <c r="M14" s="144"/>
      <c r="N14" s="144"/>
      <c r="O14" s="144"/>
      <c r="P14" s="144"/>
      <c r="Q14" s="144"/>
      <c r="R14" s="144"/>
      <c r="S14" s="144"/>
      <c r="T14" s="144"/>
      <c r="U14"/>
      <c r="V14"/>
      <c r="W14"/>
      <c r="X14"/>
      <c r="Y14"/>
      <c r="Z14"/>
      <c r="AA14"/>
      <c r="AB14"/>
      <c r="AC14"/>
      <c r="AD14"/>
      <c r="AE14"/>
      <c r="AF14"/>
      <c r="AG14"/>
      <c r="AH14"/>
      <c r="AI14"/>
    </row>
    <row r="15" spans="1:36" ht="16.5" customHeight="1" x14ac:dyDescent="0.15">
      <c r="A15" s="121" t="s">
        <v>216</v>
      </c>
      <c r="L15" s="144"/>
      <c r="M15" s="144"/>
      <c r="N15" s="144"/>
      <c r="O15" s="144"/>
      <c r="P15" s="144"/>
      <c r="Q15" s="144"/>
      <c r="R15" s="144"/>
      <c r="S15" s="144"/>
      <c r="T15" s="144"/>
      <c r="U15"/>
      <c r="V15"/>
      <c r="W15"/>
      <c r="X15"/>
      <c r="Y15"/>
      <c r="Z15"/>
      <c r="AA15"/>
      <c r="AB15"/>
      <c r="AC15"/>
      <c r="AD15"/>
      <c r="AE15"/>
      <c r="AF15"/>
      <c r="AG15"/>
      <c r="AH15"/>
      <c r="AI15"/>
    </row>
    <row r="17" spans="1:36" ht="16.5" customHeight="1" x14ac:dyDescent="0.15">
      <c r="A17" s="103"/>
      <c r="B17" s="594" t="s">
        <v>199</v>
      </c>
      <c r="C17" s="594"/>
      <c r="D17" s="594"/>
      <c r="E17" s="594"/>
      <c r="F17" s="594"/>
      <c r="G17" s="100"/>
      <c r="H17" s="610" t="str">
        <f>IF(入力画面!$C$4="","",入力画面!$C$4)</f>
        <v/>
      </c>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row>
    <row r="18" spans="1:36" ht="16.5" customHeight="1" x14ac:dyDescent="0.15">
      <c r="A18" s="143"/>
      <c r="B18" s="664"/>
      <c r="C18" s="664"/>
      <c r="D18" s="664"/>
      <c r="E18" s="664"/>
      <c r="F18" s="664"/>
      <c r="G18" s="123"/>
      <c r="H18" s="613"/>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5"/>
    </row>
    <row r="19" spans="1:36" ht="16.5" customHeight="1" x14ac:dyDescent="0.15">
      <c r="A19" s="40"/>
      <c r="B19" s="594" t="s">
        <v>113</v>
      </c>
      <c r="C19" s="594"/>
      <c r="D19" s="594"/>
      <c r="E19" s="594"/>
      <c r="F19" s="594"/>
      <c r="G19" s="41"/>
      <c r="H19" s="671" t="s">
        <v>393</v>
      </c>
      <c r="I19" s="646"/>
      <c r="J19" s="646" t="str">
        <f>IF(入力画面!$C$11="","",入力画面!$C$11)</f>
        <v/>
      </c>
      <c r="K19" s="646"/>
      <c r="L19" s="665" t="s">
        <v>14</v>
      </c>
      <c r="M19" s="646" t="str">
        <f>IF(入力画面!$E$11="","",入力画面!$E$11)</f>
        <v/>
      </c>
      <c r="N19" s="646"/>
      <c r="O19" s="646" t="s">
        <v>15</v>
      </c>
      <c r="P19" s="646" t="str">
        <f>IF(入力画面!$G$11="","",入力画面!$G$11)</f>
        <v/>
      </c>
      <c r="Q19" s="646"/>
      <c r="R19" s="646" t="s">
        <v>16</v>
      </c>
      <c r="S19" s="646" t="s">
        <v>201</v>
      </c>
      <c r="T19" s="646"/>
      <c r="U19" s="646" t="s">
        <v>384</v>
      </c>
      <c r="V19" s="646"/>
      <c r="W19" s="646" t="str">
        <f>IF(入力画面!$C$12="","",入力画面!$C$12)</f>
        <v/>
      </c>
      <c r="X19" s="646"/>
      <c r="Y19" s="130"/>
      <c r="Z19" s="646" t="s">
        <v>14</v>
      </c>
      <c r="AA19" s="646" t="str">
        <f>IF(入力画面!$E$12="","",入力画面!$E$12)</f>
        <v/>
      </c>
      <c r="AB19" s="646"/>
      <c r="AC19" s="646" t="s">
        <v>15</v>
      </c>
      <c r="AD19" s="646" t="str">
        <f>IF(入力画面!$G$12="","",入力画面!$G$12)</f>
        <v/>
      </c>
      <c r="AE19" s="646"/>
      <c r="AF19" s="646" t="s">
        <v>16</v>
      </c>
      <c r="AG19" s="130"/>
      <c r="AH19" s="130"/>
      <c r="AI19" s="131"/>
      <c r="AJ19" s="109"/>
    </row>
    <row r="20" spans="1:36" ht="16.5" customHeight="1" x14ac:dyDescent="0.15">
      <c r="A20" s="79"/>
      <c r="B20" s="595"/>
      <c r="C20" s="595"/>
      <c r="D20" s="595"/>
      <c r="E20" s="595"/>
      <c r="F20" s="595"/>
      <c r="G20" s="85"/>
      <c r="H20" s="672" t="s">
        <v>394</v>
      </c>
      <c r="I20" s="647"/>
      <c r="J20" s="647"/>
      <c r="K20" s="647"/>
      <c r="L20" s="666"/>
      <c r="M20" s="647"/>
      <c r="N20" s="647"/>
      <c r="O20" s="647"/>
      <c r="P20" s="647"/>
      <c r="Q20" s="647"/>
      <c r="R20" s="647"/>
      <c r="S20" s="647"/>
      <c r="T20" s="647"/>
      <c r="U20" s="647"/>
      <c r="V20" s="647"/>
      <c r="W20" s="647"/>
      <c r="X20" s="647"/>
      <c r="Y20" s="132"/>
      <c r="Z20" s="647"/>
      <c r="AA20" s="647"/>
      <c r="AB20" s="647"/>
      <c r="AC20" s="647"/>
      <c r="AD20" s="647"/>
      <c r="AE20" s="647"/>
      <c r="AF20" s="647"/>
      <c r="AG20" s="132"/>
      <c r="AH20" s="132"/>
      <c r="AI20" s="133"/>
      <c r="AJ20" s="110"/>
    </row>
    <row r="21" spans="1:36" ht="16.5" customHeight="1" x14ac:dyDescent="0.15">
      <c r="A21" s="40"/>
      <c r="B21" s="594" t="s">
        <v>202</v>
      </c>
      <c r="C21" s="594"/>
      <c r="D21" s="594"/>
      <c r="E21" s="594"/>
      <c r="F21" s="594"/>
      <c r="G21" s="41"/>
      <c r="H21" s="656" t="s">
        <v>386</v>
      </c>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657"/>
      <c r="AJ21" s="658"/>
    </row>
    <row r="22" spans="1:36" ht="16.5" customHeight="1" x14ac:dyDescent="0.15">
      <c r="A22" s="79"/>
      <c r="B22" s="595"/>
      <c r="C22" s="595"/>
      <c r="D22" s="595"/>
      <c r="E22" s="595"/>
      <c r="F22" s="595"/>
      <c r="G22" s="85"/>
      <c r="H22" s="659"/>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660"/>
      <c r="AH22" s="660"/>
      <c r="AI22" s="660"/>
      <c r="AJ22" s="661"/>
    </row>
    <row r="23" spans="1:36" ht="16.5" customHeight="1" x14ac:dyDescent="0.15">
      <c r="A23" s="103"/>
      <c r="B23" s="594" t="s">
        <v>203</v>
      </c>
      <c r="C23" s="594"/>
      <c r="D23" s="594"/>
      <c r="E23" s="594"/>
      <c r="F23" s="594"/>
      <c r="G23" s="30"/>
      <c r="H23" s="667" t="s">
        <v>204</v>
      </c>
      <c r="I23" s="376"/>
      <c r="J23" s="376"/>
      <c r="K23" s="376"/>
      <c r="L23" s="376"/>
      <c r="M23" s="376"/>
      <c r="N23" s="376"/>
      <c r="O23" s="376"/>
      <c r="P23" s="376"/>
      <c r="Q23" s="376"/>
      <c r="R23" s="377"/>
      <c r="S23" s="667" t="s">
        <v>205</v>
      </c>
      <c r="T23" s="376"/>
      <c r="U23" s="376"/>
      <c r="V23" s="376"/>
      <c r="W23" s="376"/>
      <c r="X23" s="376"/>
      <c r="Y23" s="376"/>
      <c r="Z23" s="376"/>
      <c r="AA23" s="376"/>
      <c r="AB23" s="376"/>
      <c r="AC23" s="377"/>
      <c r="AD23" s="650" t="s">
        <v>206</v>
      </c>
      <c r="AE23" s="651"/>
      <c r="AF23" s="651"/>
      <c r="AG23" s="651"/>
      <c r="AH23" s="651"/>
      <c r="AI23" s="651"/>
      <c r="AJ23" s="652"/>
    </row>
    <row r="24" spans="1:36" ht="16.5" customHeight="1" x14ac:dyDescent="0.15">
      <c r="A24" s="104"/>
      <c r="B24" s="595"/>
      <c r="C24" s="595"/>
      <c r="D24" s="595"/>
      <c r="E24" s="595"/>
      <c r="F24" s="595"/>
      <c r="G24" s="101"/>
      <c r="H24" s="668"/>
      <c r="I24" s="669"/>
      <c r="J24" s="669"/>
      <c r="K24" s="669"/>
      <c r="L24" s="669"/>
      <c r="M24" s="669"/>
      <c r="N24" s="669"/>
      <c r="O24" s="669"/>
      <c r="P24" s="669"/>
      <c r="Q24" s="669"/>
      <c r="R24" s="670"/>
      <c r="S24" s="668"/>
      <c r="T24" s="669"/>
      <c r="U24" s="669"/>
      <c r="V24" s="669"/>
      <c r="W24" s="669"/>
      <c r="X24" s="669"/>
      <c r="Y24" s="669"/>
      <c r="Z24" s="669"/>
      <c r="AA24" s="669"/>
      <c r="AB24" s="669"/>
      <c r="AC24" s="670"/>
      <c r="AD24" s="653"/>
      <c r="AE24" s="654"/>
      <c r="AF24" s="654"/>
      <c r="AG24" s="654"/>
      <c r="AH24" s="654"/>
      <c r="AI24" s="654"/>
      <c r="AJ24" s="655"/>
    </row>
    <row r="25" spans="1:36" ht="24.75" customHeight="1" x14ac:dyDescent="0.15">
      <c r="A25" s="648"/>
      <c r="B25" s="649"/>
      <c r="C25" s="134" t="s">
        <v>14</v>
      </c>
      <c r="D25" s="643"/>
      <c r="E25" s="643"/>
      <c r="F25" s="134" t="s">
        <v>15</v>
      </c>
      <c r="G25" s="146"/>
      <c r="H25" s="644"/>
      <c r="I25" s="645"/>
      <c r="J25" s="645"/>
      <c r="K25" s="645"/>
      <c r="L25" s="645"/>
      <c r="M25" s="645"/>
      <c r="N25" s="147" t="s">
        <v>218</v>
      </c>
      <c r="O25" s="639"/>
      <c r="P25" s="639"/>
      <c r="Q25" s="639"/>
      <c r="R25" s="148" t="s">
        <v>219</v>
      </c>
      <c r="S25" s="644"/>
      <c r="T25" s="645"/>
      <c r="U25" s="645"/>
      <c r="V25" s="645"/>
      <c r="W25" s="645"/>
      <c r="X25" s="645"/>
      <c r="Y25" s="147" t="s">
        <v>218</v>
      </c>
      <c r="Z25" s="639"/>
      <c r="AA25" s="639"/>
      <c r="AB25" s="639"/>
      <c r="AC25" s="148" t="s">
        <v>219</v>
      </c>
      <c r="AD25" s="640"/>
      <c r="AE25" s="641"/>
      <c r="AF25" s="641"/>
      <c r="AG25" s="641"/>
      <c r="AH25" s="641"/>
      <c r="AI25" s="641"/>
      <c r="AJ25" s="642"/>
    </row>
    <row r="26" spans="1:36" ht="24.75" customHeight="1" x14ac:dyDescent="0.15">
      <c r="A26" s="648"/>
      <c r="B26" s="649"/>
      <c r="C26" s="134" t="s">
        <v>14</v>
      </c>
      <c r="D26" s="643"/>
      <c r="E26" s="643"/>
      <c r="F26" s="134" t="s">
        <v>15</v>
      </c>
      <c r="G26" s="146"/>
      <c r="H26" s="644"/>
      <c r="I26" s="645"/>
      <c r="J26" s="645"/>
      <c r="K26" s="645"/>
      <c r="L26" s="645"/>
      <c r="M26" s="645"/>
      <c r="N26" s="147" t="s">
        <v>218</v>
      </c>
      <c r="O26" s="639"/>
      <c r="P26" s="639"/>
      <c r="Q26" s="639"/>
      <c r="R26" s="148" t="s">
        <v>219</v>
      </c>
      <c r="S26" s="644"/>
      <c r="T26" s="645"/>
      <c r="U26" s="645"/>
      <c r="V26" s="645"/>
      <c r="W26" s="645"/>
      <c r="X26" s="645"/>
      <c r="Y26" s="147" t="s">
        <v>218</v>
      </c>
      <c r="Z26" s="639"/>
      <c r="AA26" s="639"/>
      <c r="AB26" s="639"/>
      <c r="AC26" s="148" t="s">
        <v>219</v>
      </c>
      <c r="AD26" s="640"/>
      <c r="AE26" s="641"/>
      <c r="AF26" s="641"/>
      <c r="AG26" s="641"/>
      <c r="AH26" s="641"/>
      <c r="AI26" s="641"/>
      <c r="AJ26" s="642"/>
    </row>
    <row r="27" spans="1:36" ht="24.75" customHeight="1" x14ac:dyDescent="0.15">
      <c r="A27" s="648"/>
      <c r="B27" s="649"/>
      <c r="C27" s="134" t="s">
        <v>14</v>
      </c>
      <c r="D27" s="643"/>
      <c r="E27" s="643"/>
      <c r="F27" s="134" t="s">
        <v>15</v>
      </c>
      <c r="G27" s="149"/>
      <c r="H27" s="644"/>
      <c r="I27" s="645"/>
      <c r="J27" s="645"/>
      <c r="K27" s="645"/>
      <c r="L27" s="645"/>
      <c r="M27" s="645"/>
      <c r="N27" s="147" t="s">
        <v>218</v>
      </c>
      <c r="O27" s="639"/>
      <c r="P27" s="639"/>
      <c r="Q27" s="639"/>
      <c r="R27" s="148" t="s">
        <v>219</v>
      </c>
      <c r="S27" s="644"/>
      <c r="T27" s="645"/>
      <c r="U27" s="645"/>
      <c r="V27" s="645"/>
      <c r="W27" s="645"/>
      <c r="X27" s="645"/>
      <c r="Y27" s="147" t="s">
        <v>218</v>
      </c>
      <c r="Z27" s="639"/>
      <c r="AA27" s="639"/>
      <c r="AB27" s="639"/>
      <c r="AC27" s="148" t="s">
        <v>219</v>
      </c>
      <c r="AD27" s="640"/>
      <c r="AE27" s="641"/>
      <c r="AF27" s="641"/>
      <c r="AG27" s="641"/>
      <c r="AH27" s="641"/>
      <c r="AI27" s="641"/>
      <c r="AJ27" s="642"/>
    </row>
    <row r="28" spans="1:36" ht="24.75" customHeight="1" x14ac:dyDescent="0.15">
      <c r="A28" s="648"/>
      <c r="B28" s="649"/>
      <c r="C28" s="134" t="s">
        <v>14</v>
      </c>
      <c r="D28" s="643"/>
      <c r="E28" s="643"/>
      <c r="F28" s="134" t="s">
        <v>15</v>
      </c>
      <c r="G28" s="145"/>
      <c r="H28" s="644"/>
      <c r="I28" s="645"/>
      <c r="J28" s="645"/>
      <c r="K28" s="645"/>
      <c r="L28" s="645"/>
      <c r="M28" s="645"/>
      <c r="N28" s="147" t="s">
        <v>218</v>
      </c>
      <c r="O28" s="639"/>
      <c r="P28" s="639"/>
      <c r="Q28" s="639"/>
      <c r="R28" s="148" t="s">
        <v>219</v>
      </c>
      <c r="S28" s="644"/>
      <c r="T28" s="645"/>
      <c r="U28" s="645"/>
      <c r="V28" s="645"/>
      <c r="W28" s="645"/>
      <c r="X28" s="645"/>
      <c r="Y28" s="147" t="s">
        <v>218</v>
      </c>
      <c r="Z28" s="639"/>
      <c r="AA28" s="639"/>
      <c r="AB28" s="639"/>
      <c r="AC28" s="148" t="s">
        <v>219</v>
      </c>
      <c r="AD28" s="640"/>
      <c r="AE28" s="641"/>
      <c r="AF28" s="641"/>
      <c r="AG28" s="641"/>
      <c r="AH28" s="641"/>
      <c r="AI28" s="641"/>
      <c r="AJ28" s="642"/>
    </row>
    <row r="29" spans="1:36" ht="24.75" customHeight="1" x14ac:dyDescent="0.15">
      <c r="A29" s="648"/>
      <c r="B29" s="649"/>
      <c r="C29" s="134" t="s">
        <v>14</v>
      </c>
      <c r="D29" s="643"/>
      <c r="E29" s="643"/>
      <c r="F29" s="134" t="s">
        <v>15</v>
      </c>
      <c r="G29" s="145"/>
      <c r="H29" s="644"/>
      <c r="I29" s="645"/>
      <c r="J29" s="645"/>
      <c r="K29" s="645"/>
      <c r="L29" s="645"/>
      <c r="M29" s="645"/>
      <c r="N29" s="147" t="s">
        <v>218</v>
      </c>
      <c r="O29" s="639"/>
      <c r="P29" s="639"/>
      <c r="Q29" s="639"/>
      <c r="R29" s="148" t="s">
        <v>219</v>
      </c>
      <c r="S29" s="644"/>
      <c r="T29" s="645"/>
      <c r="U29" s="645"/>
      <c r="V29" s="645"/>
      <c r="W29" s="645"/>
      <c r="X29" s="645"/>
      <c r="Y29" s="147" t="s">
        <v>218</v>
      </c>
      <c r="Z29" s="639"/>
      <c r="AA29" s="639"/>
      <c r="AB29" s="639"/>
      <c r="AC29" s="148" t="s">
        <v>219</v>
      </c>
      <c r="AD29" s="640"/>
      <c r="AE29" s="641"/>
      <c r="AF29" s="641"/>
      <c r="AG29" s="641"/>
      <c r="AH29" s="641"/>
      <c r="AI29" s="641"/>
      <c r="AJ29" s="642"/>
    </row>
    <row r="30" spans="1:36" ht="24.75" customHeight="1" x14ac:dyDescent="0.15">
      <c r="A30" s="648"/>
      <c r="B30" s="649"/>
      <c r="C30" s="134" t="s">
        <v>14</v>
      </c>
      <c r="D30" s="643"/>
      <c r="E30" s="643"/>
      <c r="F30" s="134" t="s">
        <v>15</v>
      </c>
      <c r="G30" s="145"/>
      <c r="H30" s="644"/>
      <c r="I30" s="645"/>
      <c r="J30" s="645"/>
      <c r="K30" s="645"/>
      <c r="L30" s="645"/>
      <c r="M30" s="645"/>
      <c r="N30" s="147" t="s">
        <v>218</v>
      </c>
      <c r="O30" s="639"/>
      <c r="P30" s="639"/>
      <c r="Q30" s="639"/>
      <c r="R30" s="148" t="s">
        <v>219</v>
      </c>
      <c r="S30" s="644"/>
      <c r="T30" s="645"/>
      <c r="U30" s="645"/>
      <c r="V30" s="645"/>
      <c r="W30" s="645"/>
      <c r="X30" s="645"/>
      <c r="Y30" s="147" t="s">
        <v>218</v>
      </c>
      <c r="Z30" s="639"/>
      <c r="AA30" s="639"/>
      <c r="AB30" s="639"/>
      <c r="AC30" s="148" t="s">
        <v>219</v>
      </c>
      <c r="AD30" s="640"/>
      <c r="AE30" s="641"/>
      <c r="AF30" s="641"/>
      <c r="AG30" s="641"/>
      <c r="AH30" s="641"/>
      <c r="AI30" s="641"/>
      <c r="AJ30" s="642"/>
    </row>
    <row r="31" spans="1:36" ht="24.75" customHeight="1" x14ac:dyDescent="0.15">
      <c r="A31" s="648"/>
      <c r="B31" s="649"/>
      <c r="C31" s="134" t="s">
        <v>14</v>
      </c>
      <c r="D31" s="643"/>
      <c r="E31" s="643"/>
      <c r="F31" s="134" t="s">
        <v>15</v>
      </c>
      <c r="G31" s="145"/>
      <c r="H31" s="644"/>
      <c r="I31" s="645"/>
      <c r="J31" s="645"/>
      <c r="K31" s="645"/>
      <c r="L31" s="645"/>
      <c r="M31" s="645"/>
      <c r="N31" s="147" t="s">
        <v>218</v>
      </c>
      <c r="O31" s="639"/>
      <c r="P31" s="639"/>
      <c r="Q31" s="639"/>
      <c r="R31" s="148" t="s">
        <v>219</v>
      </c>
      <c r="S31" s="644"/>
      <c r="T31" s="645"/>
      <c r="U31" s="645"/>
      <c r="V31" s="645"/>
      <c r="W31" s="645"/>
      <c r="X31" s="645"/>
      <c r="Y31" s="147" t="s">
        <v>218</v>
      </c>
      <c r="Z31" s="639"/>
      <c r="AA31" s="639"/>
      <c r="AB31" s="639"/>
      <c r="AC31" s="148" t="s">
        <v>219</v>
      </c>
      <c r="AD31" s="640"/>
      <c r="AE31" s="641"/>
      <c r="AF31" s="641"/>
      <c r="AG31" s="641"/>
      <c r="AH31" s="641"/>
      <c r="AI31" s="641"/>
      <c r="AJ31" s="642"/>
    </row>
    <row r="32" spans="1:36" ht="24.75" customHeight="1" x14ac:dyDescent="0.15">
      <c r="A32" s="648"/>
      <c r="B32" s="649"/>
      <c r="C32" s="134" t="s">
        <v>14</v>
      </c>
      <c r="D32" s="643"/>
      <c r="E32" s="643"/>
      <c r="F32" s="134" t="s">
        <v>15</v>
      </c>
      <c r="G32" s="146"/>
      <c r="H32" s="644"/>
      <c r="I32" s="645"/>
      <c r="J32" s="645"/>
      <c r="K32" s="645"/>
      <c r="L32" s="645"/>
      <c r="M32" s="645"/>
      <c r="N32" s="147" t="s">
        <v>218</v>
      </c>
      <c r="O32" s="639"/>
      <c r="P32" s="639"/>
      <c r="Q32" s="639"/>
      <c r="R32" s="148" t="s">
        <v>219</v>
      </c>
      <c r="S32" s="644"/>
      <c r="T32" s="645"/>
      <c r="U32" s="645"/>
      <c r="V32" s="645"/>
      <c r="W32" s="645"/>
      <c r="X32" s="645"/>
      <c r="Y32" s="147" t="s">
        <v>218</v>
      </c>
      <c r="Z32" s="639"/>
      <c r="AA32" s="639"/>
      <c r="AB32" s="639"/>
      <c r="AC32" s="148" t="s">
        <v>219</v>
      </c>
      <c r="AD32" s="640"/>
      <c r="AE32" s="641"/>
      <c r="AF32" s="641"/>
      <c r="AG32" s="641"/>
      <c r="AH32" s="641"/>
      <c r="AI32" s="641"/>
      <c r="AJ32" s="642"/>
    </row>
    <row r="33" spans="1:36" ht="24.75" customHeight="1" x14ac:dyDescent="0.15">
      <c r="A33" s="648"/>
      <c r="B33" s="649"/>
      <c r="C33" s="134" t="s">
        <v>14</v>
      </c>
      <c r="D33" s="643"/>
      <c r="E33" s="643"/>
      <c r="F33" s="134" t="s">
        <v>15</v>
      </c>
      <c r="G33" s="150"/>
      <c r="H33" s="644"/>
      <c r="I33" s="645"/>
      <c r="J33" s="645"/>
      <c r="K33" s="645"/>
      <c r="L33" s="645"/>
      <c r="M33" s="645"/>
      <c r="N33" s="147" t="s">
        <v>218</v>
      </c>
      <c r="O33" s="639"/>
      <c r="P33" s="639"/>
      <c r="Q33" s="639"/>
      <c r="R33" s="148" t="s">
        <v>219</v>
      </c>
      <c r="S33" s="644"/>
      <c r="T33" s="645"/>
      <c r="U33" s="645"/>
      <c r="V33" s="645"/>
      <c r="W33" s="645"/>
      <c r="X33" s="645"/>
      <c r="Y33" s="147" t="s">
        <v>218</v>
      </c>
      <c r="Z33" s="639"/>
      <c r="AA33" s="639"/>
      <c r="AB33" s="639"/>
      <c r="AC33" s="148" t="s">
        <v>219</v>
      </c>
      <c r="AD33" s="640"/>
      <c r="AE33" s="641"/>
      <c r="AF33" s="641"/>
      <c r="AG33" s="641"/>
      <c r="AH33" s="641"/>
      <c r="AI33" s="641"/>
      <c r="AJ33" s="642"/>
    </row>
    <row r="34" spans="1:36" ht="24.75" customHeight="1" x14ac:dyDescent="0.15">
      <c r="A34" s="648"/>
      <c r="B34" s="649"/>
      <c r="C34" s="134" t="s">
        <v>14</v>
      </c>
      <c r="D34" s="643"/>
      <c r="E34" s="643"/>
      <c r="F34" s="134" t="s">
        <v>15</v>
      </c>
      <c r="G34" s="146"/>
      <c r="H34" s="644"/>
      <c r="I34" s="645"/>
      <c r="J34" s="645"/>
      <c r="K34" s="645"/>
      <c r="L34" s="645"/>
      <c r="M34" s="645"/>
      <c r="N34" s="147" t="s">
        <v>218</v>
      </c>
      <c r="O34" s="639"/>
      <c r="P34" s="639"/>
      <c r="Q34" s="639"/>
      <c r="R34" s="148" t="s">
        <v>219</v>
      </c>
      <c r="S34" s="644"/>
      <c r="T34" s="645"/>
      <c r="U34" s="645"/>
      <c r="V34" s="645"/>
      <c r="W34" s="645"/>
      <c r="X34" s="645"/>
      <c r="Y34" s="147" t="s">
        <v>218</v>
      </c>
      <c r="Z34" s="639"/>
      <c r="AA34" s="639"/>
      <c r="AB34" s="639"/>
      <c r="AC34" s="148" t="s">
        <v>219</v>
      </c>
      <c r="AD34" s="640"/>
      <c r="AE34" s="641"/>
      <c r="AF34" s="641"/>
      <c r="AG34" s="641"/>
      <c r="AH34" s="641"/>
      <c r="AI34" s="641"/>
      <c r="AJ34" s="642"/>
    </row>
    <row r="35" spans="1:36" ht="24.75" customHeight="1" x14ac:dyDescent="0.15">
      <c r="A35" s="648"/>
      <c r="B35" s="649"/>
      <c r="C35" s="134" t="s">
        <v>14</v>
      </c>
      <c r="D35" s="643"/>
      <c r="E35" s="643"/>
      <c r="F35" s="134" t="s">
        <v>15</v>
      </c>
      <c r="G35" s="149"/>
      <c r="H35" s="644"/>
      <c r="I35" s="645"/>
      <c r="J35" s="645"/>
      <c r="K35" s="645"/>
      <c r="L35" s="645"/>
      <c r="M35" s="645"/>
      <c r="N35" s="147" t="s">
        <v>218</v>
      </c>
      <c r="O35" s="639"/>
      <c r="P35" s="639"/>
      <c r="Q35" s="639"/>
      <c r="R35" s="148" t="s">
        <v>219</v>
      </c>
      <c r="S35" s="644"/>
      <c r="T35" s="645"/>
      <c r="U35" s="645"/>
      <c r="V35" s="645"/>
      <c r="W35" s="645"/>
      <c r="X35" s="645"/>
      <c r="Y35" s="147" t="s">
        <v>218</v>
      </c>
      <c r="Z35" s="639"/>
      <c r="AA35" s="639"/>
      <c r="AB35" s="639"/>
      <c r="AC35" s="148" t="s">
        <v>219</v>
      </c>
      <c r="AD35" s="640"/>
      <c r="AE35" s="641"/>
      <c r="AF35" s="641"/>
      <c r="AG35" s="641"/>
      <c r="AH35" s="641"/>
      <c r="AI35" s="641"/>
      <c r="AJ35" s="642"/>
    </row>
    <row r="36" spans="1:36" ht="24.75" customHeight="1" x14ac:dyDescent="0.15">
      <c r="A36" s="648"/>
      <c r="B36" s="649"/>
      <c r="C36" s="134" t="s">
        <v>14</v>
      </c>
      <c r="D36" s="643"/>
      <c r="E36" s="643"/>
      <c r="F36" s="134" t="s">
        <v>15</v>
      </c>
      <c r="G36" s="149"/>
      <c r="H36" s="644"/>
      <c r="I36" s="645"/>
      <c r="J36" s="645"/>
      <c r="K36" s="645"/>
      <c r="L36" s="645"/>
      <c r="M36" s="645"/>
      <c r="N36" s="147" t="s">
        <v>218</v>
      </c>
      <c r="O36" s="639"/>
      <c r="P36" s="639"/>
      <c r="Q36" s="639"/>
      <c r="R36" s="148" t="s">
        <v>219</v>
      </c>
      <c r="S36" s="644"/>
      <c r="T36" s="645"/>
      <c r="U36" s="645"/>
      <c r="V36" s="645"/>
      <c r="W36" s="645"/>
      <c r="X36" s="645"/>
      <c r="Y36" s="147" t="s">
        <v>218</v>
      </c>
      <c r="Z36" s="639"/>
      <c r="AA36" s="639"/>
      <c r="AB36" s="639"/>
      <c r="AC36" s="148" t="s">
        <v>219</v>
      </c>
      <c r="AD36" s="640"/>
      <c r="AE36" s="641"/>
      <c r="AF36" s="641"/>
      <c r="AG36" s="641"/>
      <c r="AH36" s="641"/>
      <c r="AI36" s="641"/>
      <c r="AJ36" s="642"/>
    </row>
    <row r="37" spans="1:36" ht="16.5" customHeight="1" x14ac:dyDescent="0.15">
      <c r="A37" s="685" t="s">
        <v>207</v>
      </c>
      <c r="B37" s="686"/>
      <c r="C37" s="686"/>
      <c r="D37" s="686"/>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7"/>
    </row>
    <row r="38" spans="1:36" ht="16.5" customHeight="1" x14ac:dyDescent="0.15">
      <c r="A38" s="688"/>
      <c r="B38" s="589"/>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689"/>
    </row>
    <row r="39" spans="1:36" ht="13.5" customHeight="1" x14ac:dyDescent="0.15">
      <c r="A39" s="690"/>
      <c r="B39" s="691"/>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2"/>
    </row>
    <row r="40" spans="1:36" ht="13.5" customHeight="1"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9"/>
      <c r="X40" s="119"/>
      <c r="Y40" s="119"/>
      <c r="Z40" s="119"/>
      <c r="AA40" s="119"/>
      <c r="AB40" s="119"/>
      <c r="AC40" s="119"/>
      <c r="AD40" s="119"/>
      <c r="AE40" s="119"/>
      <c r="AF40" s="119"/>
      <c r="AG40" s="119"/>
      <c r="AH40" s="119"/>
      <c r="AI40" s="119"/>
      <c r="AJ40" s="119"/>
    </row>
    <row r="41" spans="1:36" ht="16.5" customHeight="1" x14ac:dyDescent="0.15">
      <c r="A41" s="138" t="s">
        <v>212</v>
      </c>
      <c r="B41" s="138"/>
      <c r="C41" s="138"/>
      <c r="D41" s="138"/>
      <c r="E41" s="138"/>
      <c r="F41" s="138"/>
      <c r="G41" s="138"/>
      <c r="H41" s="138"/>
      <c r="I41" s="138"/>
      <c r="J41" s="138"/>
      <c r="K41" s="138"/>
      <c r="L41" s="138"/>
      <c r="M41" s="138"/>
      <c r="N41" s="138"/>
      <c r="O41" s="138"/>
      <c r="P41" s="138"/>
      <c r="Q41" s="138"/>
      <c r="R41" s="138"/>
      <c r="S41" s="138"/>
      <c r="T41" s="138"/>
      <c r="U41" s="138"/>
      <c r="V41" s="138"/>
      <c r="W41" s="142"/>
      <c r="X41" s="142"/>
      <c r="Y41" s="673" t="s">
        <v>213</v>
      </c>
      <c r="Z41" s="674"/>
      <c r="AA41" s="674"/>
      <c r="AB41" s="675"/>
      <c r="AC41" s="673" t="s">
        <v>214</v>
      </c>
      <c r="AD41" s="674"/>
      <c r="AE41" s="674"/>
      <c r="AF41" s="675"/>
      <c r="AG41" s="679" t="s">
        <v>215</v>
      </c>
      <c r="AH41" s="680"/>
      <c r="AI41" s="680"/>
      <c r="AJ41" s="681"/>
    </row>
    <row r="42" spans="1:36" ht="16.5" customHeight="1" x14ac:dyDescent="0.15">
      <c r="A42" s="135"/>
      <c r="B42" s="121"/>
      <c r="C42" s="121"/>
      <c r="D42" s="121"/>
      <c r="E42" s="121" t="s">
        <v>208</v>
      </c>
      <c r="F42" s="121"/>
      <c r="G42" s="121"/>
      <c r="H42" s="121"/>
      <c r="I42" s="121"/>
      <c r="J42" s="121"/>
      <c r="K42" s="121"/>
      <c r="L42" s="121"/>
      <c r="M42" s="121"/>
      <c r="N42" s="121"/>
      <c r="O42" s="121"/>
      <c r="P42" s="121"/>
      <c r="Q42" s="121"/>
      <c r="R42" s="121"/>
      <c r="S42" s="121"/>
      <c r="T42" s="121"/>
      <c r="U42" s="121"/>
      <c r="V42" s="142"/>
      <c r="W42" s="142"/>
      <c r="X42" s="180"/>
      <c r="Y42" s="676"/>
      <c r="Z42" s="677"/>
      <c r="AA42" s="677"/>
      <c r="AB42" s="678"/>
      <c r="AC42" s="676"/>
      <c r="AD42" s="677"/>
      <c r="AE42" s="677"/>
      <c r="AF42" s="678"/>
      <c r="AG42" s="682"/>
      <c r="AH42" s="683"/>
      <c r="AI42" s="683"/>
      <c r="AJ42" s="684"/>
    </row>
    <row r="43" spans="1:36" ht="16.5" customHeight="1" x14ac:dyDescent="0.15">
      <c r="A43" s="127" t="s">
        <v>209</v>
      </c>
      <c r="B43" s="121"/>
      <c r="C43" s="121"/>
      <c r="D43" s="121"/>
      <c r="E43" s="121"/>
      <c r="F43" s="121"/>
      <c r="G43" s="121"/>
      <c r="H43" s="121"/>
      <c r="I43" s="121"/>
      <c r="J43" s="121"/>
      <c r="K43" s="121"/>
      <c r="L43" s="121"/>
      <c r="M43" s="121"/>
      <c r="N43" s="121"/>
      <c r="O43" s="121"/>
      <c r="P43" s="121"/>
      <c r="Q43" s="121"/>
      <c r="R43" s="121"/>
      <c r="S43" s="121"/>
      <c r="T43" s="121"/>
      <c r="U43" s="121"/>
      <c r="V43" s="142"/>
      <c r="W43" s="142"/>
      <c r="X43" s="180"/>
      <c r="Y43" s="139"/>
      <c r="Z43" s="140"/>
      <c r="AA43" s="19"/>
      <c r="AB43" s="19"/>
      <c r="AC43" s="6"/>
      <c r="AD43" s="19"/>
      <c r="AE43" s="19"/>
      <c r="AF43" s="109"/>
      <c r="AG43" s="6"/>
      <c r="AH43" s="19"/>
      <c r="AI43" s="19"/>
      <c r="AJ43" s="109"/>
    </row>
    <row r="44" spans="1:36" ht="16.5" customHeight="1" x14ac:dyDescent="0.15">
      <c r="A44" s="137" t="s">
        <v>210</v>
      </c>
      <c r="B44" s="136"/>
      <c r="C44" s="121"/>
      <c r="D44" s="121"/>
      <c r="E44" s="121"/>
      <c r="F44" s="121"/>
      <c r="G44" s="121"/>
      <c r="H44" s="121"/>
      <c r="I44" s="121"/>
      <c r="J44" s="121"/>
      <c r="K44" s="121"/>
      <c r="L44" s="121"/>
      <c r="M44" s="121"/>
      <c r="N44" s="121"/>
      <c r="O44" s="121"/>
      <c r="P44" s="121"/>
      <c r="Q44" s="121"/>
      <c r="R44" s="121"/>
      <c r="S44" s="121"/>
      <c r="T44" s="121"/>
      <c r="U44" s="121"/>
      <c r="V44" s="142"/>
      <c r="W44" s="142"/>
      <c r="X44" s="142"/>
      <c r="Y44" s="141"/>
      <c r="Z44" s="142"/>
      <c r="AA44" s="4"/>
      <c r="AB44" s="4"/>
      <c r="AC44" s="16"/>
      <c r="AD44" s="4"/>
      <c r="AE44" s="4"/>
      <c r="AF44" s="129"/>
      <c r="AG44" s="16"/>
      <c r="AH44" s="4"/>
      <c r="AI44" s="4"/>
      <c r="AJ44" s="129"/>
    </row>
    <row r="45" spans="1:36" ht="16.5" customHeight="1" x14ac:dyDescent="0.15">
      <c r="W45" s="4"/>
      <c r="X45" s="4"/>
      <c r="Y45" s="20"/>
      <c r="Z45" s="21"/>
      <c r="AA45" s="21"/>
      <c r="AB45" s="21"/>
      <c r="AC45" s="20"/>
      <c r="AD45" s="21"/>
      <c r="AE45" s="21"/>
      <c r="AF45" s="110"/>
      <c r="AG45" s="20"/>
      <c r="AH45" s="21"/>
      <c r="AI45" s="21"/>
      <c r="AJ45" s="110"/>
    </row>
  </sheetData>
  <sheetProtection formatCells="0"/>
  <mergeCells count="123">
    <mergeCell ref="AC41:AF42"/>
    <mergeCell ref="AG41:AJ42"/>
    <mergeCell ref="A37:AJ39"/>
    <mergeCell ref="H36:M36"/>
    <mergeCell ref="O35:Q35"/>
    <mergeCell ref="O36:Q36"/>
    <mergeCell ref="A35:B35"/>
    <mergeCell ref="A36:B36"/>
    <mergeCell ref="S36:X36"/>
    <mergeCell ref="AD36:AJ36"/>
    <mergeCell ref="Y41:AB42"/>
    <mergeCell ref="Z36:AB36"/>
    <mergeCell ref="D36:E36"/>
    <mergeCell ref="A34:B34"/>
    <mergeCell ref="O33:Q33"/>
    <mergeCell ref="H33:M33"/>
    <mergeCell ref="D33:E33"/>
    <mergeCell ref="A33:B33"/>
    <mergeCell ref="S23:AC24"/>
    <mergeCell ref="A32:B32"/>
    <mergeCell ref="S26:X26"/>
    <mergeCell ref="H29:M29"/>
    <mergeCell ref="A31:B31"/>
    <mergeCell ref="A29:B29"/>
    <mergeCell ref="S32:X32"/>
    <mergeCell ref="Z33:AB33"/>
    <mergeCell ref="O32:Q32"/>
    <mergeCell ref="Z32:AB32"/>
    <mergeCell ref="D32:E32"/>
    <mergeCell ref="Z34:AB34"/>
    <mergeCell ref="H32:M32"/>
    <mergeCell ref="O31:Q31"/>
    <mergeCell ref="O34:Q34"/>
    <mergeCell ref="H34:M34"/>
    <mergeCell ref="A27:B27"/>
    <mergeCell ref="D25:E25"/>
    <mergeCell ref="D26:E26"/>
    <mergeCell ref="D27:E27"/>
    <mergeCell ref="D28:E28"/>
    <mergeCell ref="D29:E29"/>
    <mergeCell ref="D30:E30"/>
    <mergeCell ref="B19:F20"/>
    <mergeCell ref="P19:Q20"/>
    <mergeCell ref="A26:B26"/>
    <mergeCell ref="M19:N20"/>
    <mergeCell ref="L19:L20"/>
    <mergeCell ref="H25:M25"/>
    <mergeCell ref="O25:Q25"/>
    <mergeCell ref="B21:F22"/>
    <mergeCell ref="B23:F24"/>
    <mergeCell ref="A30:B30"/>
    <mergeCell ref="O29:Q29"/>
    <mergeCell ref="H23:R24"/>
    <mergeCell ref="H30:M30"/>
    <mergeCell ref="H19:I19"/>
    <mergeCell ref="H20:I20"/>
    <mergeCell ref="V8:AJ9"/>
    <mergeCell ref="V10:AJ11"/>
    <mergeCell ref="V12:AI13"/>
    <mergeCell ref="AJ12:AJ13"/>
    <mergeCell ref="B3:AI4"/>
    <mergeCell ref="P8:T9"/>
    <mergeCell ref="A6:AI6"/>
    <mergeCell ref="H17:AJ18"/>
    <mergeCell ref="J19:K20"/>
    <mergeCell ref="W19:X20"/>
    <mergeCell ref="Z19:Z20"/>
    <mergeCell ref="AC19:AC20"/>
    <mergeCell ref="R19:R20"/>
    <mergeCell ref="B17:F18"/>
    <mergeCell ref="M8:O9"/>
    <mergeCell ref="P12:T13"/>
    <mergeCell ref="P10:T11"/>
    <mergeCell ref="S19:T20"/>
    <mergeCell ref="U19:V20"/>
    <mergeCell ref="AD26:AJ26"/>
    <mergeCell ref="AA19:AB20"/>
    <mergeCell ref="AD27:AJ27"/>
    <mergeCell ref="A28:B28"/>
    <mergeCell ref="A25:B25"/>
    <mergeCell ref="H28:M28"/>
    <mergeCell ref="O28:Q28"/>
    <mergeCell ref="H27:M27"/>
    <mergeCell ref="AD28:AJ28"/>
    <mergeCell ref="Z26:AB26"/>
    <mergeCell ref="H26:M26"/>
    <mergeCell ref="O26:Q26"/>
    <mergeCell ref="O27:Q27"/>
    <mergeCell ref="S27:X27"/>
    <mergeCell ref="S28:X28"/>
    <mergeCell ref="Z27:AB27"/>
    <mergeCell ref="Z28:AB28"/>
    <mergeCell ref="AD23:AJ24"/>
    <mergeCell ref="H21:AJ22"/>
    <mergeCell ref="AD19:AE20"/>
    <mergeCell ref="AF19:AF20"/>
    <mergeCell ref="O19:O20"/>
    <mergeCell ref="AD25:AJ25"/>
    <mergeCell ref="S25:X25"/>
    <mergeCell ref="Z25:AB25"/>
    <mergeCell ref="AD29:AJ29"/>
    <mergeCell ref="AD30:AJ30"/>
    <mergeCell ref="AD31:AJ31"/>
    <mergeCell ref="AD34:AJ34"/>
    <mergeCell ref="AD35:AJ35"/>
    <mergeCell ref="D34:E34"/>
    <mergeCell ref="D35:E35"/>
    <mergeCell ref="S35:X35"/>
    <mergeCell ref="H35:M35"/>
    <mergeCell ref="Z35:AB35"/>
    <mergeCell ref="AD32:AJ32"/>
    <mergeCell ref="AD33:AJ33"/>
    <mergeCell ref="S31:X31"/>
    <mergeCell ref="Z31:AB31"/>
    <mergeCell ref="D31:E31"/>
    <mergeCell ref="Z30:AB30"/>
    <mergeCell ref="S29:X29"/>
    <mergeCell ref="Z29:AB29"/>
    <mergeCell ref="S30:X30"/>
    <mergeCell ref="H31:M31"/>
    <mergeCell ref="O30:Q30"/>
    <mergeCell ref="S33:X33"/>
    <mergeCell ref="S34:X34"/>
  </mergeCells>
  <phoneticPr fontId="2"/>
  <pageMargins left="0.86614173228346458" right="0.82677165354330717" top="0.59055118110236227" bottom="0.59055118110236227"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5"/>
  <sheetViews>
    <sheetView zoomScaleNormal="100" zoomScaleSheetLayoutView="100" workbookViewId="0">
      <selection activeCell="AJ12" sqref="AJ12:AJ13"/>
    </sheetView>
  </sheetViews>
  <sheetFormatPr defaultColWidth="2.375" defaultRowHeight="16.5" customHeight="1" x14ac:dyDescent="0.15"/>
  <cols>
    <col min="1" max="16384" width="2.375" style="1"/>
  </cols>
  <sheetData>
    <row r="1" spans="1:36" ht="16.5" customHeight="1" x14ac:dyDescent="0.15">
      <c r="A1" s="106" t="s">
        <v>221</v>
      </c>
    </row>
    <row r="3" spans="1:36" ht="16.5" customHeight="1" x14ac:dyDescent="0.15">
      <c r="B3" s="566" t="s">
        <v>200</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row>
    <row r="4" spans="1:36" ht="16.5" customHeight="1" x14ac:dyDescent="0.15">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row>
    <row r="5" spans="1:36" ht="16.5" customHeight="1" x14ac:dyDescent="0.2">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row>
    <row r="6" spans="1:36" ht="17.25" customHeight="1" x14ac:dyDescent="0.15">
      <c r="A6" s="619" t="str">
        <f>IF(入力画面!$C$3="明石市公営企業管理者","明石市公営企業管理者　様","明石市長　様")</f>
        <v>明石市公営企業管理者　様</v>
      </c>
      <c r="B6" s="619"/>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row>
    <row r="7" spans="1:36" ht="17.25" customHeight="1" x14ac:dyDescent="0.2">
      <c r="A7" s="3"/>
      <c r="AA7" s="2"/>
      <c r="AB7" s="2"/>
      <c r="AE7" s="2"/>
      <c r="AF7" s="2"/>
    </row>
    <row r="8" spans="1:36" ht="16.5" customHeight="1" x14ac:dyDescent="0.15">
      <c r="H8" s="122"/>
      <c r="I8" s="122"/>
      <c r="J8" s="122"/>
      <c r="M8" s="621" t="s">
        <v>249</v>
      </c>
      <c r="N8" s="621"/>
      <c r="O8" s="621"/>
      <c r="P8" s="621" t="s">
        <v>220</v>
      </c>
      <c r="Q8" s="621"/>
      <c r="R8" s="621"/>
      <c r="S8" s="621"/>
      <c r="T8" s="621"/>
      <c r="U8" s="152"/>
      <c r="V8" s="714" t="s">
        <v>233</v>
      </c>
      <c r="W8" s="714"/>
      <c r="X8" s="714"/>
      <c r="Y8" s="714"/>
      <c r="Z8" s="714"/>
      <c r="AA8" s="714"/>
      <c r="AB8" s="714"/>
      <c r="AC8" s="714"/>
      <c r="AD8" s="714"/>
      <c r="AE8" s="714"/>
      <c r="AF8" s="714"/>
      <c r="AG8" s="714"/>
      <c r="AH8" s="714"/>
      <c r="AI8" s="714"/>
      <c r="AJ8" s="714"/>
    </row>
    <row r="9" spans="1:36" ht="8.25" customHeight="1" x14ac:dyDescent="0.2">
      <c r="A9" s="3"/>
      <c r="L9" s="156"/>
      <c r="M9" s="621"/>
      <c r="N9" s="621"/>
      <c r="O9" s="621"/>
      <c r="P9" s="621"/>
      <c r="Q9" s="621"/>
      <c r="R9" s="621"/>
      <c r="S9" s="621"/>
      <c r="T9" s="621"/>
      <c r="U9" s="111"/>
      <c r="V9" s="714"/>
      <c r="W9" s="714"/>
      <c r="X9" s="714"/>
      <c r="Y9" s="714"/>
      <c r="Z9" s="714"/>
      <c r="AA9" s="714"/>
      <c r="AB9" s="714"/>
      <c r="AC9" s="714"/>
      <c r="AD9" s="714"/>
      <c r="AE9" s="714"/>
      <c r="AF9" s="714"/>
      <c r="AG9" s="714"/>
      <c r="AH9" s="714"/>
      <c r="AI9" s="714"/>
      <c r="AJ9" s="714"/>
    </row>
    <row r="10" spans="1:36" ht="16.5" customHeight="1" x14ac:dyDescent="0.15">
      <c r="L10" s="151"/>
      <c r="M10" s="137"/>
      <c r="N10" s="137"/>
      <c r="O10" s="137"/>
      <c r="P10" s="621" t="s">
        <v>24</v>
      </c>
      <c r="Q10" s="621"/>
      <c r="R10" s="621"/>
      <c r="S10" s="621"/>
      <c r="T10" s="621"/>
      <c r="U10" s="153"/>
      <c r="V10" s="715" t="s">
        <v>234</v>
      </c>
      <c r="W10" s="715"/>
      <c r="X10" s="715"/>
      <c r="Y10" s="715"/>
      <c r="Z10" s="715"/>
      <c r="AA10" s="715"/>
      <c r="AB10" s="715"/>
      <c r="AC10" s="715"/>
      <c r="AD10" s="715"/>
      <c r="AE10" s="715"/>
      <c r="AF10" s="715"/>
      <c r="AG10" s="715"/>
      <c r="AH10" s="715"/>
      <c r="AI10" s="715"/>
      <c r="AJ10" s="715"/>
    </row>
    <row r="11" spans="1:36" ht="7.5" customHeight="1" x14ac:dyDescent="0.15">
      <c r="L11" s="137"/>
      <c r="M11" s="137"/>
      <c r="N11" s="137"/>
      <c r="O11" s="137"/>
      <c r="P11" s="621"/>
      <c r="Q11" s="621"/>
      <c r="R11" s="621"/>
      <c r="S11" s="621"/>
      <c r="T11" s="621"/>
      <c r="U11" s="111"/>
      <c r="V11" s="715"/>
      <c r="W11" s="715"/>
      <c r="X11" s="715"/>
      <c r="Y11" s="715"/>
      <c r="Z11" s="715"/>
      <c r="AA11" s="715"/>
      <c r="AB11" s="715"/>
      <c r="AC11" s="715"/>
      <c r="AD11" s="715"/>
      <c r="AE11" s="715"/>
      <c r="AF11" s="715"/>
      <c r="AG11" s="715"/>
      <c r="AH11" s="715"/>
      <c r="AI11" s="715"/>
      <c r="AJ11" s="715"/>
    </row>
    <row r="12" spans="1:36" ht="16.5" customHeight="1" x14ac:dyDescent="0.15">
      <c r="L12" s="151"/>
      <c r="M12" s="137"/>
      <c r="N12" s="137"/>
      <c r="O12" s="137"/>
      <c r="P12" s="621" t="s">
        <v>217</v>
      </c>
      <c r="Q12" s="621"/>
      <c r="R12" s="621"/>
      <c r="S12" s="621"/>
      <c r="T12" s="621"/>
      <c r="U12" s="152"/>
      <c r="V12" s="714" t="s">
        <v>236</v>
      </c>
      <c r="W12" s="714"/>
      <c r="X12" s="714"/>
      <c r="Y12" s="714"/>
      <c r="Z12" s="714"/>
      <c r="AA12" s="714"/>
      <c r="AB12" s="714"/>
      <c r="AC12" s="714"/>
      <c r="AD12" s="714"/>
      <c r="AE12" s="714"/>
      <c r="AF12" s="714"/>
      <c r="AG12" s="714"/>
      <c r="AH12" s="714"/>
      <c r="AI12" s="714"/>
      <c r="AJ12" s="663"/>
    </row>
    <row r="13" spans="1:36" ht="7.5" customHeight="1" x14ac:dyDescent="0.15">
      <c r="L13" s="137"/>
      <c r="M13" s="137"/>
      <c r="N13" s="137"/>
      <c r="O13" s="137"/>
      <c r="P13" s="621"/>
      <c r="Q13" s="621"/>
      <c r="R13" s="621"/>
      <c r="S13" s="621"/>
      <c r="T13" s="621"/>
      <c r="U13" s="111"/>
      <c r="V13" s="714"/>
      <c r="W13" s="714"/>
      <c r="X13" s="714"/>
      <c r="Y13" s="714"/>
      <c r="Z13" s="714"/>
      <c r="AA13" s="714"/>
      <c r="AB13" s="714"/>
      <c r="AC13" s="714"/>
      <c r="AD13" s="714"/>
      <c r="AE13" s="714"/>
      <c r="AF13" s="714"/>
      <c r="AG13" s="714"/>
      <c r="AH13" s="714"/>
      <c r="AI13" s="714"/>
      <c r="AJ13" s="663"/>
    </row>
    <row r="14" spans="1:36" ht="16.5" customHeight="1" x14ac:dyDescent="0.15">
      <c r="L14" s="144"/>
      <c r="M14" s="144"/>
      <c r="N14" s="144"/>
      <c r="O14" s="144"/>
      <c r="P14" s="144"/>
      <c r="Q14" s="144"/>
      <c r="R14" s="144"/>
      <c r="S14" s="144"/>
      <c r="T14" s="144"/>
      <c r="U14"/>
      <c r="V14"/>
      <c r="W14"/>
      <c r="X14"/>
      <c r="Y14"/>
      <c r="Z14"/>
      <c r="AA14"/>
      <c r="AB14"/>
      <c r="AC14"/>
      <c r="AD14"/>
      <c r="AE14"/>
      <c r="AF14"/>
      <c r="AG14"/>
      <c r="AH14"/>
      <c r="AI14"/>
    </row>
    <row r="15" spans="1:36" ht="16.5" customHeight="1" x14ac:dyDescent="0.15">
      <c r="A15" s="121" t="s">
        <v>216</v>
      </c>
      <c r="L15" s="144"/>
      <c r="M15" s="144"/>
      <c r="N15" s="144"/>
      <c r="O15" s="144"/>
      <c r="P15" s="144"/>
      <c r="Q15" s="144"/>
      <c r="R15" s="144"/>
      <c r="S15" s="144"/>
      <c r="T15" s="144"/>
      <c r="U15"/>
      <c r="V15"/>
      <c r="W15"/>
      <c r="X15"/>
      <c r="Y15"/>
      <c r="Z15"/>
      <c r="AA15"/>
      <c r="AB15"/>
      <c r="AC15"/>
      <c r="AD15"/>
      <c r="AE15"/>
      <c r="AF15"/>
      <c r="AG15"/>
      <c r="AH15"/>
      <c r="AI15"/>
    </row>
    <row r="17" spans="1:36" ht="16.5" customHeight="1" x14ac:dyDescent="0.15">
      <c r="A17" s="103"/>
      <c r="B17" s="594" t="s">
        <v>222</v>
      </c>
      <c r="C17" s="594"/>
      <c r="D17" s="594"/>
      <c r="E17" s="594"/>
      <c r="F17" s="594"/>
      <c r="G17" s="100"/>
      <c r="H17" s="702" t="s">
        <v>235</v>
      </c>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4"/>
    </row>
    <row r="18" spans="1:36" ht="16.5" customHeight="1" x14ac:dyDescent="0.15">
      <c r="A18" s="143"/>
      <c r="B18" s="664"/>
      <c r="C18" s="664"/>
      <c r="D18" s="664"/>
      <c r="E18" s="664"/>
      <c r="F18" s="664"/>
      <c r="G18" s="123"/>
      <c r="H18" s="705"/>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7"/>
    </row>
    <row r="19" spans="1:36" ht="16.5" customHeight="1" x14ac:dyDescent="0.15">
      <c r="A19" s="40"/>
      <c r="B19" s="594" t="s">
        <v>113</v>
      </c>
      <c r="C19" s="594"/>
      <c r="D19" s="594"/>
      <c r="E19" s="594"/>
      <c r="F19" s="594"/>
      <c r="G19" s="41"/>
      <c r="H19" s="710" t="s">
        <v>20</v>
      </c>
      <c r="I19" s="711"/>
      <c r="J19" s="708">
        <v>21</v>
      </c>
      <c r="K19" s="708"/>
      <c r="L19" s="665" t="s">
        <v>14</v>
      </c>
      <c r="M19" s="708">
        <v>7</v>
      </c>
      <c r="N19" s="708"/>
      <c r="O19" s="646" t="s">
        <v>15</v>
      </c>
      <c r="P19" s="708">
        <v>1</v>
      </c>
      <c r="Q19" s="708"/>
      <c r="R19" s="646" t="s">
        <v>16</v>
      </c>
      <c r="S19" s="646" t="s">
        <v>223</v>
      </c>
      <c r="T19" s="646"/>
      <c r="U19" s="646" t="s">
        <v>20</v>
      </c>
      <c r="V19" s="646"/>
      <c r="W19" s="708">
        <v>22</v>
      </c>
      <c r="X19" s="708"/>
      <c r="Y19" s="130"/>
      <c r="Z19" s="646" t="s">
        <v>14</v>
      </c>
      <c r="AA19" s="708">
        <v>3</v>
      </c>
      <c r="AB19" s="708"/>
      <c r="AC19" s="646" t="s">
        <v>15</v>
      </c>
      <c r="AD19" s="708">
        <v>31</v>
      </c>
      <c r="AE19" s="708"/>
      <c r="AF19" s="646" t="s">
        <v>16</v>
      </c>
      <c r="AG19" s="130"/>
      <c r="AH19" s="130"/>
      <c r="AI19" s="131"/>
      <c r="AJ19" s="109"/>
    </row>
    <row r="20" spans="1:36" ht="16.5" customHeight="1" x14ac:dyDescent="0.15">
      <c r="A20" s="79"/>
      <c r="B20" s="595"/>
      <c r="C20" s="595"/>
      <c r="D20" s="595"/>
      <c r="E20" s="595"/>
      <c r="F20" s="595"/>
      <c r="G20" s="85"/>
      <c r="H20" s="712"/>
      <c r="I20" s="713"/>
      <c r="J20" s="709"/>
      <c r="K20" s="709"/>
      <c r="L20" s="666"/>
      <c r="M20" s="709"/>
      <c r="N20" s="709"/>
      <c r="O20" s="647"/>
      <c r="P20" s="709"/>
      <c r="Q20" s="709"/>
      <c r="R20" s="647"/>
      <c r="S20" s="647"/>
      <c r="T20" s="647"/>
      <c r="U20" s="647"/>
      <c r="V20" s="647"/>
      <c r="W20" s="709"/>
      <c r="X20" s="709"/>
      <c r="Y20" s="132"/>
      <c r="Z20" s="647"/>
      <c r="AA20" s="709"/>
      <c r="AB20" s="709"/>
      <c r="AC20" s="647"/>
      <c r="AD20" s="709"/>
      <c r="AE20" s="709"/>
      <c r="AF20" s="647"/>
      <c r="AG20" s="132"/>
      <c r="AH20" s="132"/>
      <c r="AI20" s="133"/>
      <c r="AJ20" s="110"/>
    </row>
    <row r="21" spans="1:36" ht="16.5" customHeight="1" x14ac:dyDescent="0.15">
      <c r="A21" s="40"/>
      <c r="B21" s="594" t="s">
        <v>202</v>
      </c>
      <c r="C21" s="594"/>
      <c r="D21" s="594"/>
      <c r="E21" s="594"/>
      <c r="F21" s="594"/>
      <c r="G21" s="41"/>
      <c r="H21" s="716" t="s">
        <v>237</v>
      </c>
      <c r="I21" s="717"/>
      <c r="J21" s="717"/>
      <c r="K21" s="717"/>
      <c r="L21" s="717"/>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8"/>
    </row>
    <row r="22" spans="1:36" ht="16.5" customHeight="1" x14ac:dyDescent="0.15">
      <c r="A22" s="79"/>
      <c r="B22" s="595"/>
      <c r="C22" s="595"/>
      <c r="D22" s="595"/>
      <c r="E22" s="595"/>
      <c r="F22" s="595"/>
      <c r="G22" s="85"/>
      <c r="H22" s="719"/>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c r="AJ22" s="721"/>
    </row>
    <row r="23" spans="1:36" ht="16.5" customHeight="1" x14ac:dyDescent="0.15">
      <c r="A23" s="103"/>
      <c r="B23" s="594" t="s">
        <v>203</v>
      </c>
      <c r="C23" s="594"/>
      <c r="D23" s="594"/>
      <c r="E23" s="594"/>
      <c r="F23" s="594"/>
      <c r="G23" s="30"/>
      <c r="H23" s="667" t="s">
        <v>224</v>
      </c>
      <c r="I23" s="376"/>
      <c r="J23" s="376"/>
      <c r="K23" s="376"/>
      <c r="L23" s="376"/>
      <c r="M23" s="376"/>
      <c r="N23" s="376"/>
      <c r="O23" s="376"/>
      <c r="P23" s="376"/>
      <c r="Q23" s="376"/>
      <c r="R23" s="377"/>
      <c r="S23" s="667" t="s">
        <v>225</v>
      </c>
      <c r="T23" s="376"/>
      <c r="U23" s="376"/>
      <c r="V23" s="376"/>
      <c r="W23" s="376"/>
      <c r="X23" s="376"/>
      <c r="Y23" s="376"/>
      <c r="Z23" s="376"/>
      <c r="AA23" s="376"/>
      <c r="AB23" s="376"/>
      <c r="AC23" s="377"/>
      <c r="AD23" s="650" t="s">
        <v>206</v>
      </c>
      <c r="AE23" s="651"/>
      <c r="AF23" s="651"/>
      <c r="AG23" s="651"/>
      <c r="AH23" s="651"/>
      <c r="AI23" s="651"/>
      <c r="AJ23" s="652"/>
    </row>
    <row r="24" spans="1:36" ht="16.5" customHeight="1" x14ac:dyDescent="0.15">
      <c r="A24" s="104"/>
      <c r="B24" s="595"/>
      <c r="C24" s="595"/>
      <c r="D24" s="595"/>
      <c r="E24" s="595"/>
      <c r="F24" s="595"/>
      <c r="G24" s="101"/>
      <c r="H24" s="668"/>
      <c r="I24" s="669"/>
      <c r="J24" s="669"/>
      <c r="K24" s="669"/>
      <c r="L24" s="669"/>
      <c r="M24" s="669"/>
      <c r="N24" s="669"/>
      <c r="O24" s="669"/>
      <c r="P24" s="669"/>
      <c r="Q24" s="669"/>
      <c r="R24" s="670"/>
      <c r="S24" s="668"/>
      <c r="T24" s="669"/>
      <c r="U24" s="669"/>
      <c r="V24" s="669"/>
      <c r="W24" s="669"/>
      <c r="X24" s="669"/>
      <c r="Y24" s="669"/>
      <c r="Z24" s="669"/>
      <c r="AA24" s="669"/>
      <c r="AB24" s="669"/>
      <c r="AC24" s="670"/>
      <c r="AD24" s="653"/>
      <c r="AE24" s="654"/>
      <c r="AF24" s="654"/>
      <c r="AG24" s="654"/>
      <c r="AH24" s="654"/>
      <c r="AI24" s="654"/>
      <c r="AJ24" s="655"/>
    </row>
    <row r="25" spans="1:36" ht="24.75" customHeight="1" x14ac:dyDescent="0.15">
      <c r="A25" s="693" t="s">
        <v>238</v>
      </c>
      <c r="B25" s="694"/>
      <c r="C25" s="134" t="s">
        <v>14</v>
      </c>
      <c r="D25" s="697">
        <v>7</v>
      </c>
      <c r="E25" s="697"/>
      <c r="F25" s="134" t="s">
        <v>15</v>
      </c>
      <c r="G25" s="146"/>
      <c r="H25" s="695">
        <v>0</v>
      </c>
      <c r="I25" s="696"/>
      <c r="J25" s="696"/>
      <c r="K25" s="696"/>
      <c r="L25" s="696"/>
      <c r="M25" s="696"/>
      <c r="N25" s="147" t="s">
        <v>226</v>
      </c>
      <c r="O25" s="722"/>
      <c r="P25" s="722"/>
      <c r="Q25" s="722"/>
      <c r="R25" s="148" t="s">
        <v>227</v>
      </c>
      <c r="S25" s="695">
        <v>0</v>
      </c>
      <c r="T25" s="696"/>
      <c r="U25" s="696"/>
      <c r="V25" s="696"/>
      <c r="W25" s="696"/>
      <c r="X25" s="696"/>
      <c r="Y25" s="147" t="s">
        <v>226</v>
      </c>
      <c r="Z25" s="701">
        <v>0</v>
      </c>
      <c r="AA25" s="701"/>
      <c r="AB25" s="701"/>
      <c r="AC25" s="148" t="s">
        <v>227</v>
      </c>
      <c r="AD25" s="640"/>
      <c r="AE25" s="641"/>
      <c r="AF25" s="641"/>
      <c r="AG25" s="641"/>
      <c r="AH25" s="641"/>
      <c r="AI25" s="641"/>
      <c r="AJ25" s="642"/>
    </row>
    <row r="26" spans="1:36" ht="24.75" customHeight="1" x14ac:dyDescent="0.15">
      <c r="A26" s="698"/>
      <c r="B26" s="697"/>
      <c r="C26" s="134" t="s">
        <v>14</v>
      </c>
      <c r="D26" s="697">
        <v>8</v>
      </c>
      <c r="E26" s="697"/>
      <c r="F26" s="134" t="s">
        <v>15</v>
      </c>
      <c r="G26" s="146"/>
      <c r="H26" s="695">
        <v>2.2999999999999998</v>
      </c>
      <c r="I26" s="696"/>
      <c r="J26" s="696"/>
      <c r="K26" s="696"/>
      <c r="L26" s="696"/>
      <c r="M26" s="696"/>
      <c r="N26" s="147" t="s">
        <v>226</v>
      </c>
      <c r="O26" s="641"/>
      <c r="P26" s="641"/>
      <c r="Q26" s="641"/>
      <c r="R26" s="148" t="s">
        <v>227</v>
      </c>
      <c r="S26" s="695">
        <v>0.8</v>
      </c>
      <c r="T26" s="696"/>
      <c r="U26" s="696"/>
      <c r="V26" s="696"/>
      <c r="W26" s="696"/>
      <c r="X26" s="696"/>
      <c r="Y26" s="147" t="s">
        <v>226</v>
      </c>
      <c r="Z26" s="701">
        <v>-1.5</v>
      </c>
      <c r="AA26" s="701"/>
      <c r="AB26" s="701"/>
      <c r="AC26" s="148" t="s">
        <v>227</v>
      </c>
      <c r="AD26" s="640"/>
      <c r="AE26" s="641"/>
      <c r="AF26" s="641"/>
      <c r="AG26" s="641"/>
      <c r="AH26" s="641"/>
      <c r="AI26" s="641"/>
      <c r="AJ26" s="642"/>
    </row>
    <row r="27" spans="1:36" ht="24.75" customHeight="1" x14ac:dyDescent="0.15">
      <c r="A27" s="698"/>
      <c r="B27" s="697"/>
      <c r="C27" s="134" t="s">
        <v>14</v>
      </c>
      <c r="D27" s="697">
        <v>9</v>
      </c>
      <c r="E27" s="697"/>
      <c r="F27" s="134" t="s">
        <v>15</v>
      </c>
      <c r="G27" s="149"/>
      <c r="H27" s="695">
        <v>11.3</v>
      </c>
      <c r="I27" s="696"/>
      <c r="J27" s="696"/>
      <c r="K27" s="696"/>
      <c r="L27" s="696"/>
      <c r="M27" s="696"/>
      <c r="N27" s="147" t="s">
        <v>226</v>
      </c>
      <c r="O27" s="641"/>
      <c r="P27" s="641"/>
      <c r="Q27" s="641"/>
      <c r="R27" s="148" t="s">
        <v>227</v>
      </c>
      <c r="S27" s="695">
        <v>8.1999999999999993</v>
      </c>
      <c r="T27" s="696"/>
      <c r="U27" s="696"/>
      <c r="V27" s="696"/>
      <c r="W27" s="696"/>
      <c r="X27" s="696"/>
      <c r="Y27" s="147" t="s">
        <v>226</v>
      </c>
      <c r="Z27" s="701">
        <v>-3.1</v>
      </c>
      <c r="AA27" s="701"/>
      <c r="AB27" s="701"/>
      <c r="AC27" s="148" t="s">
        <v>227</v>
      </c>
      <c r="AD27" s="640"/>
      <c r="AE27" s="641"/>
      <c r="AF27" s="641"/>
      <c r="AG27" s="641"/>
      <c r="AH27" s="641"/>
      <c r="AI27" s="641"/>
      <c r="AJ27" s="642"/>
    </row>
    <row r="28" spans="1:36" ht="24.75" customHeight="1" x14ac:dyDescent="0.15">
      <c r="A28" s="698"/>
      <c r="B28" s="697"/>
      <c r="C28" s="134" t="s">
        <v>14</v>
      </c>
      <c r="D28" s="697">
        <v>10</v>
      </c>
      <c r="E28" s="697"/>
      <c r="F28" s="134" t="s">
        <v>15</v>
      </c>
      <c r="G28" s="145"/>
      <c r="H28" s="695">
        <v>27.6</v>
      </c>
      <c r="I28" s="696"/>
      <c r="J28" s="696"/>
      <c r="K28" s="696"/>
      <c r="L28" s="696"/>
      <c r="M28" s="696"/>
      <c r="N28" s="147" t="s">
        <v>226</v>
      </c>
      <c r="O28" s="641"/>
      <c r="P28" s="641"/>
      <c r="Q28" s="641"/>
      <c r="R28" s="148" t="s">
        <v>227</v>
      </c>
      <c r="S28" s="695">
        <v>32.5</v>
      </c>
      <c r="T28" s="696"/>
      <c r="U28" s="696"/>
      <c r="V28" s="696"/>
      <c r="W28" s="696"/>
      <c r="X28" s="696"/>
      <c r="Y28" s="147" t="s">
        <v>226</v>
      </c>
      <c r="Z28" s="701">
        <v>4.9000000000000004</v>
      </c>
      <c r="AA28" s="701"/>
      <c r="AB28" s="701"/>
      <c r="AC28" s="148" t="s">
        <v>227</v>
      </c>
      <c r="AD28" s="640"/>
      <c r="AE28" s="641"/>
      <c r="AF28" s="641"/>
      <c r="AG28" s="641"/>
      <c r="AH28" s="641"/>
      <c r="AI28" s="641"/>
      <c r="AJ28" s="642"/>
    </row>
    <row r="29" spans="1:36" ht="24.75" customHeight="1" x14ac:dyDescent="0.15">
      <c r="A29" s="698"/>
      <c r="B29" s="697"/>
      <c r="C29" s="134" t="s">
        <v>14</v>
      </c>
      <c r="D29" s="697">
        <v>11</v>
      </c>
      <c r="E29" s="697"/>
      <c r="F29" s="134" t="s">
        <v>15</v>
      </c>
      <c r="G29" s="145"/>
      <c r="H29" s="695">
        <v>37</v>
      </c>
      <c r="I29" s="696"/>
      <c r="J29" s="696"/>
      <c r="K29" s="696"/>
      <c r="L29" s="696"/>
      <c r="M29" s="696"/>
      <c r="N29" s="147" t="s">
        <v>226</v>
      </c>
      <c r="O29" s="641"/>
      <c r="P29" s="641"/>
      <c r="Q29" s="641"/>
      <c r="R29" s="148" t="s">
        <v>227</v>
      </c>
      <c r="S29" s="695">
        <v>42.8</v>
      </c>
      <c r="T29" s="696"/>
      <c r="U29" s="696"/>
      <c r="V29" s="696"/>
      <c r="W29" s="696"/>
      <c r="X29" s="696"/>
      <c r="Y29" s="147" t="s">
        <v>226</v>
      </c>
      <c r="Z29" s="701">
        <v>5.8</v>
      </c>
      <c r="AA29" s="701"/>
      <c r="AB29" s="701"/>
      <c r="AC29" s="148" t="s">
        <v>227</v>
      </c>
      <c r="AD29" s="640"/>
      <c r="AE29" s="641"/>
      <c r="AF29" s="641"/>
      <c r="AG29" s="641"/>
      <c r="AH29" s="641"/>
      <c r="AI29" s="641"/>
      <c r="AJ29" s="642"/>
    </row>
    <row r="30" spans="1:36" ht="24.75" customHeight="1" x14ac:dyDescent="0.15">
      <c r="A30" s="698"/>
      <c r="B30" s="697"/>
      <c r="C30" s="134" t="s">
        <v>14</v>
      </c>
      <c r="D30" s="697">
        <v>12</v>
      </c>
      <c r="E30" s="697"/>
      <c r="F30" s="134" t="s">
        <v>15</v>
      </c>
      <c r="G30" s="145"/>
      <c r="H30" s="695">
        <v>55.8</v>
      </c>
      <c r="I30" s="696"/>
      <c r="J30" s="696"/>
      <c r="K30" s="696"/>
      <c r="L30" s="696"/>
      <c r="M30" s="696"/>
      <c r="N30" s="147" t="s">
        <v>226</v>
      </c>
      <c r="O30" s="641"/>
      <c r="P30" s="641"/>
      <c r="Q30" s="641"/>
      <c r="R30" s="148" t="s">
        <v>227</v>
      </c>
      <c r="S30" s="695">
        <v>66.900000000000006</v>
      </c>
      <c r="T30" s="696"/>
      <c r="U30" s="696"/>
      <c r="V30" s="696"/>
      <c r="W30" s="696"/>
      <c r="X30" s="696"/>
      <c r="Y30" s="147" t="s">
        <v>226</v>
      </c>
      <c r="Z30" s="701">
        <v>11.1</v>
      </c>
      <c r="AA30" s="701"/>
      <c r="AB30" s="701"/>
      <c r="AC30" s="148" t="s">
        <v>227</v>
      </c>
      <c r="AD30" s="723" t="s">
        <v>240</v>
      </c>
      <c r="AE30" s="724"/>
      <c r="AF30" s="724"/>
      <c r="AG30" s="724"/>
      <c r="AH30" s="724"/>
      <c r="AI30" s="724"/>
      <c r="AJ30" s="725"/>
    </row>
    <row r="31" spans="1:36" ht="24.75" customHeight="1" x14ac:dyDescent="0.15">
      <c r="A31" s="693" t="s">
        <v>239</v>
      </c>
      <c r="B31" s="694"/>
      <c r="C31" s="134" t="s">
        <v>14</v>
      </c>
      <c r="D31" s="697">
        <v>1</v>
      </c>
      <c r="E31" s="697"/>
      <c r="F31" s="134" t="s">
        <v>15</v>
      </c>
      <c r="G31" s="145"/>
      <c r="H31" s="695">
        <v>76.8</v>
      </c>
      <c r="I31" s="696"/>
      <c r="J31" s="696"/>
      <c r="K31" s="696"/>
      <c r="L31" s="696"/>
      <c r="M31" s="696"/>
      <c r="N31" s="147" t="s">
        <v>226</v>
      </c>
      <c r="O31" s="641"/>
      <c r="P31" s="641"/>
      <c r="Q31" s="641"/>
      <c r="R31" s="148" t="s">
        <v>227</v>
      </c>
      <c r="S31" s="695"/>
      <c r="T31" s="696"/>
      <c r="U31" s="696"/>
      <c r="V31" s="696"/>
      <c r="W31" s="696"/>
      <c r="X31" s="696"/>
      <c r="Y31" s="147" t="s">
        <v>226</v>
      </c>
      <c r="Z31" s="701"/>
      <c r="AA31" s="701"/>
      <c r="AB31" s="701"/>
      <c r="AC31" s="148" t="s">
        <v>227</v>
      </c>
      <c r="AD31" s="640"/>
      <c r="AE31" s="641"/>
      <c r="AF31" s="641"/>
      <c r="AG31" s="641"/>
      <c r="AH31" s="641"/>
      <c r="AI31" s="641"/>
      <c r="AJ31" s="642"/>
    </row>
    <row r="32" spans="1:36" ht="24.75" customHeight="1" x14ac:dyDescent="0.15">
      <c r="A32" s="698"/>
      <c r="B32" s="697"/>
      <c r="C32" s="134" t="s">
        <v>14</v>
      </c>
      <c r="D32" s="697">
        <v>2</v>
      </c>
      <c r="E32" s="697"/>
      <c r="F32" s="134" t="s">
        <v>15</v>
      </c>
      <c r="G32" s="146"/>
      <c r="H32" s="695">
        <v>98.2</v>
      </c>
      <c r="I32" s="696"/>
      <c r="J32" s="696"/>
      <c r="K32" s="696"/>
      <c r="L32" s="696"/>
      <c r="M32" s="696"/>
      <c r="N32" s="147" t="s">
        <v>226</v>
      </c>
      <c r="O32" s="641"/>
      <c r="P32" s="641"/>
      <c r="Q32" s="641"/>
      <c r="R32" s="148" t="s">
        <v>227</v>
      </c>
      <c r="S32" s="695"/>
      <c r="T32" s="696"/>
      <c r="U32" s="696"/>
      <c r="V32" s="696"/>
      <c r="W32" s="696"/>
      <c r="X32" s="696"/>
      <c r="Y32" s="147" t="s">
        <v>226</v>
      </c>
      <c r="Z32" s="701"/>
      <c r="AA32" s="701"/>
      <c r="AB32" s="701"/>
      <c r="AC32" s="148" t="s">
        <v>227</v>
      </c>
      <c r="AD32" s="640"/>
      <c r="AE32" s="641"/>
      <c r="AF32" s="641"/>
      <c r="AG32" s="641"/>
      <c r="AH32" s="641"/>
      <c r="AI32" s="641"/>
      <c r="AJ32" s="642"/>
    </row>
    <row r="33" spans="1:36" ht="24.75" customHeight="1" x14ac:dyDescent="0.15">
      <c r="A33" s="698"/>
      <c r="B33" s="697"/>
      <c r="C33" s="134" t="s">
        <v>14</v>
      </c>
      <c r="D33" s="697">
        <v>3</v>
      </c>
      <c r="E33" s="697"/>
      <c r="F33" s="134" t="s">
        <v>15</v>
      </c>
      <c r="G33" s="150"/>
      <c r="H33" s="695">
        <v>100</v>
      </c>
      <c r="I33" s="696"/>
      <c r="J33" s="696"/>
      <c r="K33" s="696"/>
      <c r="L33" s="696"/>
      <c r="M33" s="696"/>
      <c r="N33" s="147" t="s">
        <v>226</v>
      </c>
      <c r="O33" s="641"/>
      <c r="P33" s="641"/>
      <c r="Q33" s="641"/>
      <c r="R33" s="148" t="s">
        <v>227</v>
      </c>
      <c r="S33" s="695"/>
      <c r="T33" s="696"/>
      <c r="U33" s="696"/>
      <c r="V33" s="696"/>
      <c r="W33" s="696"/>
      <c r="X33" s="696"/>
      <c r="Y33" s="147" t="s">
        <v>226</v>
      </c>
      <c r="Z33" s="701"/>
      <c r="AA33" s="701"/>
      <c r="AB33" s="701"/>
      <c r="AC33" s="148" t="s">
        <v>227</v>
      </c>
      <c r="AD33" s="640"/>
      <c r="AE33" s="641"/>
      <c r="AF33" s="641"/>
      <c r="AG33" s="641"/>
      <c r="AH33" s="641"/>
      <c r="AI33" s="641"/>
      <c r="AJ33" s="642"/>
    </row>
    <row r="34" spans="1:36" ht="24.75" customHeight="1" x14ac:dyDescent="0.15">
      <c r="A34" s="698"/>
      <c r="B34" s="697"/>
      <c r="C34" s="134" t="s">
        <v>14</v>
      </c>
      <c r="D34" s="697"/>
      <c r="E34" s="697"/>
      <c r="F34" s="134" t="s">
        <v>15</v>
      </c>
      <c r="G34" s="146"/>
      <c r="H34" s="699"/>
      <c r="I34" s="700"/>
      <c r="J34" s="700"/>
      <c r="K34" s="700"/>
      <c r="L34" s="700"/>
      <c r="M34" s="700"/>
      <c r="N34" s="147" t="s">
        <v>226</v>
      </c>
      <c r="O34" s="641"/>
      <c r="P34" s="641"/>
      <c r="Q34" s="641"/>
      <c r="R34" s="148" t="s">
        <v>227</v>
      </c>
      <c r="S34" s="695"/>
      <c r="T34" s="696"/>
      <c r="U34" s="696"/>
      <c r="V34" s="696"/>
      <c r="W34" s="696"/>
      <c r="X34" s="696"/>
      <c r="Y34" s="147" t="s">
        <v>226</v>
      </c>
      <c r="Z34" s="701"/>
      <c r="AA34" s="701"/>
      <c r="AB34" s="701"/>
      <c r="AC34" s="148" t="s">
        <v>227</v>
      </c>
      <c r="AD34" s="640"/>
      <c r="AE34" s="641"/>
      <c r="AF34" s="641"/>
      <c r="AG34" s="641"/>
      <c r="AH34" s="641"/>
      <c r="AI34" s="641"/>
      <c r="AJ34" s="642"/>
    </row>
    <row r="35" spans="1:36" ht="24.75" customHeight="1" x14ac:dyDescent="0.15">
      <c r="A35" s="698"/>
      <c r="B35" s="697"/>
      <c r="C35" s="134" t="s">
        <v>14</v>
      </c>
      <c r="D35" s="697"/>
      <c r="E35" s="697"/>
      <c r="F35" s="134" t="s">
        <v>15</v>
      </c>
      <c r="G35" s="149"/>
      <c r="H35" s="699"/>
      <c r="I35" s="700"/>
      <c r="J35" s="700"/>
      <c r="K35" s="700"/>
      <c r="L35" s="700"/>
      <c r="M35" s="700"/>
      <c r="N35" s="147" t="s">
        <v>226</v>
      </c>
      <c r="O35" s="641"/>
      <c r="P35" s="641"/>
      <c r="Q35" s="641"/>
      <c r="R35" s="148" t="s">
        <v>227</v>
      </c>
      <c r="S35" s="695"/>
      <c r="T35" s="696"/>
      <c r="U35" s="696"/>
      <c r="V35" s="696"/>
      <c r="W35" s="696"/>
      <c r="X35" s="696"/>
      <c r="Y35" s="147" t="s">
        <v>226</v>
      </c>
      <c r="Z35" s="701"/>
      <c r="AA35" s="701"/>
      <c r="AB35" s="701"/>
      <c r="AC35" s="148" t="s">
        <v>227</v>
      </c>
      <c r="AD35" s="640"/>
      <c r="AE35" s="641"/>
      <c r="AF35" s="641"/>
      <c r="AG35" s="641"/>
      <c r="AH35" s="641"/>
      <c r="AI35" s="641"/>
      <c r="AJ35" s="642"/>
    </row>
    <row r="36" spans="1:36" ht="24.75" customHeight="1" x14ac:dyDescent="0.15">
      <c r="A36" s="698"/>
      <c r="B36" s="697"/>
      <c r="C36" s="134" t="s">
        <v>14</v>
      </c>
      <c r="D36" s="697"/>
      <c r="E36" s="697"/>
      <c r="F36" s="134" t="s">
        <v>15</v>
      </c>
      <c r="G36" s="149"/>
      <c r="H36" s="699"/>
      <c r="I36" s="700"/>
      <c r="J36" s="700"/>
      <c r="K36" s="700"/>
      <c r="L36" s="700"/>
      <c r="M36" s="700"/>
      <c r="N36" s="147" t="s">
        <v>226</v>
      </c>
      <c r="O36" s="641"/>
      <c r="P36" s="641"/>
      <c r="Q36" s="641"/>
      <c r="R36" s="148" t="s">
        <v>227</v>
      </c>
      <c r="S36" s="695"/>
      <c r="T36" s="696"/>
      <c r="U36" s="696"/>
      <c r="V36" s="696"/>
      <c r="W36" s="696"/>
      <c r="X36" s="696"/>
      <c r="Y36" s="147" t="s">
        <v>226</v>
      </c>
      <c r="Z36" s="701"/>
      <c r="AA36" s="701"/>
      <c r="AB36" s="701"/>
      <c r="AC36" s="148" t="s">
        <v>227</v>
      </c>
      <c r="AD36" s="640"/>
      <c r="AE36" s="641"/>
      <c r="AF36" s="641"/>
      <c r="AG36" s="641"/>
      <c r="AH36" s="641"/>
      <c r="AI36" s="641"/>
      <c r="AJ36" s="642"/>
    </row>
    <row r="37" spans="1:36" ht="16.5" customHeight="1" x14ac:dyDescent="0.15">
      <c r="A37" s="685" t="s">
        <v>228</v>
      </c>
      <c r="B37" s="686"/>
      <c r="C37" s="686"/>
      <c r="D37" s="686"/>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7"/>
    </row>
    <row r="38" spans="1:36" ht="16.5" customHeight="1" x14ac:dyDescent="0.15">
      <c r="A38" s="688"/>
      <c r="B38" s="589"/>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689"/>
    </row>
    <row r="39" spans="1:36" ht="13.5" customHeight="1" x14ac:dyDescent="0.15">
      <c r="A39" s="690"/>
      <c r="B39" s="691"/>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2"/>
    </row>
    <row r="40" spans="1:36" ht="13.5" customHeight="1"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9"/>
      <c r="X40" s="119"/>
      <c r="Y40" s="119"/>
      <c r="Z40" s="119"/>
      <c r="AA40" s="119"/>
      <c r="AB40" s="119"/>
      <c r="AC40" s="119"/>
      <c r="AD40" s="119"/>
      <c r="AE40" s="119"/>
      <c r="AF40" s="119"/>
      <c r="AG40" s="119"/>
      <c r="AH40" s="119"/>
      <c r="AI40" s="119"/>
      <c r="AJ40" s="119"/>
    </row>
    <row r="41" spans="1:36" ht="16.5" customHeight="1" x14ac:dyDescent="0.15">
      <c r="A41" s="138" t="s">
        <v>229</v>
      </c>
      <c r="B41" s="138"/>
      <c r="C41" s="138"/>
      <c r="D41" s="138"/>
      <c r="E41" s="138"/>
      <c r="F41" s="138"/>
      <c r="G41" s="138"/>
      <c r="H41" s="138"/>
      <c r="I41" s="138"/>
      <c r="J41" s="138"/>
      <c r="K41" s="138"/>
      <c r="L41" s="138"/>
      <c r="M41" s="138"/>
      <c r="N41" s="138"/>
      <c r="O41" s="138"/>
      <c r="P41" s="138"/>
      <c r="Q41" s="138"/>
      <c r="R41" s="138"/>
      <c r="S41" s="138"/>
      <c r="T41" s="138"/>
      <c r="U41" s="138"/>
      <c r="V41" s="138"/>
      <c r="W41" s="142"/>
      <c r="X41" s="142"/>
      <c r="Y41" s="673" t="s">
        <v>213</v>
      </c>
      <c r="Z41" s="674"/>
      <c r="AA41" s="674"/>
      <c r="AB41" s="675"/>
      <c r="AC41" s="673" t="s">
        <v>214</v>
      </c>
      <c r="AD41" s="674"/>
      <c r="AE41" s="674"/>
      <c r="AF41" s="675"/>
      <c r="AG41" s="679" t="s">
        <v>215</v>
      </c>
      <c r="AH41" s="680"/>
      <c r="AI41" s="680"/>
      <c r="AJ41" s="681"/>
    </row>
    <row r="42" spans="1:36" ht="16.5" customHeight="1" x14ac:dyDescent="0.15">
      <c r="A42" s="135"/>
      <c r="B42" s="121"/>
      <c r="C42" s="121"/>
      <c r="D42" s="121"/>
      <c r="E42" s="121" t="s">
        <v>230</v>
      </c>
      <c r="F42" s="121"/>
      <c r="G42" s="121"/>
      <c r="H42" s="121"/>
      <c r="I42" s="121"/>
      <c r="J42" s="121"/>
      <c r="K42" s="121"/>
      <c r="L42" s="121"/>
      <c r="M42" s="121"/>
      <c r="N42" s="121"/>
      <c r="O42" s="121"/>
      <c r="P42" s="121"/>
      <c r="Q42" s="121"/>
      <c r="R42" s="121"/>
      <c r="S42" s="121"/>
      <c r="T42" s="121"/>
      <c r="U42" s="121"/>
      <c r="V42" s="142"/>
      <c r="W42" s="142"/>
      <c r="X42" s="142"/>
      <c r="Y42" s="676"/>
      <c r="Z42" s="677"/>
      <c r="AA42" s="677"/>
      <c r="AB42" s="678"/>
      <c r="AC42" s="676"/>
      <c r="AD42" s="677"/>
      <c r="AE42" s="677"/>
      <c r="AF42" s="678"/>
      <c r="AG42" s="682"/>
      <c r="AH42" s="683"/>
      <c r="AI42" s="683"/>
      <c r="AJ42" s="684"/>
    </row>
    <row r="43" spans="1:36" ht="16.5" customHeight="1" x14ac:dyDescent="0.15">
      <c r="A43" s="127" t="s">
        <v>231</v>
      </c>
      <c r="B43" s="121"/>
      <c r="C43" s="121"/>
      <c r="D43" s="121"/>
      <c r="E43" s="121"/>
      <c r="F43" s="121"/>
      <c r="G43" s="121"/>
      <c r="H43" s="121"/>
      <c r="I43" s="121"/>
      <c r="J43" s="121"/>
      <c r="K43" s="121"/>
      <c r="L43" s="121"/>
      <c r="M43" s="121"/>
      <c r="N43" s="121"/>
      <c r="O43" s="121"/>
      <c r="P43" s="121"/>
      <c r="Q43" s="121"/>
      <c r="R43" s="121"/>
      <c r="S43" s="121"/>
      <c r="T43" s="121"/>
      <c r="U43" s="121"/>
      <c r="V43" s="142"/>
      <c r="W43" s="142"/>
      <c r="X43" s="142"/>
      <c r="Y43" s="139"/>
      <c r="Z43" s="140"/>
      <c r="AA43" s="19"/>
      <c r="AB43" s="19"/>
      <c r="AC43" s="6"/>
      <c r="AD43" s="19"/>
      <c r="AE43" s="19"/>
      <c r="AF43" s="109"/>
      <c r="AG43" s="6"/>
      <c r="AH43" s="19"/>
      <c r="AI43" s="19"/>
      <c r="AJ43" s="109"/>
    </row>
    <row r="44" spans="1:36" ht="16.5" customHeight="1" x14ac:dyDescent="0.15">
      <c r="A44" s="137" t="s">
        <v>232</v>
      </c>
      <c r="B44" s="136"/>
      <c r="C44" s="121"/>
      <c r="D44" s="121"/>
      <c r="E44" s="121"/>
      <c r="F44" s="121"/>
      <c r="G44" s="121"/>
      <c r="H44" s="121"/>
      <c r="I44" s="121"/>
      <c r="J44" s="121"/>
      <c r="K44" s="121"/>
      <c r="L44" s="121"/>
      <c r="M44" s="121"/>
      <c r="N44" s="121"/>
      <c r="O44" s="121"/>
      <c r="P44" s="121"/>
      <c r="Q44" s="121"/>
      <c r="R44" s="121"/>
      <c r="S44" s="121"/>
      <c r="T44" s="121"/>
      <c r="U44" s="121"/>
      <c r="V44" s="142"/>
      <c r="W44" s="142"/>
      <c r="X44" s="142"/>
      <c r="Y44" s="141"/>
      <c r="Z44" s="142"/>
      <c r="AA44" s="4"/>
      <c r="AB44" s="4"/>
      <c r="AC44" s="16"/>
      <c r="AD44" s="4"/>
      <c r="AE44" s="4"/>
      <c r="AF44" s="129"/>
      <c r="AG44" s="16"/>
      <c r="AH44" s="4"/>
      <c r="AI44" s="4"/>
      <c r="AJ44" s="129"/>
    </row>
    <row r="45" spans="1:36" ht="16.5" customHeight="1" x14ac:dyDescent="0.15">
      <c r="W45" s="4"/>
      <c r="X45" s="4"/>
      <c r="Y45" s="20"/>
      <c r="Z45" s="21"/>
      <c r="AA45" s="21"/>
      <c r="AB45" s="21"/>
      <c r="AC45" s="20"/>
      <c r="AD45" s="21"/>
      <c r="AE45" s="21"/>
      <c r="AF45" s="110"/>
      <c r="AG45" s="20"/>
      <c r="AH45" s="21"/>
      <c r="AI45" s="21"/>
      <c r="AJ45" s="110"/>
    </row>
  </sheetData>
  <sheetProtection algorithmName="SHA-512" hashValue="BO1tVk5pgPC8v+d9WpnQzIFVTNXnkXLSNo2LHTjwPf2W1fjTS+7iMVisrUbs4vKJniDYWcgXMA08rhjTp+GL/A==" saltValue="vYF4LnKYuaGg0ctTVXQNpQ==" spinCount="100000" sheet="1" objects="1" scenarios="1" formatCells="0"/>
  <mergeCells count="122">
    <mergeCell ref="S33:X33"/>
    <mergeCell ref="S34:X34"/>
    <mergeCell ref="Z33:AB33"/>
    <mergeCell ref="Z34:AB34"/>
    <mergeCell ref="AD33:AJ33"/>
    <mergeCell ref="AD34:AJ34"/>
    <mergeCell ref="AD35:AJ35"/>
    <mergeCell ref="AD27:AJ27"/>
    <mergeCell ref="AD28:AJ28"/>
    <mergeCell ref="AD29:AJ29"/>
    <mergeCell ref="AD30:AJ30"/>
    <mergeCell ref="AD31:AJ31"/>
    <mergeCell ref="AD32:AJ32"/>
    <mergeCell ref="D25:E25"/>
    <mergeCell ref="D26:E26"/>
    <mergeCell ref="D27:E27"/>
    <mergeCell ref="D28:E28"/>
    <mergeCell ref="D29:E29"/>
    <mergeCell ref="D30:E30"/>
    <mergeCell ref="S32:X32"/>
    <mergeCell ref="Z31:AB31"/>
    <mergeCell ref="Z32:AB32"/>
    <mergeCell ref="Z28:AB28"/>
    <mergeCell ref="S29:X29"/>
    <mergeCell ref="S30:X30"/>
    <mergeCell ref="S28:X28"/>
    <mergeCell ref="Z29:AB29"/>
    <mergeCell ref="Z30:AB30"/>
    <mergeCell ref="S31:X31"/>
    <mergeCell ref="H29:M29"/>
    <mergeCell ref="H30:M30"/>
    <mergeCell ref="H25:M25"/>
    <mergeCell ref="H26:M26"/>
    <mergeCell ref="D31:E31"/>
    <mergeCell ref="D32:E32"/>
    <mergeCell ref="AJ12:AJ13"/>
    <mergeCell ref="W19:X20"/>
    <mergeCell ref="AA19:AB20"/>
    <mergeCell ref="AC19:AC20"/>
    <mergeCell ref="AD26:AJ26"/>
    <mergeCell ref="O25:Q25"/>
    <mergeCell ref="Z25:AB25"/>
    <mergeCell ref="O26:Q26"/>
    <mergeCell ref="O27:Q27"/>
    <mergeCell ref="Z27:AB27"/>
    <mergeCell ref="S19:T20"/>
    <mergeCell ref="U19:V20"/>
    <mergeCell ref="AF19:AF20"/>
    <mergeCell ref="O19:O20"/>
    <mergeCell ref="Z26:AB26"/>
    <mergeCell ref="S27:X27"/>
    <mergeCell ref="S25:X25"/>
    <mergeCell ref="S26:X26"/>
    <mergeCell ref="AD25:AJ25"/>
    <mergeCell ref="AD23:AJ24"/>
    <mergeCell ref="Z19:Z20"/>
    <mergeCell ref="B3:AI4"/>
    <mergeCell ref="P8:T9"/>
    <mergeCell ref="A6:AI6"/>
    <mergeCell ref="B23:F24"/>
    <mergeCell ref="H23:R24"/>
    <mergeCell ref="S23:AC24"/>
    <mergeCell ref="B19:F20"/>
    <mergeCell ref="H17:AJ18"/>
    <mergeCell ref="J19:K20"/>
    <mergeCell ref="M19:N20"/>
    <mergeCell ref="H19:I20"/>
    <mergeCell ref="L19:L20"/>
    <mergeCell ref="B17:F18"/>
    <mergeCell ref="V8:AJ9"/>
    <mergeCell ref="V10:AJ11"/>
    <mergeCell ref="V12:AI13"/>
    <mergeCell ref="P12:T13"/>
    <mergeCell ref="P10:T11"/>
    <mergeCell ref="B21:F22"/>
    <mergeCell ref="P19:Q20"/>
    <mergeCell ref="R19:R20"/>
    <mergeCell ref="M8:O9"/>
    <mergeCell ref="H21:AJ22"/>
    <mergeCell ref="AD19:AE20"/>
    <mergeCell ref="A27:B27"/>
    <mergeCell ref="A28:B28"/>
    <mergeCell ref="A33:B33"/>
    <mergeCell ref="A29:B29"/>
    <mergeCell ref="A30:B30"/>
    <mergeCell ref="H28:M28"/>
    <mergeCell ref="O28:Q28"/>
    <mergeCell ref="H31:M31"/>
    <mergeCell ref="H32:M32"/>
    <mergeCell ref="O31:Q31"/>
    <mergeCell ref="O32:Q32"/>
    <mergeCell ref="O29:Q29"/>
    <mergeCell ref="O30:Q30"/>
    <mergeCell ref="O33:Q33"/>
    <mergeCell ref="H33:M33"/>
    <mergeCell ref="D33:E33"/>
    <mergeCell ref="A31:B31"/>
    <mergeCell ref="A32:B32"/>
    <mergeCell ref="A25:B25"/>
    <mergeCell ref="H27:M27"/>
    <mergeCell ref="D34:E34"/>
    <mergeCell ref="Y41:AB42"/>
    <mergeCell ref="AC41:AF42"/>
    <mergeCell ref="AG41:AJ42"/>
    <mergeCell ref="A37:AJ39"/>
    <mergeCell ref="A35:B35"/>
    <mergeCell ref="A36:B36"/>
    <mergeCell ref="H35:M35"/>
    <mergeCell ref="H36:M36"/>
    <mergeCell ref="O35:Q35"/>
    <mergeCell ref="O36:Q36"/>
    <mergeCell ref="AD36:AJ36"/>
    <mergeCell ref="O34:Q34"/>
    <mergeCell ref="H34:M34"/>
    <mergeCell ref="A34:B34"/>
    <mergeCell ref="D35:E35"/>
    <mergeCell ref="D36:E36"/>
    <mergeCell ref="S35:X35"/>
    <mergeCell ref="S36:X36"/>
    <mergeCell ref="Z35:AB35"/>
    <mergeCell ref="Z36:AB36"/>
    <mergeCell ref="A26:B26"/>
  </mergeCells>
  <phoneticPr fontId="2"/>
  <pageMargins left="0.86614173228346458" right="0.8267716535433071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Y46"/>
  <sheetViews>
    <sheetView zoomScaleNormal="100" zoomScaleSheetLayoutView="100" workbookViewId="0">
      <selection activeCell="AS39" sqref="AS39"/>
    </sheetView>
  </sheetViews>
  <sheetFormatPr defaultColWidth="2.375" defaultRowHeight="17.25" customHeight="1" x14ac:dyDescent="0.15"/>
  <cols>
    <col min="1" max="16384" width="2.375" style="49"/>
  </cols>
  <sheetData>
    <row r="1" spans="1:77" ht="17.25" customHeight="1" x14ac:dyDescent="0.15">
      <c r="A1" s="726" t="str">
        <f>IF(入力画面!$C$3="明石市公営企業管理者","口座振込登録申請書","債権者登録申請書")</f>
        <v>口座振込登録申請書</v>
      </c>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row>
    <row r="2" spans="1:77" ht="17.25" customHeight="1" x14ac:dyDescent="0.15">
      <c r="B2" s="78"/>
      <c r="C2" s="78"/>
      <c r="D2" s="78"/>
      <c r="E2" s="78"/>
      <c r="F2" s="78"/>
      <c r="G2" s="78"/>
      <c r="H2" s="78"/>
      <c r="I2" s="78"/>
      <c r="J2" s="78"/>
      <c r="K2" s="78"/>
      <c r="L2" s="78"/>
      <c r="M2" s="78"/>
      <c r="N2" s="78"/>
      <c r="O2" s="78"/>
      <c r="P2" s="78"/>
      <c r="Q2" s="78"/>
      <c r="R2" s="78"/>
      <c r="S2" s="78"/>
      <c r="T2" s="78"/>
      <c r="U2" s="78"/>
      <c r="V2" s="78"/>
      <c r="W2" s="78"/>
      <c r="X2" s="78"/>
      <c r="Y2" s="78"/>
      <c r="Z2" s="49" t="s">
        <v>384</v>
      </c>
      <c r="AB2" s="545"/>
      <c r="AC2" s="545"/>
      <c r="AD2" s="49" t="s">
        <v>14</v>
      </c>
      <c r="AE2" s="545"/>
      <c r="AF2" s="545"/>
      <c r="AG2" s="49" t="s">
        <v>21</v>
      </c>
      <c r="AH2" s="545"/>
      <c r="AI2" s="545"/>
      <c r="AJ2" s="49" t="s">
        <v>22</v>
      </c>
    </row>
    <row r="3" spans="1:77" ht="17.25" customHeight="1" x14ac:dyDescent="0.2">
      <c r="B3" s="727" t="str">
        <f>IF(入力画面!$C$3="明石市公営企業管理者","明石市公営企業管理者　様","明石市長　様")</f>
        <v>明石市公営企業管理者　様</v>
      </c>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row>
    <row r="4" spans="1:77" ht="17.25" customHeight="1" x14ac:dyDescent="0.15">
      <c r="C4" s="728" t="str">
        <f>IF(入力画面!$C$3="明石市公営企業管理者","明石市上下水道局から支払を受ける口座の登録","明石市からの支払を受ける債権者としての登録")</f>
        <v>明石市上下水道局から支払を受ける口座の登録</v>
      </c>
      <c r="D4" s="728"/>
      <c r="E4" s="728"/>
      <c r="F4" s="728"/>
      <c r="G4" s="728"/>
      <c r="H4" s="728"/>
      <c r="I4" s="728"/>
      <c r="J4" s="728"/>
      <c r="K4" s="728"/>
      <c r="L4" s="728"/>
      <c r="M4" s="728"/>
      <c r="N4" s="728"/>
      <c r="O4" s="728"/>
      <c r="P4" s="728"/>
      <c r="Q4" s="728"/>
      <c r="R4" s="728"/>
      <c r="S4" s="728"/>
      <c r="T4" s="728"/>
      <c r="U4" s="728"/>
      <c r="V4" s="728"/>
      <c r="W4" s="728"/>
      <c r="X4" s="728"/>
      <c r="Y4" s="732" t="s">
        <v>128</v>
      </c>
      <c r="Z4" s="732"/>
      <c r="AA4" s="732"/>
      <c r="AB4" s="732"/>
      <c r="AC4" s="732"/>
      <c r="AD4" s="732"/>
      <c r="AE4" s="732"/>
      <c r="AF4" s="732"/>
      <c r="AG4" s="732"/>
      <c r="AH4" s="732"/>
      <c r="AI4" s="732"/>
      <c r="AJ4" s="732"/>
    </row>
    <row r="5" spans="1:77" ht="17.25" customHeight="1" x14ac:dyDescent="0.15">
      <c r="M5" s="86" t="str">
        <f>IF(入力画面!$C$31="新規","(新規)を申請します。",IF(入力画面!$C$31="変更","(変更)を申請します。",IF(入力画面!$C$31="廃止","(廃止)を申請します。","(新規・変更・廃止)を申請します。")))</f>
        <v>(新規・変更・廃止)を申請します。</v>
      </c>
      <c r="AC5" s="62"/>
      <c r="AD5" s="732" t="s">
        <v>129</v>
      </c>
      <c r="AE5" s="732"/>
      <c r="AF5" s="732"/>
      <c r="AG5" s="732"/>
      <c r="AH5" s="732"/>
      <c r="AI5" s="732"/>
      <c r="AJ5" s="732"/>
    </row>
    <row r="7" spans="1:77" ht="17.25" customHeight="1" x14ac:dyDescent="0.15">
      <c r="A7" s="752" t="s">
        <v>130</v>
      </c>
      <c r="B7" s="753"/>
      <c r="C7" s="753"/>
      <c r="D7" s="753"/>
      <c r="E7" s="753"/>
      <c r="F7" s="754"/>
      <c r="G7" s="30" t="s">
        <v>38</v>
      </c>
      <c r="H7" s="733" t="str">
        <f>IF(入力画面!$C$21="","",入力画面!$C$21)</f>
        <v/>
      </c>
      <c r="I7" s="733"/>
      <c r="J7" s="733"/>
      <c r="K7" s="733"/>
      <c r="L7" s="733"/>
      <c r="M7" s="733"/>
      <c r="N7" s="733"/>
      <c r="O7" s="733"/>
      <c r="P7" s="30"/>
      <c r="Q7" s="30"/>
      <c r="R7" s="30"/>
      <c r="S7" s="30"/>
      <c r="T7" s="30"/>
      <c r="U7" s="30"/>
      <c r="V7" s="30"/>
      <c r="W7" s="37"/>
      <c r="X7" s="37"/>
      <c r="Y7" s="41"/>
    </row>
    <row r="8" spans="1:77" ht="17.25" customHeight="1" x14ac:dyDescent="0.15">
      <c r="A8" s="755"/>
      <c r="B8" s="756"/>
      <c r="C8" s="756"/>
      <c r="D8" s="756"/>
      <c r="E8" s="756"/>
      <c r="F8" s="757"/>
      <c r="G8" s="746" t="str">
        <f>IF(入力画面!$C$22="","",入力画面!$C$22)</f>
        <v/>
      </c>
      <c r="H8" s="747"/>
      <c r="I8" s="747"/>
      <c r="J8" s="747"/>
      <c r="K8" s="747"/>
      <c r="L8" s="747"/>
      <c r="M8" s="747"/>
      <c r="N8" s="747"/>
      <c r="O8" s="747"/>
      <c r="P8" s="747"/>
      <c r="Q8" s="747"/>
      <c r="R8" s="747"/>
      <c r="S8" s="747"/>
      <c r="T8" s="747"/>
      <c r="U8" s="747"/>
      <c r="V8" s="747"/>
      <c r="W8" s="747"/>
      <c r="X8" s="747"/>
      <c r="Y8" s="748"/>
      <c r="AB8" s="761" t="s">
        <v>126</v>
      </c>
      <c r="AC8" s="761"/>
      <c r="AG8" s="761" t="s">
        <v>127</v>
      </c>
      <c r="AH8" s="761"/>
      <c r="AI8" s="761"/>
    </row>
    <row r="9" spans="1:77" ht="17.25" customHeight="1" x14ac:dyDescent="0.15">
      <c r="A9" s="755"/>
      <c r="B9" s="756"/>
      <c r="C9" s="756"/>
      <c r="D9" s="756"/>
      <c r="E9" s="756"/>
      <c r="F9" s="757"/>
      <c r="G9" s="746"/>
      <c r="H9" s="747"/>
      <c r="I9" s="747"/>
      <c r="J9" s="747"/>
      <c r="K9" s="747"/>
      <c r="L9" s="747"/>
      <c r="M9" s="747"/>
      <c r="N9" s="747"/>
      <c r="O9" s="747"/>
      <c r="P9" s="747"/>
      <c r="Q9" s="747"/>
      <c r="R9" s="747"/>
      <c r="S9" s="747"/>
      <c r="T9" s="747"/>
      <c r="U9" s="747"/>
      <c r="V9" s="747"/>
      <c r="W9" s="747"/>
      <c r="X9" s="747"/>
      <c r="Y9" s="748"/>
      <c r="AB9" s="761"/>
      <c r="AC9" s="761"/>
      <c r="AG9" s="761"/>
      <c r="AH9" s="761"/>
      <c r="AI9" s="761"/>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row>
    <row r="10" spans="1:77" ht="17.25" customHeight="1" x14ac:dyDescent="0.15">
      <c r="A10" s="758"/>
      <c r="B10" s="759"/>
      <c r="C10" s="759"/>
      <c r="D10" s="759"/>
      <c r="E10" s="759"/>
      <c r="F10" s="760"/>
      <c r="G10" s="749"/>
      <c r="H10" s="750"/>
      <c r="I10" s="750"/>
      <c r="J10" s="750"/>
      <c r="K10" s="750"/>
      <c r="L10" s="750"/>
      <c r="M10" s="750"/>
      <c r="N10" s="750"/>
      <c r="O10" s="750"/>
      <c r="P10" s="750"/>
      <c r="Q10" s="750"/>
      <c r="R10" s="750"/>
      <c r="S10" s="750"/>
      <c r="T10" s="750"/>
      <c r="U10" s="750"/>
      <c r="V10" s="750"/>
      <c r="W10" s="750"/>
      <c r="X10" s="750"/>
      <c r="Y10" s="751"/>
    </row>
    <row r="11" spans="1:77" ht="17.25" customHeight="1" x14ac:dyDescent="0.15">
      <c r="A11" s="734" t="s">
        <v>132</v>
      </c>
      <c r="B11" s="735"/>
      <c r="C11" s="735"/>
      <c r="D11" s="735"/>
      <c r="E11" s="735"/>
      <c r="F11" s="735"/>
      <c r="G11" s="735"/>
      <c r="H11" s="735"/>
      <c r="I11" s="736"/>
      <c r="J11" s="740" t="str">
        <f>IF(入力画面!$C$24="","",入力画面!$C$24)</f>
        <v/>
      </c>
      <c r="K11" s="741"/>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c r="AI11" s="741"/>
      <c r="AJ11" s="742"/>
    </row>
    <row r="12" spans="1:77" ht="17.25" customHeight="1" x14ac:dyDescent="0.15">
      <c r="A12" s="737" t="s">
        <v>131</v>
      </c>
      <c r="B12" s="738"/>
      <c r="C12" s="738"/>
      <c r="D12" s="738"/>
      <c r="E12" s="738"/>
      <c r="F12" s="738"/>
      <c r="G12" s="738"/>
      <c r="H12" s="738"/>
      <c r="I12" s="739"/>
      <c r="J12" s="743" t="str">
        <f>IF(入力画面!$C$25="","",入力画面!$C$25)</f>
        <v/>
      </c>
      <c r="K12" s="744"/>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5"/>
    </row>
    <row r="13" spans="1:77" ht="17.25" customHeight="1" x14ac:dyDescent="0.15">
      <c r="A13" s="737" t="s">
        <v>11</v>
      </c>
      <c r="B13" s="738"/>
      <c r="C13" s="738"/>
      <c r="D13" s="738"/>
      <c r="E13" s="738"/>
      <c r="F13" s="738"/>
      <c r="G13" s="738"/>
      <c r="H13" s="738"/>
      <c r="I13" s="739"/>
      <c r="J13" s="786" t="str">
        <f>IF(入力画面!$C$26="","",入力画面!$C$26)</f>
        <v/>
      </c>
      <c r="K13" s="787"/>
      <c r="L13" s="787"/>
      <c r="M13" s="787"/>
      <c r="N13" s="787"/>
      <c r="O13" s="787"/>
      <c r="P13" s="787"/>
      <c r="Q13" s="787"/>
      <c r="R13" s="787"/>
      <c r="S13" s="787"/>
      <c r="T13" s="787"/>
      <c r="U13" s="787"/>
      <c r="V13" s="787"/>
      <c r="W13" s="787"/>
      <c r="X13" s="787"/>
      <c r="Y13" s="787"/>
      <c r="Z13" s="787"/>
      <c r="AA13" s="787"/>
      <c r="AB13" s="787"/>
      <c r="AC13" s="787"/>
      <c r="AD13" s="787"/>
      <c r="AE13" s="787"/>
      <c r="AF13" s="787"/>
      <c r="AG13" s="787"/>
      <c r="AH13" s="787"/>
      <c r="AI13" s="787"/>
      <c r="AJ13" s="788"/>
    </row>
    <row r="14" spans="1:77" ht="17.25" customHeight="1" x14ac:dyDescent="0.15">
      <c r="A14" s="789" t="s">
        <v>135</v>
      </c>
      <c r="B14" s="790"/>
      <c r="C14" s="790"/>
      <c r="D14" s="790"/>
      <c r="E14" s="790"/>
      <c r="F14" s="790"/>
      <c r="G14" s="790"/>
      <c r="H14" s="790"/>
      <c r="I14" s="791"/>
      <c r="J14" s="792" t="str">
        <f>IF(入力画面!$C$27="","",入力画面!$C$27)</f>
        <v/>
      </c>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4"/>
    </row>
    <row r="15" spans="1:77" ht="17.25" customHeight="1" x14ac:dyDescent="0.15">
      <c r="A15" s="563" t="s">
        <v>33</v>
      </c>
      <c r="B15" s="564"/>
      <c r="C15" s="564"/>
      <c r="D15" s="564"/>
      <c r="E15" s="564"/>
      <c r="F15" s="565"/>
      <c r="G15" s="32" t="s">
        <v>40</v>
      </c>
      <c r="H15" s="564" t="str">
        <f>IF(入力画面!$D$28="","",入力画面!$D$28)</f>
        <v/>
      </c>
      <c r="I15" s="564"/>
      <c r="J15" s="564"/>
      <c r="K15" s="29" t="s">
        <v>133</v>
      </c>
      <c r="L15" s="564" t="str">
        <f>IF(入力画面!$H$28="","",入力画面!$H$28)</f>
        <v/>
      </c>
      <c r="M15" s="564"/>
      <c r="N15" s="564"/>
      <c r="O15" s="32" t="s">
        <v>42</v>
      </c>
      <c r="P15" s="564" t="str">
        <f>IF(入力画面!$L$28="","",入力画面!$L$28)</f>
        <v/>
      </c>
      <c r="Q15" s="564"/>
      <c r="R15" s="564"/>
      <c r="S15" s="563" t="s">
        <v>134</v>
      </c>
      <c r="T15" s="564"/>
      <c r="U15" s="564"/>
      <c r="V15" s="564"/>
      <c r="W15" s="564"/>
      <c r="X15" s="565"/>
      <c r="Y15" s="32" t="s">
        <v>40</v>
      </c>
      <c r="Z15" s="564" t="str">
        <f>IF(入力画面!$D$29="","",入力画面!$D$29)</f>
        <v/>
      </c>
      <c r="AA15" s="564"/>
      <c r="AB15" s="564"/>
      <c r="AC15" s="29" t="s">
        <v>133</v>
      </c>
      <c r="AD15" s="564" t="str">
        <f>IF(入力画面!$H$29="","",入力画面!$H$29)</f>
        <v/>
      </c>
      <c r="AE15" s="564"/>
      <c r="AF15" s="564"/>
      <c r="AG15" s="32" t="s">
        <v>42</v>
      </c>
      <c r="AH15" s="564" t="str">
        <f>IF(入力画面!$L$29="","",入力画面!$L$29)</f>
        <v/>
      </c>
      <c r="AI15" s="564"/>
      <c r="AJ15" s="565"/>
    </row>
    <row r="16" spans="1:77" ht="17.25" customHeight="1" x14ac:dyDescent="0.15">
      <c r="A16" s="563" t="s">
        <v>251</v>
      </c>
      <c r="B16" s="564"/>
      <c r="C16" s="564"/>
      <c r="D16" s="564"/>
      <c r="E16" s="564"/>
      <c r="F16" s="565"/>
      <c r="G16" s="796"/>
      <c r="H16" s="795"/>
      <c r="I16" s="795"/>
      <c r="J16" s="795"/>
      <c r="K16" s="795"/>
      <c r="L16" s="163" t="s">
        <v>14</v>
      </c>
      <c r="M16" s="795"/>
      <c r="N16" s="795"/>
      <c r="O16" s="795"/>
      <c r="P16" s="163" t="s">
        <v>21</v>
      </c>
      <c r="Q16" s="795"/>
      <c r="R16" s="795"/>
      <c r="S16" s="795"/>
      <c r="T16" s="163" t="s">
        <v>253</v>
      </c>
      <c r="U16" s="29"/>
      <c r="V16" s="29"/>
      <c r="W16" s="29"/>
      <c r="X16" s="29"/>
      <c r="Y16" s="29"/>
      <c r="Z16" s="29"/>
      <c r="AA16" s="29"/>
      <c r="AB16" s="29"/>
      <c r="AC16" s="29"/>
      <c r="AD16" s="29"/>
      <c r="AE16" s="29"/>
      <c r="AF16" s="29"/>
      <c r="AG16" s="29"/>
      <c r="AH16" s="29"/>
      <c r="AI16" s="29"/>
      <c r="AJ16" s="44"/>
    </row>
    <row r="17" spans="1:36" ht="17.25" customHeight="1" x14ac:dyDescent="0.15">
      <c r="A17" s="563" t="str">
        <f>IF(入力画面!$A$32="","","受領方法")</f>
        <v/>
      </c>
      <c r="B17" s="564"/>
      <c r="C17" s="564"/>
      <c r="D17" s="564"/>
      <c r="E17" s="564"/>
      <c r="F17" s="565"/>
      <c r="G17" s="729" t="str">
        <f>IF(入力画面!$A$32="","",IF(入力画面!C32="","１口座振替払　２窓口払　３納付書払",入力画面!$C$32))</f>
        <v/>
      </c>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30"/>
      <c r="AH17" s="730"/>
      <c r="AI17" s="730"/>
      <c r="AJ17" s="731"/>
    </row>
    <row r="18" spans="1:36" ht="17.25" customHeight="1" x14ac:dyDescent="0.15">
      <c r="B18" s="49" t="str">
        <f>IF(入力画面!$C$3="明石市公営企業管理者","通常口座名","口座振替払の場合")</f>
        <v>通常口座名</v>
      </c>
      <c r="AJ18" s="85"/>
    </row>
    <row r="19" spans="1:36" ht="17.25" customHeight="1" x14ac:dyDescent="0.15">
      <c r="A19" s="764" t="s">
        <v>136</v>
      </c>
      <c r="B19" s="389" t="s">
        <v>43</v>
      </c>
      <c r="C19" s="390"/>
      <c r="D19" s="390"/>
      <c r="E19" s="390"/>
      <c r="F19" s="391"/>
      <c r="G19" s="771" t="str">
        <f>IF(入力画面!$A$33="振込口座",IF(入力画面!$C$36="","",入力画面!$C$36),"")</f>
        <v/>
      </c>
      <c r="H19" s="772"/>
      <c r="I19" s="772"/>
      <c r="J19" s="772"/>
      <c r="K19" s="772"/>
      <c r="L19" s="772"/>
      <c r="M19" s="772"/>
      <c r="N19" s="772"/>
      <c r="O19" s="772"/>
      <c r="P19" s="772"/>
      <c r="Q19" s="753" t="str">
        <f>IF(入力画面!$A$33="振込口座",IF(入力画面!$C$35="","",入力画面!$C$35),"銀行・農協"&amp;CHAR(10)&amp;"金庫・組合")</f>
        <v/>
      </c>
      <c r="R19" s="753"/>
      <c r="S19" s="753"/>
      <c r="T19" s="753"/>
      <c r="U19" s="753"/>
      <c r="V19" s="754"/>
      <c r="W19" s="767" t="str">
        <f>IF(入力画面!$A$33="振込口座",IF(入力画面!$C$38="","",入力画面!$C$38),"")</f>
        <v/>
      </c>
      <c r="X19" s="768"/>
      <c r="Y19" s="768"/>
      <c r="Z19" s="768"/>
      <c r="AA19" s="768"/>
      <c r="AB19" s="768"/>
      <c r="AC19" s="768"/>
      <c r="AD19" s="768"/>
      <c r="AE19" s="384" t="str">
        <f>IF(入力画面!$A$33="振込口座",IF(入力画面!$C$37="","",IF(入力画面!$C$37="その他",入力画面!$G$37,入力画面!$C$37)),"本店・支店"&amp;CHAR(10)&amp;"出張所")</f>
        <v/>
      </c>
      <c r="AF19" s="384"/>
      <c r="AG19" s="384"/>
      <c r="AH19" s="384"/>
      <c r="AI19" s="384"/>
      <c r="AJ19" s="400"/>
    </row>
    <row r="20" spans="1:36" ht="17.25" customHeight="1" x14ac:dyDescent="0.15">
      <c r="A20" s="765"/>
      <c r="B20" s="399"/>
      <c r="C20" s="381"/>
      <c r="D20" s="381"/>
      <c r="E20" s="381"/>
      <c r="F20" s="382"/>
      <c r="G20" s="773"/>
      <c r="H20" s="774"/>
      <c r="I20" s="774"/>
      <c r="J20" s="774"/>
      <c r="K20" s="774"/>
      <c r="L20" s="774"/>
      <c r="M20" s="774"/>
      <c r="N20" s="774"/>
      <c r="O20" s="774"/>
      <c r="P20" s="774"/>
      <c r="Q20" s="756"/>
      <c r="R20" s="756"/>
      <c r="S20" s="756"/>
      <c r="T20" s="756"/>
      <c r="U20" s="756"/>
      <c r="V20" s="757"/>
      <c r="W20" s="769"/>
      <c r="X20" s="770"/>
      <c r="Y20" s="770"/>
      <c r="Z20" s="770"/>
      <c r="AA20" s="770"/>
      <c r="AB20" s="770"/>
      <c r="AC20" s="770"/>
      <c r="AD20" s="770"/>
      <c r="AE20" s="386"/>
      <c r="AF20" s="386"/>
      <c r="AG20" s="386"/>
      <c r="AH20" s="386"/>
      <c r="AI20" s="386"/>
      <c r="AJ20" s="401"/>
    </row>
    <row r="21" spans="1:36" ht="17.25" customHeight="1" x14ac:dyDescent="0.15">
      <c r="A21" s="765"/>
      <c r="B21" s="392"/>
      <c r="C21" s="393"/>
      <c r="D21" s="393"/>
      <c r="E21" s="393"/>
      <c r="F21" s="394"/>
      <c r="G21" s="775"/>
      <c r="H21" s="776"/>
      <c r="I21" s="776"/>
      <c r="J21" s="776"/>
      <c r="K21" s="776"/>
      <c r="L21" s="776"/>
      <c r="M21" s="776"/>
      <c r="N21" s="776"/>
      <c r="O21" s="776"/>
      <c r="P21" s="776"/>
      <c r="Q21" s="83" t="str">
        <f>IF(入力画面!$C$35="その他","(",IF(AND(入力画面!$C$35="",入力画面!$F$35=""),"(",""))</f>
        <v>(</v>
      </c>
      <c r="R21" s="386" t="str">
        <f>IF(入力画面!$A$33="振込口座",IF(入力画面!$G$35="","",入力画面!$G$35),"")</f>
        <v/>
      </c>
      <c r="S21" s="386"/>
      <c r="T21" s="386"/>
      <c r="U21" s="386"/>
      <c r="V21" s="84" t="str">
        <f>IF(入力画面!$C$35="その他",")",IF(AND(入力画面!$C$35="",入力画面!$F$35=""),")",""))</f>
        <v>)</v>
      </c>
      <c r="W21" s="396" t="s">
        <v>144</v>
      </c>
      <c r="X21" s="396"/>
      <c r="Y21" s="396"/>
      <c r="Z21" s="396"/>
      <c r="AA21" s="396"/>
      <c r="AB21" s="396"/>
      <c r="AC21" s="396"/>
      <c r="AD21" s="800"/>
      <c r="AE21" s="785" t="str">
        <f>IF(入力画面!$A$33="振込口座",IF(入力画面!$C$39="","",入力画面!$C$39),"")</f>
        <v/>
      </c>
      <c r="AF21" s="784"/>
      <c r="AG21" s="784" t="str">
        <f>IF(入力画面!$A$33="振込口座",IF(入力画面!$D$39="","",入力画面!$D$39),"")</f>
        <v/>
      </c>
      <c r="AH21" s="784"/>
      <c r="AI21" s="784" t="str">
        <f>IF(入力画面!$A$33="振込口座",IF(入力画面!$E$39="","",入力画面!$E$39),"")</f>
        <v/>
      </c>
      <c r="AJ21" s="799"/>
    </row>
    <row r="22" spans="1:36" ht="17.25" customHeight="1" x14ac:dyDescent="0.15">
      <c r="A22" s="765"/>
      <c r="B22" s="563" t="s">
        <v>44</v>
      </c>
      <c r="C22" s="564"/>
      <c r="D22" s="564"/>
      <c r="E22" s="564"/>
      <c r="F22" s="565"/>
      <c r="G22" s="797" t="str">
        <f>IF(入力画面!$A$33="振込口座",IF(入力画面!$C$40="","１普通　２当座　９その他",入力画面!$C$40),"１普通　２当座　９その他")</f>
        <v>１普通　２当座　９その他</v>
      </c>
      <c r="H22" s="322"/>
      <c r="I22" s="322"/>
      <c r="J22" s="322"/>
      <c r="K22" s="322"/>
      <c r="L22" s="322"/>
      <c r="M22" s="322"/>
      <c r="N22" s="322"/>
      <c r="O22" s="322"/>
      <c r="P22" s="322"/>
      <c r="Q22" s="322"/>
      <c r="R22" s="322"/>
      <c r="S22" s="322"/>
      <c r="T22" s="322"/>
      <c r="U22" s="322"/>
      <c r="V22" s="798"/>
      <c r="W22" s="563" t="s">
        <v>137</v>
      </c>
      <c r="X22" s="564"/>
      <c r="Y22" s="564"/>
      <c r="Z22" s="564"/>
      <c r="AA22" s="564"/>
      <c r="AB22" s="564"/>
      <c r="AC22" s="565"/>
      <c r="AD22" s="80" t="str">
        <f>IF(入力画面!$A$33="振込口座",IF(入力画面!$C$41="","",入力画面!$C$41),"")</f>
        <v/>
      </c>
      <c r="AE22" s="81" t="str">
        <f>IF(入力画面!$A$33="振込口座",IF(入力画面!$D$41="","",入力画面!$D$41),"")</f>
        <v/>
      </c>
      <c r="AF22" s="81" t="str">
        <f>IF(入力画面!$A$33="振込口座",IF(入力画面!$E$41="","",入力画面!$E$41),"")</f>
        <v/>
      </c>
      <c r="AG22" s="81" t="str">
        <f>IF(入力画面!$A$33="振込口座",IF(入力画面!$F$41="","",入力画面!$F$41),"")</f>
        <v/>
      </c>
      <c r="AH22" s="81" t="str">
        <f>IF(入力画面!$A$33="振込口座",IF(入力画面!$G$41="","",入力画面!$G$41),"")</f>
        <v/>
      </c>
      <c r="AI22" s="81" t="str">
        <f>IF(入力画面!$A$33="振込口座",IF(入力画面!$H$41="","",入力画面!$H$41),"")</f>
        <v/>
      </c>
      <c r="AJ22" s="82" t="str">
        <f>IF(入力画面!$A$33="振込口座",IF(入力画面!$I$41="","",入力画面!$I$41),"")</f>
        <v/>
      </c>
    </row>
    <row r="23" spans="1:36" ht="17.25" customHeight="1" x14ac:dyDescent="0.15">
      <c r="A23" s="765"/>
      <c r="B23" s="389" t="s">
        <v>138</v>
      </c>
      <c r="C23" s="391"/>
      <c r="D23" s="777" t="s">
        <v>45</v>
      </c>
      <c r="E23" s="778"/>
      <c r="F23" s="778"/>
      <c r="G23" s="740" t="str">
        <f>IF(入力画面!$A$33="振込口座",IF(入力画面!$C$42="","",入力画面!$C$42),"")</f>
        <v/>
      </c>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2"/>
    </row>
    <row r="24" spans="1:36" ht="17.25" customHeight="1" x14ac:dyDescent="0.15">
      <c r="A24" s="766"/>
      <c r="B24" s="392"/>
      <c r="C24" s="394"/>
      <c r="D24" s="779" t="s">
        <v>27</v>
      </c>
      <c r="E24" s="780"/>
      <c r="F24" s="780"/>
      <c r="G24" s="781" t="str">
        <f>IF(入力画面!$A$33="振込口座",IF(入力画面!$C$43="","",入力画面!$C$43),"")</f>
        <v/>
      </c>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3"/>
    </row>
    <row r="25" spans="1:36" ht="17.25" customHeight="1" x14ac:dyDescent="0.15">
      <c r="B25" s="49" t="s">
        <v>139</v>
      </c>
      <c r="AJ25" s="85"/>
    </row>
    <row r="26" spans="1:36" ht="17.25" customHeight="1" x14ac:dyDescent="0.15">
      <c r="A26" s="764" t="s">
        <v>136</v>
      </c>
      <c r="B26" s="389" t="s">
        <v>43</v>
      </c>
      <c r="C26" s="390"/>
      <c r="D26" s="390"/>
      <c r="E26" s="390"/>
      <c r="F26" s="391"/>
      <c r="G26" s="771" t="str">
        <f>IF(入力画面!$A$33="振込口座",IF(入力画面!$M$36="","",入力画面!$M$36),"")</f>
        <v/>
      </c>
      <c r="H26" s="772"/>
      <c r="I26" s="772"/>
      <c r="J26" s="772"/>
      <c r="K26" s="772"/>
      <c r="L26" s="772"/>
      <c r="M26" s="772"/>
      <c r="N26" s="772"/>
      <c r="O26" s="772"/>
      <c r="P26" s="772"/>
      <c r="Q26" s="753" t="str">
        <f>IF(入力画面!$A$33="振込口座",IF(入力画面!$M$35="","",入力画面!$M$35),"銀行・農協"&amp;CHAR(10)&amp;"金庫・組合")</f>
        <v/>
      </c>
      <c r="R26" s="753"/>
      <c r="S26" s="753"/>
      <c r="T26" s="753"/>
      <c r="U26" s="753"/>
      <c r="V26" s="754"/>
      <c r="W26" s="767" t="str">
        <f>IF(入力画面!$A$33="振込口座",IF(入力画面!$M$38="","",入力画面!$M$38),"")</f>
        <v/>
      </c>
      <c r="X26" s="768"/>
      <c r="Y26" s="768"/>
      <c r="Z26" s="768"/>
      <c r="AA26" s="768"/>
      <c r="AB26" s="768"/>
      <c r="AC26" s="768"/>
      <c r="AD26" s="768"/>
      <c r="AE26" s="384" t="str">
        <f>IF(入力画面!$A$33="振込口座",IF(入力画面!$M$37="","",IF(入力画面!$M$37="その他",入力画面!$Q$37,入力画面!$M$37)),"本店・支店"&amp;CHAR(10)&amp;"出張所")</f>
        <v/>
      </c>
      <c r="AF26" s="384"/>
      <c r="AG26" s="384"/>
      <c r="AH26" s="384"/>
      <c r="AI26" s="384"/>
      <c r="AJ26" s="400"/>
    </row>
    <row r="27" spans="1:36" ht="17.25" customHeight="1" x14ac:dyDescent="0.15">
      <c r="A27" s="765"/>
      <c r="B27" s="399"/>
      <c r="C27" s="381"/>
      <c r="D27" s="381"/>
      <c r="E27" s="381"/>
      <c r="F27" s="382"/>
      <c r="G27" s="773"/>
      <c r="H27" s="774"/>
      <c r="I27" s="774"/>
      <c r="J27" s="774"/>
      <c r="K27" s="774"/>
      <c r="L27" s="774"/>
      <c r="M27" s="774"/>
      <c r="N27" s="774"/>
      <c r="O27" s="774"/>
      <c r="P27" s="774"/>
      <c r="Q27" s="756"/>
      <c r="R27" s="756"/>
      <c r="S27" s="756"/>
      <c r="T27" s="756"/>
      <c r="U27" s="756"/>
      <c r="V27" s="757"/>
      <c r="W27" s="769"/>
      <c r="X27" s="770"/>
      <c r="Y27" s="770"/>
      <c r="Z27" s="770"/>
      <c r="AA27" s="770"/>
      <c r="AB27" s="770"/>
      <c r="AC27" s="770"/>
      <c r="AD27" s="770"/>
      <c r="AE27" s="386"/>
      <c r="AF27" s="386"/>
      <c r="AG27" s="386"/>
      <c r="AH27" s="386"/>
      <c r="AI27" s="386"/>
      <c r="AJ27" s="401"/>
    </row>
    <row r="28" spans="1:36" ht="17.25" customHeight="1" x14ac:dyDescent="0.15">
      <c r="A28" s="765"/>
      <c r="B28" s="392"/>
      <c r="C28" s="393"/>
      <c r="D28" s="393"/>
      <c r="E28" s="393"/>
      <c r="F28" s="394"/>
      <c r="G28" s="775"/>
      <c r="H28" s="776"/>
      <c r="I28" s="776"/>
      <c r="J28" s="776"/>
      <c r="K28" s="776"/>
      <c r="L28" s="776"/>
      <c r="M28" s="776"/>
      <c r="N28" s="776"/>
      <c r="O28" s="776"/>
      <c r="P28" s="776"/>
      <c r="Q28" s="83" t="str">
        <f>IF(入力画面!$M$35="その他","(",IF(AND(入力画面!$M$35="",入力画面!$P$35=""),"(",""))</f>
        <v>(</v>
      </c>
      <c r="R28" s="386" t="str">
        <f>IF(入力画面!$A$33="振込口座",IF(入力画面!$Q$35="","",入力画面!$Q$35),"")</f>
        <v/>
      </c>
      <c r="S28" s="386"/>
      <c r="T28" s="386"/>
      <c r="U28" s="386"/>
      <c r="V28" s="84" t="str">
        <f>IF(入力画面!$M$35="その他",")",IF(AND(入力画面!$M$35="",入力画面!$V$35=""),")",""))</f>
        <v>)</v>
      </c>
      <c r="W28" s="396" t="s">
        <v>144</v>
      </c>
      <c r="X28" s="396"/>
      <c r="Y28" s="396"/>
      <c r="Z28" s="396"/>
      <c r="AA28" s="396"/>
      <c r="AB28" s="396"/>
      <c r="AC28" s="396"/>
      <c r="AD28" s="800"/>
      <c r="AE28" s="785" t="str">
        <f>IF(入力画面!$A$33="振込口座",IF(入力画面!$M$39="","",入力画面!$M$39),"")</f>
        <v/>
      </c>
      <c r="AF28" s="784"/>
      <c r="AG28" s="784" t="str">
        <f>IF(入力画面!$A$33="振込口座",IF(入力画面!$N$39="","",入力画面!$N$39),"")</f>
        <v/>
      </c>
      <c r="AH28" s="784"/>
      <c r="AI28" s="784" t="str">
        <f>IF(入力画面!$A$33="振込口座",IF(入力画面!$O$39="","",入力画面!$O$39),"")</f>
        <v/>
      </c>
      <c r="AJ28" s="799"/>
    </row>
    <row r="29" spans="1:36" ht="17.25" customHeight="1" x14ac:dyDescent="0.15">
      <c r="A29" s="765"/>
      <c r="B29" s="563" t="s">
        <v>44</v>
      </c>
      <c r="C29" s="564"/>
      <c r="D29" s="564"/>
      <c r="E29" s="564"/>
      <c r="F29" s="565"/>
      <c r="G29" s="797" t="str">
        <f>IF(入力画面!$A$33="振込口座",IF($G$26="","１普通（前金払口座）","１普通（前金払口座）"),"１普通（前金払口座）")</f>
        <v>１普通（前金払口座）</v>
      </c>
      <c r="H29" s="802"/>
      <c r="I29" s="802"/>
      <c r="J29" s="802"/>
      <c r="K29" s="802"/>
      <c r="L29" s="802"/>
      <c r="M29" s="802"/>
      <c r="N29" s="802"/>
      <c r="O29" s="802"/>
      <c r="P29" s="802"/>
      <c r="Q29" s="802"/>
      <c r="R29" s="802"/>
      <c r="S29" s="802"/>
      <c r="T29" s="802"/>
      <c r="U29" s="802"/>
      <c r="V29" s="803"/>
      <c r="W29" s="563" t="s">
        <v>137</v>
      </c>
      <c r="X29" s="564"/>
      <c r="Y29" s="564"/>
      <c r="Z29" s="564"/>
      <c r="AA29" s="564"/>
      <c r="AB29" s="564"/>
      <c r="AC29" s="565"/>
      <c r="AD29" s="80" t="str">
        <f>IF(入力画面!$A$33="振込口座",IF(入力画面!$M$41="","",入力画面!$M$41),"")</f>
        <v/>
      </c>
      <c r="AE29" s="81" t="str">
        <f>IF(入力画面!$A$33="振込口座",IF(入力画面!$N$41="","",入力画面!$N$41),"")</f>
        <v/>
      </c>
      <c r="AF29" s="81" t="str">
        <f>IF(入力画面!$A$33="振込口座",IF(入力画面!$O$41="","",入力画面!$O$41),"")</f>
        <v/>
      </c>
      <c r="AG29" s="81" t="str">
        <f>IF(入力画面!$A$33="振込口座",IF(入力画面!$P$41="","",入力画面!$P$41),"")</f>
        <v/>
      </c>
      <c r="AH29" s="81" t="str">
        <f>IF(入力画面!$A$33="振込口座",IF(入力画面!$Q$41="","",入力画面!$Q$41),"")</f>
        <v/>
      </c>
      <c r="AI29" s="81" t="str">
        <f>IF(入力画面!$A$33="振込口座",IF(入力画面!$R$41="","",入力画面!$R$41),"")</f>
        <v/>
      </c>
      <c r="AJ29" s="82" t="str">
        <f>IF(入力画面!$A$33="振込口座",IF(入力画面!$S$41="","",入力画面!$S$41),"")</f>
        <v/>
      </c>
    </row>
    <row r="30" spans="1:36" ht="17.25" customHeight="1" x14ac:dyDescent="0.15">
      <c r="A30" s="765"/>
      <c r="B30" s="389" t="s">
        <v>138</v>
      </c>
      <c r="C30" s="391"/>
      <c r="D30" s="777" t="s">
        <v>45</v>
      </c>
      <c r="E30" s="778"/>
      <c r="F30" s="778"/>
      <c r="G30" s="740" t="str">
        <f>IF(入力画面!$A$33="振込口座",IF(入力画面!$M$42="","",入力画面!$M$42),"")</f>
        <v/>
      </c>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1"/>
      <c r="AI30" s="741"/>
      <c r="AJ30" s="742"/>
    </row>
    <row r="31" spans="1:36" ht="17.25" customHeight="1" x14ac:dyDescent="0.15">
      <c r="A31" s="766"/>
      <c r="B31" s="392"/>
      <c r="C31" s="394"/>
      <c r="D31" s="779" t="s">
        <v>27</v>
      </c>
      <c r="E31" s="780"/>
      <c r="F31" s="780"/>
      <c r="G31" s="781" t="str">
        <f>IF(入力画面!$A$33="振込口座",IF(入力画面!$M$43="","",入力画面!$M$43),"")</f>
        <v/>
      </c>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3"/>
    </row>
    <row r="32" spans="1:36" ht="17.25" customHeight="1" x14ac:dyDescent="0.15">
      <c r="B32" s="86" t="s">
        <v>140</v>
      </c>
      <c r="C32" s="49" t="s">
        <v>141</v>
      </c>
      <c r="G32" s="801" t="s">
        <v>177</v>
      </c>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row>
    <row r="33" spans="1:36" ht="17.25" customHeight="1" x14ac:dyDescent="0.15">
      <c r="G33" s="763" t="str">
        <f>IF(入力画面!$C$3="明石市公営企業管理者","2 住所・氏名・振込先等に変更が生じた場合も、必ず明石市水道部へお届けください。","2 住所・氏名・振込先等に変更が生じた場合も、必ずお届けください。")</f>
        <v>2 住所・氏名・振込先等に変更が生じた場合も、必ず明石市水道部へお届けください。</v>
      </c>
      <c r="H33" s="763"/>
      <c r="I33" s="763"/>
      <c r="J33" s="763"/>
      <c r="K33" s="763"/>
      <c r="L33" s="763"/>
      <c r="M33" s="763"/>
      <c r="N33" s="763"/>
      <c r="O33" s="763"/>
      <c r="P33" s="763"/>
      <c r="Q33" s="763"/>
      <c r="R33" s="763"/>
      <c r="S33" s="763"/>
      <c r="T33" s="763"/>
      <c r="U33" s="763"/>
      <c r="V33" s="763"/>
      <c r="W33" s="763"/>
      <c r="X33" s="763"/>
      <c r="Y33" s="763"/>
      <c r="Z33" s="763"/>
      <c r="AA33" s="763"/>
      <c r="AB33" s="763"/>
      <c r="AC33" s="763"/>
      <c r="AD33" s="763"/>
      <c r="AE33" s="763"/>
      <c r="AF33" s="763"/>
      <c r="AG33" s="763"/>
      <c r="AH33" s="763"/>
      <c r="AI33" s="763"/>
      <c r="AJ33" s="763"/>
    </row>
    <row r="34" spans="1:36" ht="17.25" customHeight="1" x14ac:dyDescent="0.15">
      <c r="G34" s="763" t="str">
        <f>IF(入力画面!$C$3="明石市公営企業管理者","","3 口座振替払の支払内容は預金通帳にてご確認ください。")</f>
        <v/>
      </c>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3"/>
      <c r="AI34" s="763"/>
      <c r="AJ34" s="763"/>
    </row>
    <row r="35" spans="1:36" ht="17.25" customHeight="1" thickBot="1" x14ac:dyDescent="0.2">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row>
    <row r="36" spans="1:36" ht="17.25" customHeight="1" thickTop="1" x14ac:dyDescent="0.1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row>
    <row r="37" spans="1:36" ht="17.25" customHeight="1" x14ac:dyDescent="0.15">
      <c r="A37" s="86"/>
      <c r="B37" s="49" t="str">
        <f>IF(入力画面!$C$3="明石市公営企業管理者","明石市上下水道局処理欄","会計室処理欄")</f>
        <v>明石市上下水道局処理欄</v>
      </c>
      <c r="V37" s="543" t="s">
        <v>142</v>
      </c>
      <c r="W37" s="543"/>
      <c r="X37" s="543"/>
      <c r="Z37" s="49" t="s">
        <v>384</v>
      </c>
      <c r="AD37" s="49" t="s">
        <v>14</v>
      </c>
      <c r="AG37" s="49" t="s">
        <v>21</v>
      </c>
      <c r="AJ37" s="49" t="s">
        <v>22</v>
      </c>
    </row>
    <row r="38" spans="1:36" ht="17.25" customHeight="1" x14ac:dyDescent="0.15">
      <c r="B38" s="762" t="s">
        <v>46</v>
      </c>
      <c r="C38" s="762"/>
      <c r="D38" s="398"/>
      <c r="E38" s="398"/>
      <c r="F38" s="398"/>
      <c r="G38" s="398"/>
      <c r="H38" s="398"/>
      <c r="I38" s="762" t="s">
        <v>47</v>
      </c>
      <c r="J38" s="762"/>
      <c r="K38" s="398"/>
      <c r="L38" s="398"/>
      <c r="M38" s="398"/>
      <c r="N38" s="398"/>
      <c r="O38" s="398"/>
      <c r="Y38" s="36"/>
      <c r="Z38" s="36"/>
      <c r="AA38" s="36"/>
      <c r="AB38" s="36"/>
      <c r="AC38" s="36"/>
      <c r="AD38" s="36"/>
      <c r="AE38" s="36"/>
      <c r="AF38" s="36"/>
      <c r="AG38" s="36"/>
      <c r="AH38" s="36"/>
      <c r="AI38" s="36"/>
      <c r="AJ38" s="36"/>
    </row>
    <row r="39" spans="1:36" ht="17.25" customHeight="1" x14ac:dyDescent="0.15">
      <c r="B39" s="762"/>
      <c r="C39" s="762"/>
      <c r="D39" s="398"/>
      <c r="E39" s="398"/>
      <c r="F39" s="398"/>
      <c r="G39" s="398"/>
      <c r="H39" s="398"/>
      <c r="I39" s="762"/>
      <c r="J39" s="762"/>
      <c r="K39" s="398"/>
      <c r="L39" s="398"/>
      <c r="M39" s="398"/>
      <c r="N39" s="398"/>
      <c r="O39" s="398"/>
      <c r="Y39" s="36"/>
      <c r="Z39" s="36"/>
      <c r="AA39" s="36"/>
      <c r="AB39" s="36"/>
      <c r="AC39" s="36"/>
      <c r="AD39" s="36"/>
      <c r="AE39" s="36"/>
      <c r="AF39" s="36"/>
      <c r="AG39" s="36"/>
      <c r="AH39" s="36"/>
      <c r="AI39" s="36"/>
      <c r="AJ39" s="36"/>
    </row>
    <row r="40" spans="1:36" ht="17.25" customHeight="1" x14ac:dyDescent="0.15">
      <c r="B40" s="762"/>
      <c r="C40" s="762"/>
      <c r="D40" s="398"/>
      <c r="E40" s="398"/>
      <c r="F40" s="398"/>
      <c r="G40" s="398"/>
      <c r="H40" s="398"/>
      <c r="I40" s="762"/>
      <c r="J40" s="762"/>
      <c r="K40" s="398"/>
      <c r="L40" s="398"/>
      <c r="M40" s="398"/>
      <c r="N40" s="398"/>
      <c r="O40" s="398"/>
      <c r="Y40" s="36"/>
      <c r="Z40" s="36"/>
      <c r="AA40" s="36"/>
      <c r="AB40" s="36"/>
      <c r="AC40" s="36"/>
      <c r="AD40" s="36"/>
      <c r="AE40" s="36"/>
      <c r="AF40" s="36"/>
      <c r="AG40" s="36"/>
      <c r="AH40" s="36"/>
      <c r="AI40" s="36"/>
      <c r="AJ40" s="36"/>
    </row>
    <row r="41" spans="1:36" ht="17.25" customHeight="1" x14ac:dyDescent="0.15">
      <c r="B41" s="86"/>
      <c r="V41" s="563" t="s">
        <v>143</v>
      </c>
      <c r="W41" s="564"/>
      <c r="X41" s="564"/>
      <c r="Y41" s="565"/>
      <c r="Z41" s="29"/>
      <c r="AA41" s="29"/>
      <c r="AB41" s="29"/>
      <c r="AC41" s="29"/>
      <c r="AD41" s="29"/>
      <c r="AE41" s="29"/>
      <c r="AF41" s="29"/>
      <c r="AG41" s="29"/>
      <c r="AH41" s="29"/>
      <c r="AI41" s="29"/>
      <c r="AJ41" s="44"/>
    </row>
    <row r="42" spans="1:36" ht="17.25" customHeight="1" x14ac:dyDescent="0.15">
      <c r="B42" s="563" t="str">
        <f>IF(入力画面!$C$3="明石市公営企業管理者","コード","債権者番号")</f>
        <v>コード</v>
      </c>
      <c r="C42" s="564"/>
      <c r="D42" s="564"/>
      <c r="E42" s="564"/>
      <c r="F42" s="565"/>
      <c r="G42" s="88"/>
      <c r="H42" s="89"/>
      <c r="I42" s="89"/>
      <c r="J42" s="89"/>
      <c r="K42" s="89"/>
      <c r="L42" s="89"/>
      <c r="M42" s="89"/>
      <c r="N42" s="90"/>
      <c r="Y42" s="36"/>
      <c r="Z42" s="36"/>
      <c r="AA42" s="36"/>
      <c r="AB42" s="36"/>
      <c r="AC42" s="36"/>
      <c r="AD42" s="36"/>
      <c r="AE42" s="36"/>
      <c r="AF42" s="36"/>
      <c r="AG42" s="36"/>
      <c r="AH42" s="36"/>
      <c r="AI42" s="36"/>
      <c r="AJ42" s="36"/>
    </row>
    <row r="43" spans="1:36" ht="17.25" customHeight="1" x14ac:dyDescent="0.15">
      <c r="B43" s="86"/>
      <c r="C43" s="86"/>
      <c r="D43" s="86"/>
      <c r="E43" s="86"/>
      <c r="F43" s="86"/>
      <c r="G43" s="86"/>
      <c r="H43" s="86"/>
      <c r="I43" s="86"/>
      <c r="J43" s="86"/>
      <c r="K43" s="86"/>
      <c r="L43" s="86"/>
      <c r="M43" s="86"/>
      <c r="N43" s="86"/>
      <c r="O43" s="86"/>
      <c r="Y43" s="36"/>
      <c r="Z43" s="36"/>
      <c r="AA43" s="36"/>
      <c r="AB43" s="36"/>
      <c r="AC43" s="36"/>
      <c r="AD43" s="36"/>
      <c r="AE43" s="36"/>
      <c r="AF43" s="36"/>
      <c r="AG43" s="36"/>
      <c r="AH43" s="36"/>
      <c r="AI43" s="36"/>
      <c r="AJ43" s="36"/>
    </row>
    <row r="44" spans="1:36" ht="17.25" customHeight="1" x14ac:dyDescent="0.15">
      <c r="B44" s="86"/>
      <c r="C44" s="86"/>
      <c r="D44" s="86"/>
      <c r="E44" s="86"/>
      <c r="F44" s="86"/>
      <c r="G44" s="86"/>
      <c r="H44" s="86"/>
      <c r="I44" s="86"/>
      <c r="J44" s="86"/>
      <c r="K44" s="86"/>
      <c r="L44" s="86"/>
      <c r="M44" s="86"/>
      <c r="N44" s="86"/>
      <c r="O44" s="86"/>
      <c r="Y44" s="36"/>
      <c r="Z44" s="36"/>
      <c r="AA44" s="36"/>
      <c r="AB44" s="36"/>
      <c r="AC44" s="36"/>
      <c r="AD44" s="36"/>
      <c r="AE44" s="36"/>
      <c r="AF44" s="36"/>
      <c r="AG44" s="36"/>
      <c r="AH44" s="36"/>
      <c r="AI44" s="36"/>
      <c r="AJ44" s="36"/>
    </row>
    <row r="45" spans="1:36" ht="17.25" customHeight="1" x14ac:dyDescent="0.15">
      <c r="B45" s="86"/>
      <c r="C45" s="86"/>
      <c r="D45" s="86"/>
      <c r="E45" s="86"/>
      <c r="F45" s="86"/>
      <c r="G45" s="86"/>
      <c r="H45" s="86"/>
      <c r="I45" s="86"/>
      <c r="J45" s="86"/>
      <c r="K45" s="86"/>
      <c r="L45" s="86"/>
      <c r="M45" s="86"/>
      <c r="O45" s="86"/>
      <c r="Y45" s="36"/>
      <c r="Z45" s="36"/>
      <c r="AA45" s="36"/>
      <c r="AB45" s="36"/>
      <c r="AC45" s="36"/>
      <c r="AD45" s="36"/>
      <c r="AE45" s="36"/>
      <c r="AF45" s="36"/>
      <c r="AG45" s="36"/>
      <c r="AH45" s="36"/>
      <c r="AI45" s="36"/>
      <c r="AJ45" s="36"/>
    </row>
    <row r="46" spans="1:36" ht="17.25" customHeight="1" x14ac:dyDescent="0.15">
      <c r="Y46" s="36"/>
      <c r="Z46" s="36"/>
      <c r="AA46" s="36"/>
      <c r="AB46" s="36"/>
      <c r="AC46" s="36"/>
      <c r="AD46" s="36"/>
      <c r="AE46" s="36"/>
      <c r="AF46" s="36"/>
      <c r="AG46" s="36"/>
      <c r="AH46" s="36"/>
      <c r="AI46" s="36"/>
      <c r="AJ46" s="36"/>
    </row>
  </sheetData>
  <mergeCells count="83">
    <mergeCell ref="AE26:AJ27"/>
    <mergeCell ref="G33:AJ33"/>
    <mergeCell ref="G32:AJ32"/>
    <mergeCell ref="W28:AD28"/>
    <mergeCell ref="AE28:AF28"/>
    <mergeCell ref="AG28:AH28"/>
    <mergeCell ref="AI28:AJ28"/>
    <mergeCell ref="G29:V29"/>
    <mergeCell ref="G31:AJ31"/>
    <mergeCell ref="G30:AJ30"/>
    <mergeCell ref="G22:V22"/>
    <mergeCell ref="Q16:S16"/>
    <mergeCell ref="AI21:AJ21"/>
    <mergeCell ref="W21:AD21"/>
    <mergeCell ref="R21:U21"/>
    <mergeCell ref="A13:I13"/>
    <mergeCell ref="A16:F16"/>
    <mergeCell ref="A15:F15"/>
    <mergeCell ref="H15:J15"/>
    <mergeCell ref="L15:N15"/>
    <mergeCell ref="J13:AJ13"/>
    <mergeCell ref="P15:R15"/>
    <mergeCell ref="S15:X15"/>
    <mergeCell ref="A14:I14"/>
    <mergeCell ref="Z15:AB15"/>
    <mergeCell ref="J14:AJ14"/>
    <mergeCell ref="AH15:AJ15"/>
    <mergeCell ref="M16:O16"/>
    <mergeCell ref="G16:K16"/>
    <mergeCell ref="B23:C24"/>
    <mergeCell ref="G23:AJ23"/>
    <mergeCell ref="G24:AJ24"/>
    <mergeCell ref="A17:F17"/>
    <mergeCell ref="W22:AC22"/>
    <mergeCell ref="W19:AD20"/>
    <mergeCell ref="A19:A24"/>
    <mergeCell ref="D23:F23"/>
    <mergeCell ref="D24:F24"/>
    <mergeCell ref="G19:P21"/>
    <mergeCell ref="AG21:AH21"/>
    <mergeCell ref="B19:F21"/>
    <mergeCell ref="AE19:AJ20"/>
    <mergeCell ref="AE21:AF21"/>
    <mergeCell ref="Q19:V20"/>
    <mergeCell ref="B22:F22"/>
    <mergeCell ref="D30:F30"/>
    <mergeCell ref="D31:F31"/>
    <mergeCell ref="B42:F42"/>
    <mergeCell ref="K38:O40"/>
    <mergeCell ref="B38:C40"/>
    <mergeCell ref="D38:H40"/>
    <mergeCell ref="A7:F10"/>
    <mergeCell ref="AG8:AI9"/>
    <mergeCell ref="AB8:AC9"/>
    <mergeCell ref="V37:X37"/>
    <mergeCell ref="V41:Y41"/>
    <mergeCell ref="I38:J40"/>
    <mergeCell ref="G34:AJ34"/>
    <mergeCell ref="A26:A31"/>
    <mergeCell ref="B29:F29"/>
    <mergeCell ref="B26:F28"/>
    <mergeCell ref="Q26:V27"/>
    <mergeCell ref="R28:U28"/>
    <mergeCell ref="W26:AD27"/>
    <mergeCell ref="B30:C31"/>
    <mergeCell ref="G26:P28"/>
    <mergeCell ref="W29:AC29"/>
    <mergeCell ref="A1:AJ1"/>
    <mergeCell ref="B3:AI3"/>
    <mergeCell ref="C4:X4"/>
    <mergeCell ref="G17:AJ17"/>
    <mergeCell ref="AB2:AC2"/>
    <mergeCell ref="AE2:AF2"/>
    <mergeCell ref="AH2:AI2"/>
    <mergeCell ref="AD15:AF15"/>
    <mergeCell ref="Y4:AJ4"/>
    <mergeCell ref="AD5:AJ5"/>
    <mergeCell ref="H7:O7"/>
    <mergeCell ref="A11:I11"/>
    <mergeCell ref="A12:I12"/>
    <mergeCell ref="J11:AJ11"/>
    <mergeCell ref="J12:AJ12"/>
    <mergeCell ref="G8:Y10"/>
  </mergeCells>
  <phoneticPr fontId="2"/>
  <conditionalFormatting sqref="N42:R42">
    <cfRule type="expression" dxfId="1" priority="1" stopIfTrue="1">
      <formula>$B$42="コード"</formula>
    </cfRule>
  </conditionalFormatting>
  <conditionalFormatting sqref="S42">
    <cfRule type="expression" dxfId="0" priority="2" stopIfTrue="1">
      <formula>$B$42="コード"</formula>
    </cfRule>
  </conditionalFormatting>
  <pageMargins left="0.88" right="0.8" top="0.86614173228346458" bottom="0.86614173228346458" header="0.51181102362204722" footer="0.51181102362204722"/>
  <pageSetup paperSize="9"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37"/>
  <sheetViews>
    <sheetView zoomScaleNormal="100" zoomScaleSheetLayoutView="100" workbookViewId="0">
      <selection activeCell="AP42" sqref="AP42"/>
    </sheetView>
  </sheetViews>
  <sheetFormatPr defaultColWidth="2.375" defaultRowHeight="16.5" customHeight="1" x14ac:dyDescent="0.15"/>
  <cols>
    <col min="1" max="16384" width="2.375" style="1"/>
  </cols>
  <sheetData>
    <row r="1" spans="1:35" ht="16.5" customHeight="1" x14ac:dyDescent="0.15">
      <c r="A1" s="69" t="s">
        <v>116</v>
      </c>
    </row>
    <row r="2" spans="1:35" ht="16.5" customHeight="1" x14ac:dyDescent="0.15">
      <c r="A2" s="69"/>
    </row>
    <row r="3" spans="1:35" ht="16.5" customHeight="1" x14ac:dyDescent="0.15">
      <c r="C3" s="804" t="s">
        <v>107</v>
      </c>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row>
    <row r="4" spans="1:35" ht="16.5" customHeight="1" x14ac:dyDescent="0.15">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row>
    <row r="5" spans="1:35" ht="16.5" customHeight="1" x14ac:dyDescent="0.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row>
    <row r="6" spans="1:35" ht="16.5" customHeight="1" x14ac:dyDescent="0.15">
      <c r="Y6" s="371" t="s">
        <v>384</v>
      </c>
      <c r="Z6" s="371"/>
      <c r="AA6" s="557"/>
      <c r="AB6" s="557"/>
      <c r="AC6" s="2" t="s">
        <v>14</v>
      </c>
      <c r="AD6" s="557"/>
      <c r="AE6" s="557"/>
      <c r="AF6" s="2" t="s">
        <v>21</v>
      </c>
      <c r="AG6" s="557"/>
      <c r="AH6" s="557"/>
      <c r="AI6" s="2" t="s">
        <v>22</v>
      </c>
    </row>
    <row r="7" spans="1:35" ht="16.5" customHeight="1" x14ac:dyDescent="0.15">
      <c r="Y7" s="2"/>
      <c r="Z7" s="2"/>
      <c r="AA7" s="67"/>
      <c r="AB7" s="67"/>
      <c r="AC7" s="2"/>
      <c r="AD7" s="67"/>
      <c r="AE7" s="67"/>
      <c r="AF7" s="2"/>
      <c r="AG7" s="67"/>
      <c r="AH7" s="67"/>
      <c r="AI7" s="2"/>
    </row>
    <row r="8" spans="1:35" ht="17.25" customHeight="1" x14ac:dyDescent="0.2">
      <c r="B8" s="727" t="str">
        <f>IF(入力画面!$C$3="明石市公営企業管理者","明石市公営企業管理者　様","明石市長　様")</f>
        <v>明石市公営企業管理者　様</v>
      </c>
      <c r="C8" s="727"/>
      <c r="D8" s="727"/>
      <c r="E8" s="727"/>
      <c r="F8" s="727"/>
      <c r="G8" s="727"/>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row>
    <row r="9" spans="1:35" ht="17.25" customHeight="1" x14ac:dyDescent="0.2">
      <c r="B9" s="3"/>
      <c r="AA9" s="2"/>
      <c r="AB9" s="2"/>
      <c r="AE9" s="2"/>
      <c r="AF9" s="2"/>
    </row>
    <row r="10" spans="1:35" ht="16.5" customHeight="1" x14ac:dyDescent="0.2">
      <c r="B10" s="3"/>
      <c r="AA10" s="2"/>
      <c r="AB10" s="2"/>
      <c r="AE10" s="2"/>
      <c r="AF10" s="2"/>
    </row>
    <row r="11" spans="1:35" ht="16.5" customHeight="1" x14ac:dyDescent="0.15">
      <c r="P11" s="371" t="s">
        <v>250</v>
      </c>
      <c r="Q11" s="371"/>
      <c r="R11" s="371"/>
      <c r="S11" s="371"/>
    </row>
    <row r="12" spans="1:35" ht="16.5" customHeight="1" x14ac:dyDescent="0.15">
      <c r="N12" s="366" t="s">
        <v>23</v>
      </c>
      <c r="O12" s="366"/>
      <c r="P12" s="366"/>
      <c r="Q12" s="366"/>
      <c r="R12" s="366"/>
      <c r="S12" s="366"/>
      <c r="T12" s="366"/>
      <c r="U12" s="366"/>
      <c r="V12" s="368" t="str">
        <f>IF(入力画面!$C$22="","",入力画面!$C$22)</f>
        <v/>
      </c>
      <c r="W12" s="368"/>
      <c r="X12" s="368"/>
      <c r="Y12" s="368"/>
      <c r="Z12" s="368"/>
      <c r="AA12" s="368"/>
      <c r="AB12" s="368"/>
      <c r="AC12" s="368"/>
      <c r="AD12" s="368"/>
      <c r="AE12" s="368"/>
      <c r="AF12" s="368"/>
      <c r="AG12" s="368"/>
      <c r="AH12" s="368"/>
      <c r="AI12" s="368"/>
    </row>
    <row r="13" spans="1:35" ht="16.5" customHeight="1" x14ac:dyDescent="0.2">
      <c r="B13" s="3"/>
      <c r="N13" s="367"/>
      <c r="O13" s="367"/>
      <c r="P13" s="367"/>
      <c r="Q13" s="367"/>
      <c r="R13" s="367"/>
      <c r="S13" s="367"/>
      <c r="T13" s="367"/>
      <c r="U13" s="367"/>
      <c r="V13" s="369"/>
      <c r="W13" s="369"/>
      <c r="X13" s="369"/>
      <c r="Y13" s="369"/>
      <c r="Z13" s="369"/>
      <c r="AA13" s="369"/>
      <c r="AB13" s="369"/>
      <c r="AC13" s="369"/>
      <c r="AD13" s="369"/>
      <c r="AE13" s="369"/>
      <c r="AF13" s="369"/>
      <c r="AG13" s="369"/>
      <c r="AH13" s="369"/>
      <c r="AI13" s="369"/>
    </row>
    <row r="14" spans="1:35" ht="16.5" customHeight="1" x14ac:dyDescent="0.15">
      <c r="N14" s="367"/>
      <c r="O14" s="367"/>
      <c r="P14" s="367"/>
      <c r="Q14" s="367"/>
      <c r="R14" s="367"/>
      <c r="S14" s="367"/>
      <c r="T14" s="367"/>
      <c r="U14" s="367"/>
      <c r="V14" s="369"/>
      <c r="W14" s="369"/>
      <c r="X14" s="369"/>
      <c r="Y14" s="369"/>
      <c r="Z14" s="369"/>
      <c r="AA14" s="369"/>
      <c r="AB14" s="369"/>
      <c r="AC14" s="369"/>
      <c r="AD14" s="369"/>
      <c r="AE14" s="369"/>
      <c r="AF14" s="369"/>
      <c r="AG14" s="369"/>
      <c r="AH14" s="369"/>
      <c r="AI14" s="369"/>
    </row>
    <row r="15" spans="1:35" ht="16.5" customHeight="1" x14ac:dyDescent="0.15">
      <c r="N15" s="366" t="s">
        <v>24</v>
      </c>
      <c r="O15" s="367"/>
      <c r="P15" s="367"/>
      <c r="Q15" s="367"/>
      <c r="R15" s="367"/>
      <c r="S15" s="367"/>
      <c r="T15" s="367"/>
      <c r="U15" s="367"/>
      <c r="V15" s="372" t="str">
        <f>IF(入力画面!$C$25="","",入力画面!$C$25)</f>
        <v/>
      </c>
      <c r="W15" s="369"/>
      <c r="X15" s="369"/>
      <c r="Y15" s="369"/>
      <c r="Z15" s="369"/>
      <c r="AA15" s="369"/>
      <c r="AB15" s="369"/>
      <c r="AC15" s="369"/>
      <c r="AD15" s="369"/>
      <c r="AE15" s="369"/>
      <c r="AF15" s="369"/>
      <c r="AG15" s="369"/>
      <c r="AH15" s="369"/>
      <c r="AI15" s="369"/>
    </row>
    <row r="16" spans="1:35" ht="16.5" customHeight="1" x14ac:dyDescent="0.15">
      <c r="N16" s="367"/>
      <c r="O16" s="367"/>
      <c r="P16" s="367"/>
      <c r="Q16" s="367"/>
      <c r="R16" s="367"/>
      <c r="S16" s="367"/>
      <c r="T16" s="367"/>
      <c r="U16" s="367"/>
      <c r="V16" s="369"/>
      <c r="W16" s="369"/>
      <c r="X16" s="369"/>
      <c r="Y16" s="369"/>
      <c r="Z16" s="369"/>
      <c r="AA16" s="369"/>
      <c r="AB16" s="369"/>
      <c r="AC16" s="369"/>
      <c r="AD16" s="369"/>
      <c r="AE16" s="369"/>
      <c r="AF16" s="369"/>
      <c r="AG16" s="369"/>
      <c r="AH16" s="369"/>
      <c r="AI16" s="369"/>
    </row>
    <row r="17" spans="1:36" ht="16.5" customHeight="1" x14ac:dyDescent="0.15">
      <c r="N17" s="367"/>
      <c r="O17" s="367"/>
      <c r="P17" s="367"/>
      <c r="Q17" s="367"/>
      <c r="R17" s="367"/>
      <c r="S17" s="367"/>
      <c r="T17" s="367"/>
      <c r="U17" s="367"/>
      <c r="V17" s="369"/>
      <c r="W17" s="369"/>
      <c r="X17" s="369"/>
      <c r="Y17" s="369"/>
      <c r="Z17" s="369"/>
      <c r="AA17" s="369"/>
      <c r="AB17" s="369"/>
      <c r="AC17" s="369"/>
      <c r="AD17" s="369"/>
      <c r="AE17" s="369"/>
      <c r="AF17" s="369"/>
      <c r="AG17" s="369"/>
      <c r="AH17" s="369"/>
      <c r="AI17" s="369"/>
    </row>
    <row r="18" spans="1:36" ht="16.5" customHeight="1" x14ac:dyDescent="0.15">
      <c r="N18" s="366" t="s">
        <v>25</v>
      </c>
      <c r="O18" s="366"/>
      <c r="P18" s="366"/>
      <c r="Q18" s="366"/>
      <c r="R18" s="366"/>
      <c r="S18" s="366"/>
      <c r="T18" s="366"/>
      <c r="U18" s="366"/>
      <c r="V18" s="368" t="str">
        <f>IF(入力画面!$C$27="","",入力画面!$C$27)</f>
        <v/>
      </c>
      <c r="W18" s="368"/>
      <c r="X18" s="368"/>
      <c r="Y18" s="368"/>
      <c r="Z18" s="368"/>
      <c r="AA18" s="368"/>
      <c r="AB18" s="368"/>
      <c r="AC18" s="368"/>
      <c r="AD18" s="368"/>
      <c r="AE18" s="368"/>
      <c r="AF18" s="368"/>
      <c r="AG18" s="368"/>
      <c r="AH18" s="368"/>
      <c r="AI18" s="558" t="s">
        <v>26</v>
      </c>
    </row>
    <row r="19" spans="1:36" ht="16.5" customHeight="1" x14ac:dyDescent="0.15">
      <c r="N19" s="367"/>
      <c r="O19" s="367"/>
      <c r="P19" s="367"/>
      <c r="Q19" s="367"/>
      <c r="R19" s="367"/>
      <c r="S19" s="367"/>
      <c r="T19" s="367"/>
      <c r="U19" s="367"/>
      <c r="V19" s="369"/>
      <c r="W19" s="369"/>
      <c r="X19" s="369"/>
      <c r="Y19" s="369"/>
      <c r="Z19" s="369"/>
      <c r="AA19" s="369"/>
      <c r="AB19" s="369"/>
      <c r="AC19" s="369"/>
      <c r="AD19" s="369"/>
      <c r="AE19" s="369"/>
      <c r="AF19" s="369"/>
      <c r="AG19" s="369"/>
      <c r="AH19" s="369"/>
      <c r="AI19" s="559"/>
    </row>
    <row r="21" spans="1:36" ht="16.5" customHeight="1" x14ac:dyDescent="0.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6" ht="16.5" customHeight="1" x14ac:dyDescent="0.15">
      <c r="A22" s="1" t="s">
        <v>109</v>
      </c>
    </row>
    <row r="25" spans="1:36" ht="16.5" customHeight="1" x14ac:dyDescent="0.15">
      <c r="A25" s="6"/>
      <c r="B25" s="7"/>
      <c r="C25" s="7"/>
      <c r="D25" s="7"/>
      <c r="E25" s="7"/>
      <c r="F25" s="7"/>
      <c r="G25" s="7"/>
      <c r="H25" s="7"/>
      <c r="I25" s="8"/>
      <c r="J25" s="809" t="str">
        <f>IF(入力画面!$C$4="","",入力画面!$C$4)</f>
        <v/>
      </c>
      <c r="K25" s="810"/>
      <c r="L25" s="810"/>
      <c r="M25" s="810"/>
      <c r="N25" s="810"/>
      <c r="O25" s="810"/>
      <c r="P25" s="810"/>
      <c r="Q25" s="810"/>
      <c r="R25" s="810"/>
      <c r="S25" s="810"/>
      <c r="T25" s="810"/>
      <c r="U25" s="810"/>
      <c r="V25" s="810"/>
      <c r="W25" s="810"/>
      <c r="X25" s="810"/>
      <c r="Y25" s="810"/>
      <c r="Z25" s="810"/>
      <c r="AA25" s="810"/>
      <c r="AB25" s="810"/>
      <c r="AC25" s="810"/>
      <c r="AD25" s="810"/>
      <c r="AE25" s="810"/>
      <c r="AF25" s="810"/>
      <c r="AG25" s="810"/>
      <c r="AH25" s="810"/>
      <c r="AI25" s="810"/>
      <c r="AJ25" s="811"/>
    </row>
    <row r="26" spans="1:36" ht="16.5" customHeight="1" x14ac:dyDescent="0.15">
      <c r="A26" s="805" t="s">
        <v>34</v>
      </c>
      <c r="B26" s="370"/>
      <c r="C26" s="370"/>
      <c r="D26" s="370"/>
      <c r="E26" s="370"/>
      <c r="F26" s="370"/>
      <c r="G26" s="370"/>
      <c r="H26" s="370"/>
      <c r="I26" s="379"/>
      <c r="J26" s="746"/>
      <c r="K26" s="747"/>
      <c r="L26" s="747"/>
      <c r="M26" s="747"/>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8"/>
    </row>
    <row r="27" spans="1:36" ht="16.5" customHeight="1" x14ac:dyDescent="0.15">
      <c r="A27" s="9"/>
      <c r="B27" s="5"/>
      <c r="C27" s="5"/>
      <c r="D27" s="5"/>
      <c r="E27" s="5"/>
      <c r="F27" s="5"/>
      <c r="G27" s="5"/>
      <c r="H27" s="5"/>
      <c r="I27" s="10"/>
      <c r="J27" s="749"/>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1"/>
    </row>
    <row r="28" spans="1:36" ht="16.5" customHeight="1" x14ac:dyDescent="0.15">
      <c r="A28" s="6"/>
      <c r="B28" s="7"/>
      <c r="C28" s="7"/>
      <c r="D28" s="7"/>
      <c r="E28" s="7"/>
      <c r="F28" s="7"/>
      <c r="G28" s="7"/>
      <c r="H28" s="7"/>
      <c r="I28" s="7"/>
      <c r="J28" s="14"/>
      <c r="K28" s="7"/>
      <c r="L28" s="7"/>
      <c r="M28" s="7"/>
      <c r="N28" s="7"/>
      <c r="O28" s="7"/>
      <c r="P28" s="7"/>
      <c r="Q28" s="7"/>
      <c r="R28" s="7"/>
      <c r="S28" s="7"/>
      <c r="T28" s="7"/>
      <c r="U28" s="7"/>
      <c r="V28" s="7"/>
      <c r="W28" s="7"/>
      <c r="X28" s="7"/>
      <c r="Y28" s="7"/>
      <c r="Z28" s="7"/>
      <c r="AA28" s="7"/>
      <c r="AB28" s="7"/>
      <c r="AC28" s="7"/>
      <c r="AD28" s="7"/>
      <c r="AE28" s="7"/>
      <c r="AF28" s="7"/>
      <c r="AG28" s="7"/>
      <c r="AH28" s="7"/>
      <c r="AI28" s="7"/>
      <c r="AJ28" s="8"/>
    </row>
    <row r="29" spans="1:36" ht="16.5" customHeight="1" x14ac:dyDescent="0.15">
      <c r="A29" s="805" t="s">
        <v>4</v>
      </c>
      <c r="B29" s="370"/>
      <c r="C29" s="370"/>
      <c r="D29" s="370"/>
      <c r="E29" s="370"/>
      <c r="F29" s="370"/>
      <c r="G29" s="370"/>
      <c r="H29" s="370"/>
      <c r="I29" s="370"/>
      <c r="J29" s="9"/>
      <c r="K29" s="5"/>
      <c r="L29" s="5"/>
      <c r="M29" s="5"/>
      <c r="N29" s="5"/>
      <c r="O29" s="370" t="s">
        <v>397</v>
      </c>
      <c r="P29" s="370"/>
      <c r="Q29" s="370"/>
      <c r="R29" s="370"/>
      <c r="S29" s="370"/>
      <c r="T29" s="374" t="str">
        <f>IF(入力画面!$C$9="","",入力画面!$C$9)</f>
        <v/>
      </c>
      <c r="U29" s="374"/>
      <c r="V29" s="5" t="s">
        <v>14</v>
      </c>
      <c r="W29" s="374" t="str">
        <f>IF(入力画面!$E$9="","",入力画面!$E$9)</f>
        <v/>
      </c>
      <c r="X29" s="374"/>
      <c r="Y29" s="5" t="s">
        <v>21</v>
      </c>
      <c r="Z29" s="374" t="str">
        <f>IF(入力画面!$G$9="","",入力画面!$G$9)</f>
        <v/>
      </c>
      <c r="AA29" s="374"/>
      <c r="AB29" s="5" t="s">
        <v>22</v>
      </c>
      <c r="AC29" s="5"/>
      <c r="AD29" s="5"/>
      <c r="AE29" s="5"/>
      <c r="AF29" s="5"/>
      <c r="AG29" s="5"/>
      <c r="AH29" s="5"/>
      <c r="AI29" s="5"/>
      <c r="AJ29" s="10"/>
    </row>
    <row r="30" spans="1:36" ht="16.5" customHeight="1" x14ac:dyDescent="0.15">
      <c r="A30" s="9"/>
      <c r="B30" s="5"/>
      <c r="C30" s="5"/>
      <c r="D30" s="5"/>
      <c r="E30" s="5"/>
      <c r="F30" s="5"/>
      <c r="G30" s="5"/>
      <c r="H30" s="5"/>
      <c r="I30" s="5"/>
      <c r="J30" s="11"/>
      <c r="K30" s="12"/>
      <c r="L30" s="12"/>
      <c r="M30" s="12"/>
      <c r="N30" s="12"/>
      <c r="O30" s="12"/>
      <c r="P30" s="12"/>
      <c r="Q30" s="12"/>
      <c r="R30" s="21"/>
      <c r="S30" s="21"/>
      <c r="T30" s="21"/>
      <c r="U30" s="21"/>
      <c r="V30" s="21"/>
      <c r="W30" s="21"/>
      <c r="X30" s="21"/>
      <c r="Y30" s="21"/>
      <c r="Z30" s="21"/>
      <c r="AA30" s="21"/>
      <c r="AB30" s="21"/>
      <c r="AC30" s="12"/>
      <c r="AD30" s="12"/>
      <c r="AE30" s="12"/>
      <c r="AF30" s="12"/>
      <c r="AG30" s="12"/>
      <c r="AH30" s="12"/>
      <c r="AI30" s="12"/>
      <c r="AJ30" s="13"/>
    </row>
    <row r="31" spans="1:36" ht="16.5" customHeight="1" x14ac:dyDescent="0.15">
      <c r="A31" s="6"/>
      <c r="B31" s="7"/>
      <c r="C31" s="7"/>
      <c r="D31" s="7"/>
      <c r="E31" s="7"/>
      <c r="F31" s="7"/>
      <c r="G31" s="7"/>
      <c r="H31" s="7"/>
      <c r="I31" s="8"/>
      <c r="J31" s="14"/>
      <c r="K31" s="7"/>
      <c r="L31" s="7"/>
      <c r="M31" s="7"/>
      <c r="N31" s="7"/>
      <c r="O31" s="7"/>
      <c r="P31" s="7"/>
      <c r="Q31" s="807"/>
      <c r="R31" s="807"/>
      <c r="S31" s="807"/>
      <c r="T31" s="807"/>
      <c r="U31" s="807"/>
      <c r="V31" s="807"/>
      <c r="W31" s="807"/>
      <c r="X31" s="807"/>
      <c r="Y31" s="807"/>
      <c r="Z31" s="807"/>
      <c r="AA31" s="381" t="s">
        <v>17</v>
      </c>
      <c r="AB31" s="381"/>
      <c r="AC31" s="7"/>
      <c r="AD31" s="7"/>
      <c r="AE31" s="7"/>
      <c r="AF31" s="7"/>
      <c r="AG31" s="7"/>
      <c r="AH31" s="7"/>
      <c r="AI31" s="7"/>
      <c r="AJ31" s="8"/>
    </row>
    <row r="32" spans="1:36" ht="16.5" customHeight="1" x14ac:dyDescent="0.15">
      <c r="A32" s="805" t="s">
        <v>108</v>
      </c>
      <c r="B32" s="370"/>
      <c r="C32" s="370"/>
      <c r="D32" s="370"/>
      <c r="E32" s="370"/>
      <c r="F32" s="370"/>
      <c r="G32" s="370"/>
      <c r="H32" s="370"/>
      <c r="I32" s="379"/>
      <c r="J32" s="9"/>
      <c r="K32" s="5"/>
      <c r="L32" s="5"/>
      <c r="M32" s="5"/>
      <c r="N32" s="5"/>
      <c r="O32" s="4"/>
      <c r="P32" s="4"/>
      <c r="Q32" s="807"/>
      <c r="R32" s="807"/>
      <c r="S32" s="807"/>
      <c r="T32" s="807"/>
      <c r="U32" s="807"/>
      <c r="V32" s="807"/>
      <c r="W32" s="807"/>
      <c r="X32" s="807"/>
      <c r="Y32" s="807"/>
      <c r="Z32" s="807"/>
      <c r="AA32" s="381"/>
      <c r="AB32" s="381"/>
      <c r="AC32" s="5"/>
      <c r="AD32" s="5"/>
      <c r="AE32" s="5"/>
      <c r="AF32" s="5"/>
      <c r="AG32" s="5"/>
      <c r="AH32" s="5"/>
      <c r="AI32" s="5"/>
      <c r="AJ32" s="10"/>
    </row>
    <row r="33" spans="1:36" ht="16.5" customHeight="1" x14ac:dyDescent="0.15">
      <c r="A33" s="11"/>
      <c r="B33" s="12"/>
      <c r="C33" s="12"/>
      <c r="D33" s="12"/>
      <c r="E33" s="12"/>
      <c r="F33" s="12"/>
      <c r="G33" s="12"/>
      <c r="H33" s="12"/>
      <c r="I33" s="13"/>
      <c r="J33" s="11"/>
      <c r="K33" s="12"/>
      <c r="L33" s="12"/>
      <c r="M33" s="12"/>
      <c r="N33" s="12"/>
      <c r="O33" s="12"/>
      <c r="P33" s="12"/>
      <c r="Q33" s="808"/>
      <c r="R33" s="808"/>
      <c r="S33" s="808"/>
      <c r="T33" s="808"/>
      <c r="U33" s="808"/>
      <c r="V33" s="808"/>
      <c r="W33" s="808"/>
      <c r="X33" s="808"/>
      <c r="Y33" s="808"/>
      <c r="Z33" s="808"/>
      <c r="AA33" s="806"/>
      <c r="AB33" s="806"/>
      <c r="AC33" s="12"/>
      <c r="AD33" s="12"/>
      <c r="AE33" s="12"/>
      <c r="AF33" s="12"/>
      <c r="AG33" s="12"/>
      <c r="AH33" s="12"/>
      <c r="AI33" s="12"/>
      <c r="AJ33" s="13"/>
    </row>
    <row r="36" spans="1:36" ht="16.5" customHeight="1" x14ac:dyDescent="0.15">
      <c r="A36" s="1" t="s">
        <v>146</v>
      </c>
      <c r="B36" s="1" t="s">
        <v>147</v>
      </c>
    </row>
    <row r="37" spans="1:36" ht="16.5" customHeight="1" x14ac:dyDescent="0.15">
      <c r="A37" s="1" t="s">
        <v>183</v>
      </c>
      <c r="B37" s="1" t="s">
        <v>245</v>
      </c>
    </row>
  </sheetData>
  <sheetProtection formatCells="0"/>
  <mergeCells count="24">
    <mergeCell ref="A32:I32"/>
    <mergeCell ref="A29:I29"/>
    <mergeCell ref="Y6:Z6"/>
    <mergeCell ref="AA6:AB6"/>
    <mergeCell ref="B8:AI8"/>
    <mergeCell ref="A26:I26"/>
    <mergeCell ref="AA31:AB33"/>
    <mergeCell ref="N18:U19"/>
    <mergeCell ref="V18:AH19"/>
    <mergeCell ref="T29:U29"/>
    <mergeCell ref="P11:S11"/>
    <mergeCell ref="Q31:Z33"/>
    <mergeCell ref="J25:AJ27"/>
    <mergeCell ref="W29:X29"/>
    <mergeCell ref="N12:U14"/>
    <mergeCell ref="V12:AI14"/>
    <mergeCell ref="C3:AH4"/>
    <mergeCell ref="Z29:AA29"/>
    <mergeCell ref="N15:U17"/>
    <mergeCell ref="V15:AI17"/>
    <mergeCell ref="AI18:AI19"/>
    <mergeCell ref="AD6:AE6"/>
    <mergeCell ref="AG6:AH6"/>
    <mergeCell ref="O29:S29"/>
  </mergeCells>
  <phoneticPr fontId="2"/>
  <pageMargins left="0.86" right="0.84"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K39"/>
  <sheetViews>
    <sheetView zoomScaleNormal="100" workbookViewId="0">
      <selection activeCell="R36" sqref="R36:AI39"/>
    </sheetView>
  </sheetViews>
  <sheetFormatPr defaultColWidth="2.375" defaultRowHeight="16.5" customHeight="1" x14ac:dyDescent="0.15"/>
  <cols>
    <col min="1" max="16384" width="2.375" style="1"/>
  </cols>
  <sheetData>
    <row r="1" spans="1:37" ht="16.5" customHeight="1" x14ac:dyDescent="0.15">
      <c r="A1" s="69" t="s">
        <v>116</v>
      </c>
    </row>
    <row r="2" spans="1:37" ht="16.5" customHeight="1" x14ac:dyDescent="0.15">
      <c r="D2" s="817" t="s">
        <v>371</v>
      </c>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row>
    <row r="3" spans="1:37" ht="16.5" customHeight="1" x14ac:dyDescent="0.15">
      <c r="C3" s="193"/>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row>
    <row r="4" spans="1:37" ht="16.5" customHeight="1" x14ac:dyDescent="0.15">
      <c r="AA4" s="371" t="s">
        <v>384</v>
      </c>
      <c r="AB4" s="371"/>
      <c r="AC4" s="821" t="s">
        <v>361</v>
      </c>
      <c r="AD4" s="821"/>
      <c r="AE4" s="190" t="s">
        <v>14</v>
      </c>
      <c r="AF4" s="821" t="s">
        <v>361</v>
      </c>
      <c r="AG4" s="821"/>
      <c r="AH4" s="190" t="s">
        <v>21</v>
      </c>
      <c r="AI4" s="821" t="s">
        <v>361</v>
      </c>
      <c r="AJ4" s="821"/>
      <c r="AK4" s="190" t="s">
        <v>22</v>
      </c>
    </row>
    <row r="5" spans="1:37" ht="40.5" customHeight="1" x14ac:dyDescent="0.2">
      <c r="B5" s="824" t="str">
        <f>IF(入力画面!C3="","",入力画面!C3)</f>
        <v>明石市公営企業管理者</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row>
    <row r="6" spans="1:37" ht="16.5" customHeight="1" x14ac:dyDescent="0.15">
      <c r="O6" s="371" t="s">
        <v>365</v>
      </c>
      <c r="P6" s="371"/>
      <c r="Q6" s="371"/>
      <c r="R6" s="371"/>
    </row>
    <row r="7" spans="1:37" ht="16.5" customHeight="1" x14ac:dyDescent="0.15">
      <c r="M7" s="822" t="s">
        <v>23</v>
      </c>
      <c r="N7" s="822"/>
      <c r="O7" s="822"/>
      <c r="P7" s="822"/>
      <c r="Q7" s="822"/>
      <c r="R7" s="822"/>
      <c r="S7" s="822"/>
      <c r="T7" s="822"/>
      <c r="U7" s="823" t="str">
        <f>IF(入力画面!C22="","",入力画面!C22)</f>
        <v/>
      </c>
      <c r="V7" s="823"/>
      <c r="W7" s="823"/>
      <c r="X7" s="823"/>
      <c r="Y7" s="823"/>
      <c r="Z7" s="823"/>
      <c r="AA7" s="823"/>
      <c r="AB7" s="823"/>
      <c r="AC7" s="823"/>
      <c r="AD7" s="823"/>
      <c r="AE7" s="823"/>
      <c r="AF7" s="823"/>
      <c r="AG7" s="823"/>
      <c r="AH7" s="823"/>
      <c r="AI7" s="823"/>
      <c r="AJ7" s="823"/>
    </row>
    <row r="8" spans="1:37" ht="16.5" customHeight="1" x14ac:dyDescent="0.15">
      <c r="M8" s="822"/>
      <c r="N8" s="822"/>
      <c r="O8" s="822"/>
      <c r="P8" s="822"/>
      <c r="Q8" s="822"/>
      <c r="R8" s="822"/>
      <c r="S8" s="822"/>
      <c r="T8" s="822"/>
      <c r="U8" s="823"/>
      <c r="V8" s="823"/>
      <c r="W8" s="823"/>
      <c r="X8" s="823"/>
      <c r="Y8" s="823"/>
      <c r="Z8" s="823"/>
      <c r="AA8" s="823"/>
      <c r="AB8" s="823"/>
      <c r="AC8" s="823"/>
      <c r="AD8" s="823"/>
      <c r="AE8" s="823"/>
      <c r="AF8" s="823"/>
      <c r="AG8" s="823"/>
      <c r="AH8" s="823"/>
      <c r="AI8" s="823"/>
      <c r="AJ8" s="823"/>
    </row>
    <row r="9" spans="1:37" ht="16.5" customHeight="1" x14ac:dyDescent="0.15">
      <c r="M9" s="822" t="s">
        <v>24</v>
      </c>
      <c r="N9" s="822"/>
      <c r="O9" s="822"/>
      <c r="P9" s="822"/>
      <c r="Q9" s="822"/>
      <c r="R9" s="822"/>
      <c r="S9" s="822"/>
      <c r="T9" s="822"/>
      <c r="U9" s="823" t="str">
        <f>IF(入力画面!C25="","",入力画面!C25)</f>
        <v/>
      </c>
      <c r="V9" s="823"/>
      <c r="W9" s="823"/>
      <c r="X9" s="823"/>
      <c r="Y9" s="823"/>
      <c r="Z9" s="823"/>
      <c r="AA9" s="823"/>
      <c r="AB9" s="823"/>
      <c r="AC9" s="823"/>
      <c r="AD9" s="823"/>
      <c r="AE9" s="823"/>
      <c r="AF9" s="823"/>
      <c r="AG9" s="823"/>
      <c r="AH9" s="823"/>
      <c r="AI9" s="823"/>
      <c r="AJ9" s="823"/>
    </row>
    <row r="10" spans="1:37" ht="16.5" customHeight="1" x14ac:dyDescent="0.15">
      <c r="M10" s="822"/>
      <c r="N10" s="822"/>
      <c r="O10" s="822"/>
      <c r="P10" s="822"/>
      <c r="Q10" s="822"/>
      <c r="R10" s="822"/>
      <c r="S10" s="822"/>
      <c r="T10" s="822"/>
      <c r="U10" s="823"/>
      <c r="V10" s="823"/>
      <c r="W10" s="823"/>
      <c r="X10" s="823"/>
      <c r="Y10" s="823"/>
      <c r="Z10" s="823"/>
      <c r="AA10" s="823"/>
      <c r="AB10" s="823"/>
      <c r="AC10" s="823"/>
      <c r="AD10" s="823"/>
      <c r="AE10" s="823"/>
      <c r="AF10" s="823"/>
      <c r="AG10" s="823"/>
      <c r="AH10" s="823"/>
      <c r="AI10" s="823"/>
      <c r="AJ10" s="823"/>
    </row>
    <row r="11" spans="1:37" ht="16.5" customHeight="1" x14ac:dyDescent="0.15">
      <c r="M11" s="195"/>
      <c r="N11" s="195"/>
      <c r="O11" s="195"/>
      <c r="P11" s="195"/>
      <c r="Q11" s="195"/>
      <c r="R11" s="195"/>
      <c r="S11" s="195"/>
      <c r="T11" s="195"/>
      <c r="U11" s="823" t="str">
        <f>IF(入力画面!C26="","",入力画面!C26)</f>
        <v/>
      </c>
      <c r="V11" s="823"/>
      <c r="W11" s="823"/>
      <c r="X11" s="823"/>
      <c r="Y11" s="823"/>
      <c r="Z11" s="823"/>
      <c r="AA11" s="823"/>
      <c r="AB11" s="823"/>
      <c r="AC11" s="823"/>
      <c r="AD11" s="823"/>
      <c r="AE11" s="823"/>
      <c r="AF11" s="823"/>
      <c r="AG11" s="823"/>
      <c r="AH11" s="823"/>
      <c r="AI11" s="823"/>
      <c r="AJ11" s="823"/>
    </row>
    <row r="12" spans="1:37" ht="16.5" customHeight="1" x14ac:dyDescent="0.15">
      <c r="M12" s="195"/>
      <c r="N12" s="195"/>
      <c r="O12" s="195"/>
      <c r="P12" s="195"/>
      <c r="Q12" s="195"/>
      <c r="R12" s="195"/>
      <c r="S12" s="195"/>
      <c r="T12" s="195"/>
      <c r="U12" s="823"/>
      <c r="V12" s="823"/>
      <c r="W12" s="823"/>
      <c r="X12" s="823"/>
      <c r="Y12" s="823"/>
      <c r="Z12" s="823"/>
      <c r="AA12" s="823"/>
      <c r="AB12" s="823"/>
      <c r="AC12" s="823"/>
      <c r="AD12" s="823"/>
      <c r="AE12" s="823"/>
      <c r="AF12" s="823"/>
      <c r="AG12" s="823"/>
      <c r="AH12" s="823"/>
      <c r="AI12" s="823"/>
      <c r="AJ12" s="823"/>
    </row>
    <row r="13" spans="1:37" ht="16.5" customHeight="1" x14ac:dyDescent="0.15">
      <c r="M13" s="822" t="s">
        <v>25</v>
      </c>
      <c r="N13" s="822"/>
      <c r="O13" s="822"/>
      <c r="P13" s="822"/>
      <c r="Q13" s="822"/>
      <c r="R13" s="822"/>
      <c r="S13" s="822"/>
      <c r="T13" s="822"/>
      <c r="U13" s="823" t="str">
        <f>IF(入力画面!C27="","",入力画面!C27)</f>
        <v/>
      </c>
      <c r="V13" s="823"/>
      <c r="W13" s="823"/>
      <c r="X13" s="823"/>
      <c r="Y13" s="823"/>
      <c r="Z13" s="823"/>
      <c r="AA13" s="823"/>
      <c r="AB13" s="823"/>
      <c r="AC13" s="823"/>
      <c r="AD13" s="823"/>
      <c r="AE13" s="823"/>
      <c r="AF13" s="823"/>
      <c r="AG13" s="823"/>
      <c r="AH13" s="823"/>
      <c r="AI13" s="823"/>
      <c r="AJ13" s="823"/>
      <c r="AK13" s="825"/>
    </row>
    <row r="14" spans="1:37" ht="16.5" customHeight="1" x14ac:dyDescent="0.15">
      <c r="M14" s="822"/>
      <c r="N14" s="822"/>
      <c r="O14" s="822"/>
      <c r="P14" s="822"/>
      <c r="Q14" s="822"/>
      <c r="R14" s="822"/>
      <c r="S14" s="822"/>
      <c r="T14" s="822"/>
      <c r="U14" s="823"/>
      <c r="V14" s="823"/>
      <c r="W14" s="823"/>
      <c r="X14" s="823"/>
      <c r="Y14" s="823"/>
      <c r="Z14" s="823"/>
      <c r="AA14" s="823"/>
      <c r="AB14" s="823"/>
      <c r="AC14" s="823"/>
      <c r="AD14" s="823"/>
      <c r="AE14" s="823"/>
      <c r="AF14" s="823"/>
      <c r="AG14" s="823"/>
      <c r="AH14" s="823"/>
      <c r="AI14" s="823"/>
      <c r="AJ14" s="823"/>
      <c r="AK14" s="825"/>
    </row>
    <row r="15" spans="1:37" ht="16.5" customHeight="1" x14ac:dyDescent="0.15">
      <c r="P15" s="196"/>
      <c r="Q15" s="196"/>
      <c r="R15" s="196"/>
      <c r="S15" s="196"/>
      <c r="T15" s="196"/>
      <c r="U15" s="196"/>
      <c r="V15" s="196"/>
      <c r="W15" s="196"/>
      <c r="X15" s="197"/>
      <c r="Y15" s="197"/>
      <c r="Z15" s="197"/>
      <c r="AA15" s="197"/>
      <c r="AB15" s="197"/>
      <c r="AC15" s="197"/>
      <c r="AD15" s="197"/>
      <c r="AE15" s="197"/>
      <c r="AF15" s="197"/>
      <c r="AG15" s="197"/>
      <c r="AH15" s="197"/>
      <c r="AI15" s="197"/>
    </row>
    <row r="16" spans="1:37" ht="17.25" customHeight="1" x14ac:dyDescent="0.15">
      <c r="D16" s="813" t="s">
        <v>383</v>
      </c>
      <c r="E16" s="813"/>
      <c r="F16" s="813"/>
      <c r="G16" s="813"/>
      <c r="H16" s="813"/>
      <c r="I16" s="813"/>
      <c r="J16" s="813"/>
      <c r="K16" s="813"/>
      <c r="L16" s="813"/>
      <c r="M16" s="813"/>
      <c r="N16" s="813"/>
      <c r="O16" s="813"/>
      <c r="P16" s="813"/>
      <c r="Q16" s="813"/>
      <c r="R16" s="813"/>
      <c r="S16" s="813"/>
      <c r="T16" s="813"/>
      <c r="U16" s="813"/>
      <c r="V16" s="813"/>
      <c r="W16" s="813"/>
      <c r="X16" s="813"/>
      <c r="Y16" s="813"/>
      <c r="Z16" s="813"/>
      <c r="AA16" s="813"/>
      <c r="AB16" s="813"/>
      <c r="AC16" s="813"/>
      <c r="AD16" s="813"/>
      <c r="AE16" s="813"/>
      <c r="AF16" s="813"/>
      <c r="AG16" s="813"/>
      <c r="AH16" s="813"/>
      <c r="AI16" s="813"/>
    </row>
    <row r="17" spans="4:35" ht="17.25" customHeight="1" x14ac:dyDescent="0.1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row>
    <row r="18" spans="4:35" ht="16.5" customHeight="1" x14ac:dyDescent="0.15">
      <c r="D18" s="371" t="s">
        <v>29</v>
      </c>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row>
    <row r="19" spans="4:35" ht="16.5" customHeight="1" x14ac:dyDescent="0.15">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row>
    <row r="20" spans="4:35" ht="16.5" customHeight="1" x14ac:dyDescent="0.15">
      <c r="D20" s="826" t="s">
        <v>172</v>
      </c>
      <c r="E20" s="826"/>
      <c r="F20" s="826"/>
      <c r="G20" s="826"/>
      <c r="H20" s="826"/>
      <c r="I20" s="826"/>
      <c r="J20" s="826"/>
      <c r="K20" s="826"/>
      <c r="L20" s="827" t="str">
        <f>IF(入力画面!C5="","",入力画面!C5)</f>
        <v/>
      </c>
      <c r="M20" s="828"/>
      <c r="N20" s="828"/>
      <c r="O20" s="828"/>
      <c r="P20" s="828"/>
      <c r="Q20" s="828"/>
      <c r="R20" s="828"/>
      <c r="S20" s="828"/>
      <c r="T20" s="828"/>
      <c r="U20" s="828"/>
      <c r="V20" s="829"/>
    </row>
    <row r="21" spans="4:35" ht="16.5" customHeight="1" x14ac:dyDescent="0.15">
      <c r="D21" s="826"/>
      <c r="E21" s="826"/>
      <c r="F21" s="826"/>
      <c r="G21" s="826"/>
      <c r="H21" s="826"/>
      <c r="I21" s="826"/>
      <c r="J21" s="826"/>
      <c r="K21" s="826"/>
      <c r="L21" s="830"/>
      <c r="M21" s="831"/>
      <c r="N21" s="831"/>
      <c r="O21" s="831"/>
      <c r="P21" s="831"/>
      <c r="Q21" s="831"/>
      <c r="R21" s="831"/>
      <c r="S21" s="831"/>
      <c r="T21" s="831"/>
      <c r="U21" s="831"/>
      <c r="V21" s="832"/>
    </row>
    <row r="23" spans="4:35" ht="16.5" customHeight="1" x14ac:dyDescent="0.15">
      <c r="D23" s="826" t="s">
        <v>366</v>
      </c>
      <c r="E23" s="826"/>
      <c r="F23" s="826"/>
      <c r="G23" s="826"/>
      <c r="H23" s="826"/>
      <c r="I23" s="826"/>
      <c r="J23" s="826"/>
      <c r="K23" s="826"/>
      <c r="L23" s="833" t="str">
        <f>IF(入力画面!C4="","",入力画面!C4)</f>
        <v/>
      </c>
      <c r="M23" s="834"/>
      <c r="N23" s="834"/>
      <c r="O23" s="834"/>
      <c r="P23" s="834"/>
      <c r="Q23" s="834"/>
      <c r="R23" s="834"/>
      <c r="S23" s="834"/>
      <c r="T23" s="834"/>
      <c r="U23" s="834"/>
      <c r="V23" s="834"/>
      <c r="W23" s="834"/>
      <c r="X23" s="834"/>
      <c r="Y23" s="834"/>
      <c r="Z23" s="834"/>
      <c r="AA23" s="834"/>
      <c r="AB23" s="834"/>
      <c r="AC23" s="834"/>
      <c r="AD23" s="834"/>
      <c r="AE23" s="834"/>
      <c r="AF23" s="834"/>
      <c r="AG23" s="834"/>
      <c r="AH23" s="834"/>
      <c r="AI23" s="835"/>
    </row>
    <row r="24" spans="4:35" ht="16.5" customHeight="1" x14ac:dyDescent="0.15">
      <c r="D24" s="826"/>
      <c r="E24" s="826"/>
      <c r="F24" s="826"/>
      <c r="G24" s="826"/>
      <c r="H24" s="826"/>
      <c r="I24" s="826"/>
      <c r="J24" s="826"/>
      <c r="K24" s="826"/>
      <c r="L24" s="836"/>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8"/>
    </row>
    <row r="25" spans="4:35" ht="16.5" customHeight="1" x14ac:dyDescent="0.15">
      <c r="D25" s="826"/>
      <c r="E25" s="826"/>
      <c r="F25" s="826"/>
      <c r="G25" s="826"/>
      <c r="H25" s="826"/>
      <c r="I25" s="826"/>
      <c r="J25" s="826"/>
      <c r="K25" s="826"/>
      <c r="L25" s="836"/>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8"/>
    </row>
    <row r="26" spans="4:35" ht="16.5" customHeight="1" x14ac:dyDescent="0.15">
      <c r="D26" s="826"/>
      <c r="E26" s="826"/>
      <c r="F26" s="826"/>
      <c r="G26" s="826"/>
      <c r="H26" s="826"/>
      <c r="I26" s="826"/>
      <c r="J26" s="826"/>
      <c r="K26" s="826"/>
      <c r="L26" s="839"/>
      <c r="M26" s="840"/>
      <c r="N26" s="840"/>
      <c r="O26" s="840"/>
      <c r="P26" s="840"/>
      <c r="Q26" s="840"/>
      <c r="R26" s="840"/>
      <c r="S26" s="840"/>
      <c r="T26" s="840"/>
      <c r="U26" s="840"/>
      <c r="V26" s="840"/>
      <c r="W26" s="840"/>
      <c r="X26" s="840"/>
      <c r="Y26" s="840"/>
      <c r="Z26" s="840"/>
      <c r="AA26" s="840"/>
      <c r="AB26" s="840"/>
      <c r="AC26" s="840"/>
      <c r="AD26" s="840"/>
      <c r="AE26" s="840"/>
      <c r="AF26" s="840"/>
      <c r="AG26" s="840"/>
      <c r="AH26" s="840"/>
      <c r="AI26" s="841"/>
    </row>
    <row r="27" spans="4:35" ht="16.5" customHeight="1" x14ac:dyDescent="0.15">
      <c r="D27" s="194"/>
      <c r="E27" s="194"/>
      <c r="F27" s="194"/>
      <c r="G27" s="194"/>
      <c r="H27" s="194"/>
      <c r="I27" s="194"/>
      <c r="J27" s="194"/>
      <c r="K27" s="194"/>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row>
    <row r="28" spans="4:35" ht="32.25" customHeight="1" x14ac:dyDescent="0.15">
      <c r="D28" s="818" t="s">
        <v>372</v>
      </c>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row>
    <row r="29" spans="4:35" ht="31.5" customHeight="1" x14ac:dyDescent="0.15">
      <c r="D29" s="819"/>
      <c r="E29" s="819"/>
      <c r="F29" s="819"/>
      <c r="G29" s="819"/>
      <c r="H29" s="819"/>
      <c r="I29" s="819"/>
      <c r="J29" s="819"/>
      <c r="K29" s="819"/>
      <c r="L29" s="820" t="s">
        <v>373</v>
      </c>
      <c r="M29" s="820"/>
      <c r="N29" s="820"/>
      <c r="O29" s="820"/>
      <c r="P29" s="820"/>
      <c r="Q29" s="820"/>
      <c r="R29" s="820"/>
      <c r="S29" s="820"/>
      <c r="T29" s="820"/>
      <c r="U29" s="820"/>
      <c r="V29" s="820"/>
      <c r="W29" s="820"/>
      <c r="X29" s="820" t="s">
        <v>374</v>
      </c>
      <c r="Y29" s="820"/>
      <c r="Z29" s="820"/>
      <c r="AA29" s="820"/>
      <c r="AB29" s="820"/>
      <c r="AC29" s="820"/>
      <c r="AD29" s="820"/>
      <c r="AE29" s="820"/>
      <c r="AF29" s="820"/>
      <c r="AG29" s="820"/>
      <c r="AH29" s="820"/>
      <c r="AI29" s="820"/>
    </row>
    <row r="30" spans="4:35" ht="32.25" customHeight="1" x14ac:dyDescent="0.15">
      <c r="D30" s="815" t="s">
        <v>375</v>
      </c>
      <c r="E30" s="815"/>
      <c r="F30" s="815"/>
      <c r="G30" s="815"/>
      <c r="H30" s="815"/>
      <c r="I30" s="815"/>
      <c r="J30" s="815"/>
      <c r="K30" s="815"/>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row>
    <row r="31" spans="4:35" ht="32.25" customHeight="1" x14ac:dyDescent="0.15">
      <c r="D31" s="815" t="s">
        <v>377</v>
      </c>
      <c r="E31" s="815"/>
      <c r="F31" s="815"/>
      <c r="G31" s="815"/>
      <c r="H31" s="815"/>
      <c r="I31" s="815"/>
      <c r="J31" s="815"/>
      <c r="K31" s="815"/>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row>
    <row r="32" spans="4:35" ht="34.5" customHeight="1" x14ac:dyDescent="0.15">
      <c r="D32" s="815" t="s">
        <v>376</v>
      </c>
      <c r="E32" s="815"/>
      <c r="F32" s="815"/>
      <c r="G32" s="815"/>
      <c r="H32" s="815"/>
      <c r="I32" s="815"/>
      <c r="J32" s="815"/>
      <c r="K32" s="815"/>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row>
    <row r="33" spans="3:35" ht="16.5" customHeight="1" x14ac:dyDescent="0.15">
      <c r="D33" s="816" t="s">
        <v>378</v>
      </c>
      <c r="E33" s="816"/>
      <c r="F33" s="816"/>
      <c r="G33" s="816"/>
      <c r="H33" s="816"/>
      <c r="I33" s="816"/>
      <c r="J33" s="816"/>
      <c r="K33" s="816"/>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row>
    <row r="34" spans="3:35" ht="16.5" customHeight="1" x14ac:dyDescent="0.15">
      <c r="D34" s="816"/>
      <c r="E34" s="816"/>
      <c r="F34" s="816"/>
      <c r="G34" s="816"/>
      <c r="H34" s="816"/>
      <c r="I34" s="816"/>
      <c r="J34" s="816"/>
      <c r="K34" s="816"/>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row>
    <row r="35" spans="3:35" ht="16.5" customHeight="1" x14ac:dyDescent="0.2">
      <c r="D35" s="191"/>
      <c r="E35" s="191"/>
      <c r="F35" s="191"/>
      <c r="G35" s="191"/>
      <c r="H35" s="191"/>
      <c r="I35" s="191"/>
      <c r="J35" s="191"/>
      <c r="K35" s="191"/>
      <c r="L35" s="199"/>
      <c r="M35" s="199"/>
      <c r="N35" s="199"/>
      <c r="O35" s="199"/>
      <c r="P35" s="199"/>
      <c r="Q35" s="199"/>
      <c r="R35" s="199"/>
      <c r="S35" s="199"/>
      <c r="T35" s="199"/>
      <c r="U35" s="199"/>
      <c r="V35" s="199"/>
      <c r="W35" s="191"/>
      <c r="X35" s="191"/>
      <c r="Y35" s="191"/>
      <c r="Z35" s="191"/>
      <c r="AA35" s="200"/>
      <c r="AB35" s="200"/>
      <c r="AC35" s="200"/>
      <c r="AD35" s="200"/>
      <c r="AE35" s="200"/>
      <c r="AF35" s="200"/>
      <c r="AG35" s="200"/>
      <c r="AH35" s="200"/>
      <c r="AI35" s="200"/>
    </row>
    <row r="36" spans="3:35" ht="16.5" customHeight="1" x14ac:dyDescent="0.15">
      <c r="D36" s="1" t="s">
        <v>367</v>
      </c>
      <c r="R36" s="812" t="s">
        <v>415</v>
      </c>
      <c r="S36" s="813"/>
      <c r="T36" s="813"/>
      <c r="U36" s="813"/>
      <c r="V36" s="813"/>
      <c r="W36" s="813"/>
      <c r="X36" s="813"/>
      <c r="Y36" s="813"/>
      <c r="Z36" s="813"/>
      <c r="AA36" s="813"/>
      <c r="AB36" s="813"/>
      <c r="AC36" s="813"/>
      <c r="AD36" s="813"/>
      <c r="AE36" s="813"/>
      <c r="AF36" s="813"/>
      <c r="AG36" s="813"/>
      <c r="AH36" s="813"/>
      <c r="AI36" s="813"/>
    </row>
    <row r="37" spans="3:35" ht="16.5" customHeight="1" x14ac:dyDescent="0.15">
      <c r="D37" s="563" t="s">
        <v>368</v>
      </c>
      <c r="E37" s="564"/>
      <c r="F37" s="564"/>
      <c r="G37" s="564"/>
      <c r="H37" s="564"/>
      <c r="I37" s="564"/>
      <c r="J37" s="564"/>
      <c r="K37" s="564"/>
      <c r="L37" s="564"/>
      <c r="M37" s="564"/>
      <c r="N37" s="564"/>
      <c r="O37" s="564"/>
      <c r="P37" s="565"/>
      <c r="R37" s="813"/>
      <c r="S37" s="813"/>
      <c r="T37" s="813"/>
      <c r="U37" s="813"/>
      <c r="V37" s="813"/>
      <c r="W37" s="813"/>
      <c r="X37" s="813"/>
      <c r="Y37" s="813"/>
      <c r="Z37" s="813"/>
      <c r="AA37" s="813"/>
      <c r="AB37" s="813"/>
      <c r="AC37" s="813"/>
      <c r="AD37" s="813"/>
      <c r="AE37" s="813"/>
      <c r="AF37" s="813"/>
      <c r="AG37" s="813"/>
      <c r="AH37" s="813"/>
      <c r="AI37" s="813"/>
    </row>
    <row r="38" spans="3:35" ht="16.5" customHeight="1" x14ac:dyDescent="0.15">
      <c r="D38" s="389" t="s">
        <v>369</v>
      </c>
      <c r="E38" s="390"/>
      <c r="F38" s="390"/>
      <c r="G38" s="390"/>
      <c r="H38" s="390"/>
      <c r="I38" s="390"/>
      <c r="J38" s="390"/>
      <c r="K38" s="390"/>
      <c r="L38" s="390"/>
      <c r="M38" s="390"/>
      <c r="N38" s="390"/>
      <c r="O38" s="390"/>
      <c r="P38" s="391"/>
      <c r="R38" s="813"/>
      <c r="S38" s="813"/>
      <c r="T38" s="813"/>
      <c r="U38" s="813"/>
      <c r="V38" s="813"/>
      <c r="W38" s="813"/>
      <c r="X38" s="813"/>
      <c r="Y38" s="813"/>
      <c r="Z38" s="813"/>
      <c r="AA38" s="813"/>
      <c r="AB38" s="813"/>
      <c r="AC38" s="813"/>
      <c r="AD38" s="813"/>
      <c r="AE38" s="813"/>
      <c r="AF38" s="813"/>
      <c r="AG38" s="813"/>
      <c r="AH38" s="813"/>
      <c r="AI38" s="813"/>
    </row>
    <row r="39" spans="3:35" ht="16.5" customHeight="1" x14ac:dyDescent="0.15">
      <c r="C39" s="1" t="s">
        <v>370</v>
      </c>
      <c r="D39" s="392"/>
      <c r="E39" s="393"/>
      <c r="F39" s="393"/>
      <c r="G39" s="393"/>
      <c r="H39" s="393"/>
      <c r="I39" s="393"/>
      <c r="J39" s="393"/>
      <c r="K39" s="393"/>
      <c r="L39" s="393"/>
      <c r="M39" s="393"/>
      <c r="N39" s="393"/>
      <c r="O39" s="393"/>
      <c r="P39" s="394"/>
      <c r="R39" s="813"/>
      <c r="S39" s="813"/>
      <c r="T39" s="813"/>
      <c r="U39" s="813"/>
      <c r="V39" s="813"/>
      <c r="W39" s="813"/>
      <c r="X39" s="813"/>
      <c r="Y39" s="813"/>
      <c r="Z39" s="813"/>
      <c r="AA39" s="813"/>
      <c r="AB39" s="813"/>
      <c r="AC39" s="813"/>
      <c r="AD39" s="813"/>
      <c r="AE39" s="813"/>
      <c r="AF39" s="813"/>
      <c r="AG39" s="813"/>
      <c r="AH39" s="813"/>
      <c r="AI39" s="813"/>
    </row>
  </sheetData>
  <mergeCells count="40">
    <mergeCell ref="B5:AK5"/>
    <mergeCell ref="U11:AJ12"/>
    <mergeCell ref="AK13:AK14"/>
    <mergeCell ref="D38:P39"/>
    <mergeCell ref="D16:AI16"/>
    <mergeCell ref="D18:AI18"/>
    <mergeCell ref="D20:K21"/>
    <mergeCell ref="L20:V21"/>
    <mergeCell ref="D23:K26"/>
    <mergeCell ref="L23:AI26"/>
    <mergeCell ref="D30:K30"/>
    <mergeCell ref="L30:W30"/>
    <mergeCell ref="D37:P37"/>
    <mergeCell ref="X30:AI30"/>
    <mergeCell ref="D32:K32"/>
    <mergeCell ref="L32:W32"/>
    <mergeCell ref="D2:AI3"/>
    <mergeCell ref="D28:AI28"/>
    <mergeCell ref="D29:K29"/>
    <mergeCell ref="L29:W29"/>
    <mergeCell ref="X29:AI29"/>
    <mergeCell ref="AA4:AB4"/>
    <mergeCell ref="AC4:AD4"/>
    <mergeCell ref="AF4:AG4"/>
    <mergeCell ref="AI4:AJ4"/>
    <mergeCell ref="O6:R6"/>
    <mergeCell ref="M7:T8"/>
    <mergeCell ref="U7:AJ8"/>
    <mergeCell ref="M9:T10"/>
    <mergeCell ref="U9:AJ10"/>
    <mergeCell ref="M13:T14"/>
    <mergeCell ref="U13:AJ14"/>
    <mergeCell ref="R36:AI39"/>
    <mergeCell ref="X32:AI32"/>
    <mergeCell ref="D31:K31"/>
    <mergeCell ref="L31:W31"/>
    <mergeCell ref="X31:AI31"/>
    <mergeCell ref="D33:K34"/>
    <mergeCell ref="L33:W34"/>
    <mergeCell ref="X33:AI34"/>
  </mergeCells>
  <phoneticPr fontId="2"/>
  <dataValidations count="3">
    <dataValidation type="list" allowBlank="1" showInputMessage="1" showErrorMessage="1" sqref="Q32:W32 AC32:AI32" xr:uid="{00000000-0002-0000-0F00-000000000000}">
      <formula1>"主任技術者,監理技術者"</formula1>
    </dataValidation>
    <dataValidation type="list" allowBlank="1" showInputMessage="1" showErrorMessage="1" error="ドロップダウンリストから工種を選択してください。" prompt="ドロップダウンリストより選択してください。" sqref="L31:P31 X31:AB31" xr:uid="{00000000-0002-0000-0F00-000001000000}">
      <formula1>"土木一式工事,建築一式工事,大工工事,左官工事,とび・土工・コンクリート工事,石工事,屋根工事,電気工事,管工事,タイル・れんが・ブロック工事,鋼構造物工事,鉄筋工事,ほ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type="list" allowBlank="1" showInputMessage="1" showErrorMessage="1" error="ドロップダウンリストから「主任技術者」又は「監理技術者」を選択してください。" prompt="ドロップダウンリストより選択してください。" sqref="L32:P32 X32:AB32" xr:uid="{00000000-0002-0000-0F00-000002000000}">
      <formula1>"主任技術者,監理技術者"</formula1>
    </dataValidation>
  </dataValidations>
  <pageMargins left="0.6692913385826772" right="0.6692913385826772"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3"/>
  <sheetViews>
    <sheetView zoomScaleNormal="100" workbookViewId="0">
      <selection activeCell="AF8" sqref="AF8"/>
    </sheetView>
  </sheetViews>
  <sheetFormatPr defaultRowHeight="18.75" customHeight="1" x14ac:dyDescent="0.15"/>
  <cols>
    <col min="1" max="1" width="18.625" style="77" customWidth="1"/>
    <col min="2" max="2" width="5.5" style="77" customWidth="1"/>
    <col min="3" max="48" width="3.125" style="77" customWidth="1"/>
    <col min="49" max="16384" width="9" style="77"/>
  </cols>
  <sheetData>
    <row r="1" spans="1:23" ht="21" customHeight="1" x14ac:dyDescent="0.15">
      <c r="A1" s="306" t="s">
        <v>117</v>
      </c>
      <c r="B1" s="306"/>
      <c r="C1" s="306"/>
      <c r="D1" s="306"/>
      <c r="E1" s="306"/>
      <c r="F1" s="306"/>
      <c r="G1" s="306"/>
      <c r="H1" s="306"/>
      <c r="I1" s="306"/>
      <c r="J1" s="306"/>
      <c r="K1" s="306"/>
      <c r="L1" s="306"/>
      <c r="M1" s="306"/>
      <c r="N1" s="306"/>
      <c r="O1" s="306"/>
      <c r="P1" s="306"/>
      <c r="Q1" s="306"/>
      <c r="R1" s="306"/>
      <c r="S1" s="306"/>
      <c r="T1" s="306"/>
      <c r="U1" s="306"/>
      <c r="V1" s="306"/>
      <c r="W1" s="31"/>
    </row>
    <row r="2" spans="1:23" ht="18.75" customHeight="1" thickBot="1" x14ac:dyDescent="0.2">
      <c r="A2" s="313" t="s">
        <v>13</v>
      </c>
      <c r="B2" s="313"/>
      <c r="C2" s="313"/>
      <c r="D2" s="313"/>
      <c r="E2" s="313"/>
      <c r="F2" s="313"/>
      <c r="G2" s="313"/>
      <c r="H2" s="313"/>
      <c r="I2" s="313"/>
      <c r="J2" s="313"/>
      <c r="K2" s="313"/>
      <c r="L2" s="313"/>
      <c r="M2" s="313"/>
      <c r="N2" s="313"/>
      <c r="O2" s="313"/>
      <c r="P2" s="313"/>
      <c r="Q2" s="313"/>
      <c r="R2" s="313"/>
      <c r="S2" s="313"/>
      <c r="T2" s="313"/>
      <c r="U2" s="313"/>
      <c r="V2" s="313"/>
      <c r="W2" s="38"/>
    </row>
    <row r="3" spans="1:23" ht="18.75" customHeight="1" x14ac:dyDescent="0.15">
      <c r="A3" s="274" t="s">
        <v>149</v>
      </c>
      <c r="B3" s="275"/>
      <c r="C3" s="308" t="s">
        <v>407</v>
      </c>
      <c r="D3" s="309"/>
      <c r="E3" s="309"/>
      <c r="F3" s="309"/>
      <c r="G3" s="309"/>
      <c r="H3" s="309"/>
      <c r="I3" s="309"/>
      <c r="J3" s="309"/>
      <c r="K3" s="309"/>
      <c r="L3" s="309"/>
      <c r="M3" s="309"/>
      <c r="N3" s="309"/>
      <c r="O3" s="309"/>
      <c r="P3" s="309"/>
      <c r="Q3" s="309"/>
      <c r="R3" s="309"/>
      <c r="S3" s="309"/>
      <c r="T3" s="309"/>
      <c r="U3" s="309"/>
      <c r="V3" s="310"/>
      <c r="W3" s="38"/>
    </row>
    <row r="4" spans="1:23" ht="18.75" customHeight="1" x14ac:dyDescent="0.15">
      <c r="A4" s="270" t="s">
        <v>34</v>
      </c>
      <c r="B4" s="271"/>
      <c r="C4" s="257"/>
      <c r="D4" s="314"/>
      <c r="E4" s="314"/>
      <c r="F4" s="314"/>
      <c r="G4" s="314"/>
      <c r="H4" s="314"/>
      <c r="I4" s="314"/>
      <c r="J4" s="314"/>
      <c r="K4" s="314"/>
      <c r="L4" s="314"/>
      <c r="M4" s="314"/>
      <c r="N4" s="314"/>
      <c r="O4" s="314"/>
      <c r="P4" s="314"/>
      <c r="Q4" s="314"/>
      <c r="R4" s="314"/>
      <c r="S4" s="314"/>
      <c r="T4" s="314"/>
      <c r="U4" s="314"/>
      <c r="V4" s="315"/>
    </row>
    <row r="5" spans="1:23" ht="18.75" customHeight="1" x14ac:dyDescent="0.15">
      <c r="A5" s="241" t="s">
        <v>145</v>
      </c>
      <c r="B5" s="242"/>
      <c r="C5" s="267"/>
      <c r="D5" s="268"/>
      <c r="E5" s="268"/>
      <c r="F5" s="268"/>
      <c r="G5" s="268"/>
      <c r="H5" s="268"/>
      <c r="I5" s="268"/>
      <c r="J5" s="268"/>
      <c r="K5" s="268"/>
      <c r="L5" s="268"/>
      <c r="M5" s="268"/>
      <c r="N5" s="268"/>
      <c r="O5" s="268"/>
      <c r="P5" s="268"/>
      <c r="Q5" s="268"/>
      <c r="R5" s="268"/>
      <c r="S5" s="268"/>
      <c r="T5" s="268"/>
      <c r="U5" s="268"/>
      <c r="V5" s="295"/>
    </row>
    <row r="6" spans="1:23" ht="18.75" customHeight="1" x14ac:dyDescent="0.15">
      <c r="A6" s="272" t="s">
        <v>114</v>
      </c>
      <c r="B6" s="273"/>
      <c r="C6" s="316"/>
      <c r="D6" s="317"/>
      <c r="E6" s="317"/>
      <c r="F6" s="317"/>
      <c r="G6" s="317"/>
      <c r="H6" s="317"/>
      <c r="I6" s="317"/>
      <c r="J6" s="317"/>
      <c r="K6" s="317"/>
      <c r="L6" s="317"/>
      <c r="M6" s="317"/>
      <c r="N6" s="317"/>
      <c r="O6" s="317"/>
      <c r="P6" s="317"/>
      <c r="Q6" s="317"/>
      <c r="R6" s="317"/>
      <c r="S6" s="317"/>
      <c r="T6" s="317"/>
      <c r="U6" s="317"/>
      <c r="V6" s="318"/>
    </row>
    <row r="7" spans="1:23" ht="18.75" customHeight="1" x14ac:dyDescent="0.15">
      <c r="A7" s="238" t="s">
        <v>151</v>
      </c>
      <c r="B7" s="239"/>
      <c r="C7" s="239"/>
      <c r="D7" s="239"/>
      <c r="E7" s="239"/>
      <c r="F7" s="239"/>
      <c r="G7" s="239"/>
      <c r="H7" s="239"/>
      <c r="I7" s="239"/>
      <c r="J7" s="239"/>
      <c r="K7" s="239"/>
      <c r="L7" s="239"/>
      <c r="M7" s="239"/>
      <c r="N7" s="239"/>
      <c r="O7" s="239"/>
      <c r="P7" s="239"/>
      <c r="Q7" s="239"/>
      <c r="R7" s="239"/>
      <c r="S7" s="239"/>
      <c r="T7" s="239"/>
      <c r="U7" s="239"/>
      <c r="V7" s="240"/>
    </row>
    <row r="8" spans="1:23" ht="18.75" customHeight="1" x14ac:dyDescent="0.15">
      <c r="A8" s="270"/>
      <c r="B8" s="312"/>
      <c r="C8" s="247" t="s">
        <v>14</v>
      </c>
      <c r="D8" s="307"/>
      <c r="E8" s="305" t="s">
        <v>15</v>
      </c>
      <c r="F8" s="245"/>
      <c r="G8" s="305" t="s">
        <v>16</v>
      </c>
      <c r="H8" s="311"/>
      <c r="I8" s="303"/>
      <c r="J8" s="303"/>
      <c r="K8" s="303"/>
      <c r="L8" s="303"/>
      <c r="M8" s="303"/>
      <c r="N8" s="303"/>
      <c r="O8" s="303"/>
      <c r="P8" s="303"/>
      <c r="Q8" s="303"/>
      <c r="R8" s="303"/>
      <c r="S8" s="303"/>
      <c r="T8" s="303"/>
      <c r="U8" s="303"/>
      <c r="V8" s="304"/>
      <c r="W8" s="38"/>
    </row>
    <row r="9" spans="1:23" ht="18.75" customHeight="1" x14ac:dyDescent="0.15">
      <c r="A9" s="272" t="s">
        <v>4</v>
      </c>
      <c r="B9" s="324"/>
      <c r="C9" s="243"/>
      <c r="D9" s="278"/>
      <c r="E9" s="276"/>
      <c r="F9" s="278"/>
      <c r="G9" s="276"/>
      <c r="H9" s="277"/>
      <c r="I9" s="303"/>
      <c r="J9" s="303"/>
      <c r="K9" s="303"/>
      <c r="L9" s="303"/>
      <c r="M9" s="303"/>
      <c r="N9" s="303"/>
      <c r="O9" s="303"/>
      <c r="P9" s="303"/>
      <c r="Q9" s="303"/>
      <c r="R9" s="303"/>
      <c r="S9" s="303"/>
      <c r="T9" s="303"/>
      <c r="U9" s="303"/>
      <c r="V9" s="304"/>
      <c r="W9" s="38"/>
    </row>
    <row r="10" spans="1:23" ht="18.75" customHeight="1" x14ac:dyDescent="0.15">
      <c r="A10" s="272" t="s">
        <v>5</v>
      </c>
      <c r="B10" s="324"/>
      <c r="C10" s="243"/>
      <c r="D10" s="278"/>
      <c r="E10" s="276"/>
      <c r="F10" s="278"/>
      <c r="G10" s="276"/>
      <c r="H10" s="277"/>
      <c r="I10" s="303"/>
      <c r="J10" s="303"/>
      <c r="K10" s="303"/>
      <c r="L10" s="303"/>
      <c r="M10" s="303"/>
      <c r="N10" s="303"/>
      <c r="O10" s="303"/>
      <c r="P10" s="303"/>
      <c r="Q10" s="303"/>
      <c r="R10" s="303"/>
      <c r="S10" s="303"/>
      <c r="T10" s="303"/>
      <c r="U10" s="303"/>
      <c r="V10" s="304"/>
      <c r="W10" s="38"/>
    </row>
    <row r="11" spans="1:23" ht="18.75" customHeight="1" x14ac:dyDescent="0.15">
      <c r="A11" s="272" t="s">
        <v>115</v>
      </c>
      <c r="B11" s="45" t="s">
        <v>6</v>
      </c>
      <c r="C11" s="243"/>
      <c r="D11" s="278"/>
      <c r="E11" s="276"/>
      <c r="F11" s="278"/>
      <c r="G11" s="276"/>
      <c r="H11" s="277"/>
      <c r="I11" s="303"/>
      <c r="J11" s="303"/>
      <c r="K11" s="303"/>
      <c r="L11" s="303"/>
      <c r="M11" s="303"/>
      <c r="N11" s="303"/>
      <c r="O11" s="303"/>
      <c r="P11" s="303"/>
      <c r="Q11" s="303"/>
      <c r="R11" s="303"/>
      <c r="S11" s="303"/>
      <c r="T11" s="303"/>
      <c r="U11" s="303"/>
      <c r="V11" s="304"/>
      <c r="W11" s="38"/>
    </row>
    <row r="12" spans="1:23" ht="18.75" customHeight="1" x14ac:dyDescent="0.15">
      <c r="A12" s="272"/>
      <c r="B12" s="45" t="s">
        <v>7</v>
      </c>
      <c r="C12" s="243"/>
      <c r="D12" s="278"/>
      <c r="E12" s="276"/>
      <c r="F12" s="278"/>
      <c r="G12" s="276"/>
      <c r="H12" s="277"/>
      <c r="I12" s="303"/>
      <c r="J12" s="303"/>
      <c r="K12" s="303"/>
      <c r="L12" s="303"/>
      <c r="M12" s="303"/>
      <c r="N12" s="303"/>
      <c r="O12" s="303"/>
      <c r="P12" s="303"/>
      <c r="Q12" s="303"/>
      <c r="R12" s="303"/>
      <c r="S12" s="303"/>
      <c r="T12" s="303"/>
      <c r="U12" s="303"/>
      <c r="V12" s="304"/>
      <c r="W12" s="38"/>
    </row>
    <row r="13" spans="1:23" ht="18.75" customHeight="1" x14ac:dyDescent="0.15">
      <c r="A13" s="238" t="s">
        <v>152</v>
      </c>
      <c r="B13" s="239"/>
      <c r="C13" s="239"/>
      <c r="D13" s="239"/>
      <c r="E13" s="239"/>
      <c r="F13" s="239"/>
      <c r="G13" s="239"/>
      <c r="H13" s="239"/>
      <c r="I13" s="239"/>
      <c r="J13" s="239"/>
      <c r="K13" s="239"/>
      <c r="L13" s="239"/>
      <c r="M13" s="239"/>
      <c r="N13" s="239"/>
      <c r="O13" s="239"/>
      <c r="P13" s="239"/>
      <c r="Q13" s="239"/>
      <c r="R13" s="239"/>
      <c r="S13" s="239"/>
      <c r="T13" s="239"/>
      <c r="U13" s="239"/>
      <c r="V13" s="240"/>
      <c r="W13" s="39"/>
    </row>
    <row r="14" spans="1:23" ht="18.75" customHeight="1" x14ac:dyDescent="0.15">
      <c r="A14" s="272" t="s">
        <v>35</v>
      </c>
      <c r="B14" s="273"/>
      <c r="C14" s="320"/>
      <c r="D14" s="321"/>
      <c r="E14" s="321"/>
      <c r="F14" s="292"/>
      <c r="G14" s="292"/>
      <c r="H14" s="292"/>
      <c r="I14" s="292"/>
      <c r="J14" s="292"/>
      <c r="K14" s="299"/>
      <c r="L14" s="47" t="s">
        <v>17</v>
      </c>
      <c r="M14" s="330"/>
      <c r="N14" s="331"/>
      <c r="O14" s="331"/>
      <c r="P14" s="331"/>
      <c r="Q14" s="331"/>
      <c r="R14" s="331"/>
      <c r="S14" s="331"/>
      <c r="T14" s="331"/>
      <c r="U14" s="331"/>
      <c r="V14" s="332"/>
    </row>
    <row r="15" spans="1:23" ht="18.75" customHeight="1" x14ac:dyDescent="0.15">
      <c r="A15" s="238" t="s">
        <v>171</v>
      </c>
      <c r="B15" s="239"/>
      <c r="C15" s="239"/>
      <c r="D15" s="239"/>
      <c r="E15" s="239"/>
      <c r="F15" s="239"/>
      <c r="G15" s="239"/>
      <c r="H15" s="239"/>
      <c r="I15" s="239"/>
      <c r="J15" s="239"/>
      <c r="K15" s="239"/>
      <c r="L15" s="239"/>
      <c r="M15" s="239"/>
      <c r="N15" s="239"/>
      <c r="O15" s="239"/>
      <c r="P15" s="239"/>
      <c r="Q15" s="239"/>
      <c r="R15" s="239"/>
      <c r="S15" s="239"/>
      <c r="T15" s="239"/>
      <c r="U15" s="239"/>
      <c r="V15" s="240"/>
    </row>
    <row r="16" spans="1:23" ht="18.75" customHeight="1" x14ac:dyDescent="0.15">
      <c r="A16" s="270"/>
      <c r="B16" s="271"/>
      <c r="C16" s="247" t="s">
        <v>18</v>
      </c>
      <c r="D16" s="245"/>
      <c r="E16" s="245"/>
      <c r="F16" s="245"/>
      <c r="G16" s="322"/>
      <c r="H16" s="322"/>
      <c r="I16" s="322"/>
      <c r="J16" s="322"/>
      <c r="K16" s="322"/>
      <c r="L16" s="323"/>
      <c r="M16" s="305" t="s">
        <v>19</v>
      </c>
      <c r="N16" s="245"/>
      <c r="O16" s="245"/>
      <c r="P16" s="245"/>
      <c r="Q16" s="245"/>
      <c r="R16" s="245" t="s">
        <v>403</v>
      </c>
      <c r="S16" s="245"/>
      <c r="T16" s="245"/>
      <c r="U16" s="245"/>
      <c r="V16" s="246"/>
    </row>
    <row r="17" spans="1:32" ht="18.75" customHeight="1" x14ac:dyDescent="0.15">
      <c r="A17" s="272" t="s">
        <v>8</v>
      </c>
      <c r="B17" s="273"/>
      <c r="C17" s="267"/>
      <c r="D17" s="268"/>
      <c r="E17" s="268"/>
      <c r="F17" s="268"/>
      <c r="G17" s="292"/>
      <c r="H17" s="292"/>
      <c r="I17" s="292"/>
      <c r="J17" s="292"/>
      <c r="K17" s="292"/>
      <c r="L17" s="299"/>
      <c r="M17" s="300"/>
      <c r="N17" s="301"/>
      <c r="O17" s="301"/>
      <c r="P17" s="301"/>
      <c r="Q17" s="301"/>
      <c r="R17" s="301"/>
      <c r="S17" s="301"/>
      <c r="T17" s="301"/>
      <c r="U17" s="301"/>
      <c r="V17" s="302"/>
    </row>
    <row r="18" spans="1:32" ht="18.75" customHeight="1" x14ac:dyDescent="0.15">
      <c r="A18" s="272" t="s">
        <v>9</v>
      </c>
      <c r="B18" s="273"/>
      <c r="C18" s="267"/>
      <c r="D18" s="268"/>
      <c r="E18" s="268"/>
      <c r="F18" s="268"/>
      <c r="G18" s="292"/>
      <c r="H18" s="292"/>
      <c r="I18" s="292"/>
      <c r="J18" s="292"/>
      <c r="K18" s="292"/>
      <c r="L18" s="299"/>
      <c r="M18" s="276"/>
      <c r="N18" s="244"/>
      <c r="O18" s="244"/>
      <c r="P18" s="244"/>
      <c r="Q18" s="244"/>
      <c r="R18" s="244"/>
      <c r="S18" s="244"/>
      <c r="T18" s="244"/>
      <c r="U18" s="244"/>
      <c r="V18" s="319"/>
    </row>
    <row r="19" spans="1:32" ht="18.75" customHeight="1" x14ac:dyDescent="0.15">
      <c r="A19" s="272" t="s">
        <v>10</v>
      </c>
      <c r="B19" s="273"/>
      <c r="C19" s="267"/>
      <c r="D19" s="268"/>
      <c r="E19" s="268"/>
      <c r="F19" s="268"/>
      <c r="G19" s="292"/>
      <c r="H19" s="292"/>
      <c r="I19" s="292"/>
      <c r="J19" s="292"/>
      <c r="K19" s="292"/>
      <c r="L19" s="299"/>
      <c r="M19" s="225"/>
      <c r="N19" s="226"/>
      <c r="O19" s="226"/>
      <c r="P19" s="226"/>
      <c r="Q19" s="226"/>
      <c r="R19" s="244"/>
      <c r="S19" s="244"/>
      <c r="T19" s="244"/>
      <c r="U19" s="244"/>
      <c r="V19" s="319"/>
      <c r="AF19" s="98"/>
    </row>
    <row r="20" spans="1:32" ht="18.75" customHeight="1" x14ac:dyDescent="0.15">
      <c r="A20" s="238" t="s">
        <v>249</v>
      </c>
      <c r="B20" s="239"/>
      <c r="C20" s="239"/>
      <c r="D20" s="239"/>
      <c r="E20" s="239"/>
      <c r="F20" s="239"/>
      <c r="G20" s="239"/>
      <c r="H20" s="239"/>
      <c r="I20" s="239"/>
      <c r="J20" s="239"/>
      <c r="K20" s="239"/>
      <c r="L20" s="239"/>
      <c r="M20" s="239"/>
      <c r="N20" s="239"/>
      <c r="O20" s="239"/>
      <c r="P20" s="239"/>
      <c r="Q20" s="239"/>
      <c r="R20" s="239"/>
      <c r="S20" s="239"/>
      <c r="T20" s="239"/>
      <c r="U20" s="239"/>
      <c r="V20" s="240"/>
    </row>
    <row r="21" spans="1:32" ht="18.75" customHeight="1" x14ac:dyDescent="0.15">
      <c r="A21" s="230" t="s">
        <v>36</v>
      </c>
      <c r="B21" s="333"/>
      <c r="C21" s="251"/>
      <c r="D21" s="252"/>
      <c r="E21" s="252"/>
      <c r="F21" s="252"/>
      <c r="G21" s="252"/>
      <c r="H21" s="252"/>
      <c r="I21" s="252"/>
      <c r="J21" s="252"/>
      <c r="K21" s="252"/>
      <c r="L21" s="252"/>
      <c r="M21" s="252"/>
      <c r="N21" s="252"/>
      <c r="O21" s="252"/>
      <c r="P21" s="252"/>
      <c r="Q21" s="252"/>
      <c r="R21" s="252"/>
      <c r="S21" s="252"/>
      <c r="T21" s="252"/>
      <c r="U21" s="252"/>
      <c r="V21" s="253"/>
    </row>
    <row r="22" spans="1:32" ht="18.75" customHeight="1" x14ac:dyDescent="0.15">
      <c r="A22" s="326" t="s">
        <v>37</v>
      </c>
      <c r="B22" s="327"/>
      <c r="C22" s="254"/>
      <c r="D22" s="255"/>
      <c r="E22" s="255"/>
      <c r="F22" s="255"/>
      <c r="G22" s="255"/>
      <c r="H22" s="255"/>
      <c r="I22" s="255"/>
      <c r="J22" s="255"/>
      <c r="K22" s="255"/>
      <c r="L22" s="255"/>
      <c r="M22" s="255"/>
      <c r="N22" s="255"/>
      <c r="O22" s="255"/>
      <c r="P22" s="255"/>
      <c r="Q22" s="255"/>
      <c r="R22" s="255"/>
      <c r="S22" s="255"/>
      <c r="T22" s="255"/>
      <c r="U22" s="255"/>
      <c r="V22" s="256"/>
    </row>
    <row r="23" spans="1:32" ht="18.75" customHeight="1" x14ac:dyDescent="0.15">
      <c r="A23" s="328"/>
      <c r="B23" s="329"/>
      <c r="C23" s="257"/>
      <c r="D23" s="258"/>
      <c r="E23" s="258"/>
      <c r="F23" s="258"/>
      <c r="G23" s="258"/>
      <c r="H23" s="258"/>
      <c r="I23" s="258"/>
      <c r="J23" s="258"/>
      <c r="K23" s="258"/>
      <c r="L23" s="258"/>
      <c r="M23" s="258"/>
      <c r="N23" s="258"/>
      <c r="O23" s="258"/>
      <c r="P23" s="258"/>
      <c r="Q23" s="258"/>
      <c r="R23" s="258"/>
      <c r="S23" s="258"/>
      <c r="T23" s="258"/>
      <c r="U23" s="258"/>
      <c r="V23" s="259"/>
    </row>
    <row r="24" spans="1:32" ht="18.75" customHeight="1" x14ac:dyDescent="0.15">
      <c r="A24" s="325" t="s">
        <v>24</v>
      </c>
      <c r="B24" s="42" t="s">
        <v>12</v>
      </c>
      <c r="C24" s="262"/>
      <c r="D24" s="262"/>
      <c r="E24" s="262"/>
      <c r="F24" s="262"/>
      <c r="G24" s="262"/>
      <c r="H24" s="262"/>
      <c r="I24" s="262"/>
      <c r="J24" s="262"/>
      <c r="K24" s="262"/>
      <c r="L24" s="262"/>
      <c r="M24" s="262"/>
      <c r="N24" s="262"/>
      <c r="O24" s="262"/>
      <c r="P24" s="262"/>
      <c r="Q24" s="262"/>
      <c r="R24" s="262"/>
      <c r="S24" s="262"/>
      <c r="T24" s="262"/>
      <c r="U24" s="262"/>
      <c r="V24" s="263"/>
    </row>
    <row r="25" spans="1:32" ht="18.75" customHeight="1" x14ac:dyDescent="0.15">
      <c r="A25" s="270"/>
      <c r="B25" s="34" t="s">
        <v>27</v>
      </c>
      <c r="C25" s="248"/>
      <c r="D25" s="249"/>
      <c r="E25" s="249"/>
      <c r="F25" s="249"/>
      <c r="G25" s="249"/>
      <c r="H25" s="249"/>
      <c r="I25" s="249"/>
      <c r="J25" s="249"/>
      <c r="K25" s="249"/>
      <c r="L25" s="249"/>
      <c r="M25" s="249"/>
      <c r="N25" s="249"/>
      <c r="O25" s="249"/>
      <c r="P25" s="249"/>
      <c r="Q25" s="249"/>
      <c r="R25" s="249"/>
      <c r="S25" s="249"/>
      <c r="T25" s="249"/>
      <c r="U25" s="249"/>
      <c r="V25" s="250"/>
    </row>
    <row r="26" spans="1:32" ht="18.75" customHeight="1" x14ac:dyDescent="0.15">
      <c r="A26" s="230" t="s">
        <v>11</v>
      </c>
      <c r="B26" s="231"/>
      <c r="C26" s="248"/>
      <c r="D26" s="249"/>
      <c r="E26" s="249"/>
      <c r="F26" s="249"/>
      <c r="G26" s="249"/>
      <c r="H26" s="249"/>
      <c r="I26" s="249"/>
      <c r="J26" s="249"/>
      <c r="K26" s="249"/>
      <c r="L26" s="249"/>
      <c r="M26" s="249"/>
      <c r="N26" s="249"/>
      <c r="O26" s="249"/>
      <c r="P26" s="249"/>
      <c r="Q26" s="249"/>
      <c r="R26" s="249"/>
      <c r="S26" s="249"/>
      <c r="T26" s="249"/>
      <c r="U26" s="249"/>
      <c r="V26" s="250"/>
    </row>
    <row r="27" spans="1:32" ht="18.75" customHeight="1" x14ac:dyDescent="0.15">
      <c r="A27" s="230" t="s">
        <v>25</v>
      </c>
      <c r="B27" s="231"/>
      <c r="C27" s="232"/>
      <c r="D27" s="232"/>
      <c r="E27" s="232"/>
      <c r="F27" s="232"/>
      <c r="G27" s="232"/>
      <c r="H27" s="232"/>
      <c r="I27" s="232"/>
      <c r="J27" s="232"/>
      <c r="K27" s="232"/>
      <c r="L27" s="232"/>
      <c r="M27" s="232"/>
      <c r="N27" s="232"/>
      <c r="O27" s="232"/>
      <c r="P27" s="232"/>
      <c r="Q27" s="232"/>
      <c r="R27" s="232"/>
      <c r="S27" s="232"/>
      <c r="T27" s="232"/>
      <c r="U27" s="232"/>
      <c r="V27" s="233"/>
    </row>
    <row r="28" spans="1:32" ht="18.75" customHeight="1" x14ac:dyDescent="0.15">
      <c r="A28" s="241" t="s">
        <v>33</v>
      </c>
      <c r="B28" s="242"/>
      <c r="C28" s="46" t="s">
        <v>40</v>
      </c>
      <c r="D28" s="229"/>
      <c r="E28" s="229"/>
      <c r="F28" s="229"/>
      <c r="G28" s="46" t="s">
        <v>41</v>
      </c>
      <c r="H28" s="229"/>
      <c r="I28" s="229"/>
      <c r="J28" s="229"/>
      <c r="K28" s="46" t="s">
        <v>42</v>
      </c>
      <c r="L28" s="229"/>
      <c r="M28" s="229"/>
      <c r="N28" s="229"/>
      <c r="O28" s="245"/>
      <c r="P28" s="245"/>
      <c r="Q28" s="245"/>
      <c r="R28" s="245"/>
      <c r="S28" s="245"/>
      <c r="T28" s="245"/>
      <c r="U28" s="245"/>
      <c r="V28" s="246"/>
    </row>
    <row r="29" spans="1:32" ht="18.75" customHeight="1" x14ac:dyDescent="0.15">
      <c r="A29" s="241" t="s">
        <v>134</v>
      </c>
      <c r="B29" s="242"/>
      <c r="C29" s="46" t="s">
        <v>40</v>
      </c>
      <c r="D29" s="229"/>
      <c r="E29" s="229"/>
      <c r="F29" s="229"/>
      <c r="G29" s="46" t="s">
        <v>41</v>
      </c>
      <c r="H29" s="229"/>
      <c r="I29" s="229"/>
      <c r="J29" s="229"/>
      <c r="K29" s="46" t="s">
        <v>39</v>
      </c>
      <c r="L29" s="229"/>
      <c r="M29" s="229"/>
      <c r="N29" s="229"/>
      <c r="O29" s="245"/>
      <c r="P29" s="245"/>
      <c r="Q29" s="245"/>
      <c r="R29" s="245"/>
      <c r="S29" s="245"/>
      <c r="T29" s="245"/>
      <c r="U29" s="245"/>
      <c r="V29" s="246"/>
    </row>
    <row r="30" spans="1:32" ht="18.75" customHeight="1" x14ac:dyDescent="0.15">
      <c r="A30" s="238" t="s">
        <v>166</v>
      </c>
      <c r="B30" s="239"/>
      <c r="C30" s="239"/>
      <c r="D30" s="239"/>
      <c r="E30" s="239"/>
      <c r="F30" s="239"/>
      <c r="G30" s="239"/>
      <c r="H30" s="239"/>
      <c r="I30" s="239"/>
      <c r="J30" s="239"/>
      <c r="K30" s="239"/>
      <c r="L30" s="239"/>
      <c r="M30" s="239"/>
      <c r="N30" s="239"/>
      <c r="O30" s="239"/>
      <c r="P30" s="239"/>
      <c r="Q30" s="239"/>
      <c r="R30" s="239"/>
      <c r="S30" s="239"/>
      <c r="T30" s="239"/>
      <c r="U30" s="239"/>
      <c r="V30" s="240"/>
    </row>
    <row r="31" spans="1:32" ht="18.75" customHeight="1" x14ac:dyDescent="0.15">
      <c r="A31" s="282" t="s">
        <v>167</v>
      </c>
      <c r="B31" s="283"/>
      <c r="C31" s="284"/>
      <c r="D31" s="284"/>
      <c r="E31" s="284"/>
      <c r="F31" s="284"/>
      <c r="G31" s="284"/>
      <c r="H31" s="284"/>
      <c r="I31" s="284"/>
      <c r="J31" s="284"/>
      <c r="K31" s="284"/>
      <c r="L31" s="284"/>
      <c r="M31" s="284"/>
      <c r="N31" s="284"/>
      <c r="O31" s="284"/>
      <c r="P31" s="284"/>
      <c r="Q31" s="284"/>
      <c r="R31" s="284"/>
      <c r="S31" s="284"/>
      <c r="T31" s="284"/>
      <c r="U31" s="284"/>
      <c r="V31" s="285"/>
    </row>
    <row r="32" spans="1:32" ht="18.75" customHeight="1" x14ac:dyDescent="0.15">
      <c r="A32" s="241" t="str">
        <f>IF($C$3="明石市公営企業管理者","","代金受領方法")</f>
        <v/>
      </c>
      <c r="B32" s="242"/>
      <c r="C32" s="291"/>
      <c r="D32" s="292"/>
      <c r="E32" s="292"/>
      <c r="F32" s="292"/>
      <c r="G32" s="292"/>
      <c r="H32" s="292"/>
      <c r="I32" s="292"/>
      <c r="J32" s="292"/>
      <c r="K32" s="292"/>
      <c r="L32" s="292"/>
      <c r="M32" s="292"/>
      <c r="N32" s="292"/>
      <c r="O32" s="292"/>
      <c r="P32" s="292"/>
      <c r="Q32" s="292"/>
      <c r="R32" s="292"/>
      <c r="S32" s="292"/>
      <c r="T32" s="292"/>
      <c r="U32" s="292"/>
      <c r="V32" s="293"/>
    </row>
    <row r="33" spans="1:22" ht="18.75" customHeight="1" x14ac:dyDescent="0.15">
      <c r="A33" s="238" t="str">
        <f>IF($C$3="アカシシ公営企業管理者","振込口座",IF(AND($C$3="明石市長",OR($C$32="２窓口払",$C$32="３納付書払")),"","振込口座"))</f>
        <v>振込口座</v>
      </c>
      <c r="B33" s="239"/>
      <c r="C33" s="239"/>
      <c r="D33" s="239"/>
      <c r="E33" s="239"/>
      <c r="F33" s="239"/>
      <c r="G33" s="239"/>
      <c r="H33" s="239"/>
      <c r="I33" s="239"/>
      <c r="J33" s="239"/>
      <c r="K33" s="239"/>
      <c r="L33" s="239"/>
      <c r="M33" s="239"/>
      <c r="N33" s="239"/>
      <c r="O33" s="239"/>
      <c r="P33" s="239"/>
      <c r="Q33" s="239"/>
      <c r="R33" s="239"/>
      <c r="S33" s="239"/>
      <c r="T33" s="239"/>
      <c r="U33" s="239"/>
      <c r="V33" s="240"/>
    </row>
    <row r="34" spans="1:22" ht="18.75" customHeight="1" x14ac:dyDescent="0.15">
      <c r="A34" s="270"/>
      <c r="B34" s="271"/>
      <c r="C34" s="247" t="str">
        <f>IF($A$33="振込口座","通常払用","")</f>
        <v>通常払用</v>
      </c>
      <c r="D34" s="245"/>
      <c r="E34" s="245"/>
      <c r="F34" s="245"/>
      <c r="G34" s="245"/>
      <c r="H34" s="245"/>
      <c r="I34" s="245"/>
      <c r="J34" s="245"/>
      <c r="K34" s="245"/>
      <c r="L34" s="290"/>
      <c r="M34" s="247" t="str">
        <f>IF($A$33="振込口座","前払用","")</f>
        <v>前払用</v>
      </c>
      <c r="N34" s="245"/>
      <c r="O34" s="245"/>
      <c r="P34" s="245"/>
      <c r="Q34" s="245"/>
      <c r="R34" s="245"/>
      <c r="S34" s="245"/>
      <c r="T34" s="245"/>
      <c r="U34" s="245"/>
      <c r="V34" s="246"/>
    </row>
    <row r="35" spans="1:22" ht="18.75" customHeight="1" x14ac:dyDescent="0.15">
      <c r="A35" s="241" t="str">
        <f>IF($A$33="振込口座","金融機関種類","")</f>
        <v>金融機関種類</v>
      </c>
      <c r="B35" s="242"/>
      <c r="C35" s="243"/>
      <c r="D35" s="244"/>
      <c r="E35" s="244"/>
      <c r="F35" s="94"/>
      <c r="G35" s="245"/>
      <c r="H35" s="245"/>
      <c r="I35" s="245"/>
      <c r="J35" s="245"/>
      <c r="K35" s="245"/>
      <c r="L35" s="93" t="str">
        <f>IF($C$35="その他","）","")</f>
        <v/>
      </c>
      <c r="M35" s="243"/>
      <c r="N35" s="244"/>
      <c r="O35" s="244"/>
      <c r="P35" s="94" t="str">
        <f>IF($M$35="その他","（","")</f>
        <v/>
      </c>
      <c r="Q35" s="245"/>
      <c r="R35" s="245"/>
      <c r="S35" s="245"/>
      <c r="T35" s="245"/>
      <c r="U35" s="245"/>
      <c r="V35" s="91" t="str">
        <f>IF($M$35="その他","）","")</f>
        <v/>
      </c>
    </row>
    <row r="36" spans="1:22" ht="18.75" customHeight="1" x14ac:dyDescent="0.15">
      <c r="A36" s="241" t="str">
        <f>IF($A$33="振込口座","金融機関名","")</f>
        <v>金融機関名</v>
      </c>
      <c r="B36" s="242"/>
      <c r="C36" s="267"/>
      <c r="D36" s="268"/>
      <c r="E36" s="268"/>
      <c r="F36" s="268"/>
      <c r="G36" s="268"/>
      <c r="H36" s="268"/>
      <c r="I36" s="268"/>
      <c r="J36" s="268"/>
      <c r="K36" s="268"/>
      <c r="L36" s="269"/>
      <c r="M36" s="267"/>
      <c r="N36" s="268"/>
      <c r="O36" s="268"/>
      <c r="P36" s="268"/>
      <c r="Q36" s="268"/>
      <c r="R36" s="268"/>
      <c r="S36" s="268"/>
      <c r="T36" s="268"/>
      <c r="U36" s="268"/>
      <c r="V36" s="295"/>
    </row>
    <row r="37" spans="1:22" ht="18.75" customHeight="1" x14ac:dyDescent="0.15">
      <c r="A37" s="241" t="str">
        <f>IF($A$33="振込口座","店舗種類","")</f>
        <v>店舗種類</v>
      </c>
      <c r="B37" s="242"/>
      <c r="C37" s="243"/>
      <c r="D37" s="244"/>
      <c r="E37" s="244"/>
      <c r="F37" s="94" t="str">
        <f>IF($C$37="その他","（","")</f>
        <v/>
      </c>
      <c r="G37" s="245"/>
      <c r="H37" s="245"/>
      <c r="I37" s="245"/>
      <c r="J37" s="245"/>
      <c r="K37" s="245"/>
      <c r="L37" s="93" t="str">
        <f>IF($C$37="その他","）","")</f>
        <v/>
      </c>
      <c r="M37" s="227"/>
      <c r="N37" s="228"/>
      <c r="O37" s="228"/>
      <c r="P37" s="96" t="str">
        <f>IF($M$37="その他","（","")</f>
        <v/>
      </c>
      <c r="Q37" s="261"/>
      <c r="R37" s="261"/>
      <c r="S37" s="261"/>
      <c r="T37" s="261"/>
      <c r="U37" s="261"/>
      <c r="V37" s="97" t="str">
        <f>IF($M$37="その他","）","")</f>
        <v/>
      </c>
    </row>
    <row r="38" spans="1:22" ht="18.75" customHeight="1" x14ac:dyDescent="0.15">
      <c r="A38" s="241" t="str">
        <f>IF($A$33="振込口座","支店名","")</f>
        <v>支店名</v>
      </c>
      <c r="B38" s="242"/>
      <c r="C38" s="264"/>
      <c r="D38" s="265"/>
      <c r="E38" s="265"/>
      <c r="F38" s="265"/>
      <c r="G38" s="265"/>
      <c r="H38" s="265"/>
      <c r="I38" s="265"/>
      <c r="J38" s="265"/>
      <c r="K38" s="265"/>
      <c r="L38" s="266"/>
      <c r="M38" s="264"/>
      <c r="N38" s="265"/>
      <c r="O38" s="265"/>
      <c r="P38" s="265"/>
      <c r="Q38" s="265"/>
      <c r="R38" s="265"/>
      <c r="S38" s="265"/>
      <c r="T38" s="265"/>
      <c r="U38" s="265"/>
      <c r="V38" s="286"/>
    </row>
    <row r="39" spans="1:22" ht="18.75" customHeight="1" x14ac:dyDescent="0.15">
      <c r="A39" s="241" t="str">
        <f>IF($A$33="振込口座","支店コード","")</f>
        <v>支店コード</v>
      </c>
      <c r="B39" s="242"/>
      <c r="C39" s="63"/>
      <c r="D39" s="64"/>
      <c r="E39" s="65"/>
      <c r="F39" s="235"/>
      <c r="G39" s="236"/>
      <c r="H39" s="236"/>
      <c r="I39" s="236"/>
      <c r="J39" s="236"/>
      <c r="K39" s="236"/>
      <c r="L39" s="237"/>
      <c r="M39" s="63"/>
      <c r="N39" s="64"/>
      <c r="O39" s="65"/>
      <c r="P39" s="235"/>
      <c r="Q39" s="236"/>
      <c r="R39" s="236"/>
      <c r="S39" s="236"/>
      <c r="T39" s="236"/>
      <c r="U39" s="236"/>
      <c r="V39" s="260"/>
    </row>
    <row r="40" spans="1:22" ht="18.75" customHeight="1" x14ac:dyDescent="0.15">
      <c r="A40" s="241" t="str">
        <f>IF($A$33="振込口座","預金種目","")</f>
        <v>預金種目</v>
      </c>
      <c r="B40" s="242"/>
      <c r="C40" s="227"/>
      <c r="D40" s="228"/>
      <c r="E40" s="228"/>
      <c r="F40" s="228"/>
      <c r="G40" s="228"/>
      <c r="H40" s="228"/>
      <c r="I40" s="228"/>
      <c r="J40" s="228"/>
      <c r="K40" s="228"/>
      <c r="L40" s="234"/>
      <c r="M40" s="247" t="s">
        <v>254</v>
      </c>
      <c r="N40" s="245"/>
      <c r="O40" s="245"/>
      <c r="P40" s="245"/>
      <c r="Q40" s="245"/>
      <c r="R40" s="245"/>
      <c r="S40" s="245"/>
      <c r="T40" s="245"/>
      <c r="U40" s="245"/>
      <c r="V40" s="246"/>
    </row>
    <row r="41" spans="1:22" ht="18.75" customHeight="1" x14ac:dyDescent="0.15">
      <c r="A41" s="241" t="str">
        <f>IF($A$33="振込口座","口座番号","")</f>
        <v>口座番号</v>
      </c>
      <c r="B41" s="242"/>
      <c r="C41" s="63"/>
      <c r="D41" s="64"/>
      <c r="E41" s="64"/>
      <c r="F41" s="64"/>
      <c r="G41" s="64"/>
      <c r="H41" s="64"/>
      <c r="I41" s="65"/>
      <c r="J41" s="296"/>
      <c r="K41" s="296"/>
      <c r="L41" s="298"/>
      <c r="M41" s="66"/>
      <c r="N41" s="64"/>
      <c r="O41" s="64"/>
      <c r="P41" s="64"/>
      <c r="Q41" s="64"/>
      <c r="R41" s="64"/>
      <c r="S41" s="65"/>
      <c r="T41" s="296"/>
      <c r="U41" s="296"/>
      <c r="V41" s="297"/>
    </row>
    <row r="42" spans="1:22" ht="18.75" customHeight="1" x14ac:dyDescent="0.15">
      <c r="A42" s="272" t="str">
        <f>IF($A$33="振込口座","口座名義","")</f>
        <v>口座名義</v>
      </c>
      <c r="B42" s="42" t="str">
        <f>IF($A$33="振込口座","ｶﾅ","")</f>
        <v>ｶﾅ</v>
      </c>
      <c r="C42" s="287"/>
      <c r="D42" s="288"/>
      <c r="E42" s="288"/>
      <c r="F42" s="288"/>
      <c r="G42" s="288"/>
      <c r="H42" s="288"/>
      <c r="I42" s="288"/>
      <c r="J42" s="288"/>
      <c r="K42" s="288"/>
      <c r="L42" s="289"/>
      <c r="M42" s="287"/>
      <c r="N42" s="288"/>
      <c r="O42" s="288"/>
      <c r="P42" s="288"/>
      <c r="Q42" s="288"/>
      <c r="R42" s="288"/>
      <c r="S42" s="288"/>
      <c r="T42" s="288"/>
      <c r="U42" s="288"/>
      <c r="V42" s="289"/>
    </row>
    <row r="43" spans="1:22" ht="18.75" customHeight="1" thickBot="1" x14ac:dyDescent="0.2">
      <c r="A43" s="294"/>
      <c r="B43" s="43" t="str">
        <f>IF($A$33="振込口座","漢字","")</f>
        <v>漢字</v>
      </c>
      <c r="C43" s="279"/>
      <c r="D43" s="280"/>
      <c r="E43" s="280"/>
      <c r="F43" s="280"/>
      <c r="G43" s="280"/>
      <c r="H43" s="280"/>
      <c r="I43" s="280"/>
      <c r="J43" s="280"/>
      <c r="K43" s="280"/>
      <c r="L43" s="281"/>
      <c r="M43" s="279"/>
      <c r="N43" s="280"/>
      <c r="O43" s="280"/>
      <c r="P43" s="280"/>
      <c r="Q43" s="280"/>
      <c r="R43" s="280"/>
      <c r="S43" s="280"/>
      <c r="T43" s="280"/>
      <c r="U43" s="280"/>
      <c r="V43" s="281"/>
    </row>
  </sheetData>
  <dataConsolidate/>
  <mergeCells count="112">
    <mergeCell ref="R16:V16"/>
    <mergeCell ref="R18:V18"/>
    <mergeCell ref="R19:V19"/>
    <mergeCell ref="C14:K14"/>
    <mergeCell ref="C16:L16"/>
    <mergeCell ref="A9:B9"/>
    <mergeCell ref="A24:A25"/>
    <mergeCell ref="C11:D11"/>
    <mergeCell ref="G10:H10"/>
    <mergeCell ref="A13:V13"/>
    <mergeCell ref="A22:B23"/>
    <mergeCell ref="C25:V25"/>
    <mergeCell ref="A16:B16"/>
    <mergeCell ref="G12:H12"/>
    <mergeCell ref="A10:B10"/>
    <mergeCell ref="A19:B19"/>
    <mergeCell ref="A14:B14"/>
    <mergeCell ref="M14:V14"/>
    <mergeCell ref="C17:L17"/>
    <mergeCell ref="A21:B21"/>
    <mergeCell ref="A17:B17"/>
    <mergeCell ref="A18:B18"/>
    <mergeCell ref="A20:V20"/>
    <mergeCell ref="C18:L18"/>
    <mergeCell ref="A15:V15"/>
    <mergeCell ref="M17:V17"/>
    <mergeCell ref="E12:F12"/>
    <mergeCell ref="I8:V12"/>
    <mergeCell ref="M16:Q16"/>
    <mergeCell ref="M18:Q18"/>
    <mergeCell ref="A1:V1"/>
    <mergeCell ref="A5:B5"/>
    <mergeCell ref="A11:A12"/>
    <mergeCell ref="E8:F8"/>
    <mergeCell ref="C8:D8"/>
    <mergeCell ref="E11:F11"/>
    <mergeCell ref="C3:V3"/>
    <mergeCell ref="A7:V7"/>
    <mergeCell ref="G8:H8"/>
    <mergeCell ref="C5:V5"/>
    <mergeCell ref="E9:F9"/>
    <mergeCell ref="E10:F10"/>
    <mergeCell ref="A8:B8"/>
    <mergeCell ref="C9:D9"/>
    <mergeCell ref="C10:D10"/>
    <mergeCell ref="A2:V2"/>
    <mergeCell ref="C4:V4"/>
    <mergeCell ref="C6:V6"/>
    <mergeCell ref="A4:B4"/>
    <mergeCell ref="A6:B6"/>
    <mergeCell ref="A3:B3"/>
    <mergeCell ref="G11:H11"/>
    <mergeCell ref="G9:H9"/>
    <mergeCell ref="C12:D12"/>
    <mergeCell ref="M43:V43"/>
    <mergeCell ref="A34:B34"/>
    <mergeCell ref="A31:B31"/>
    <mergeCell ref="C31:V31"/>
    <mergeCell ref="M38:V38"/>
    <mergeCell ref="C43:L43"/>
    <mergeCell ref="C42:L42"/>
    <mergeCell ref="C34:L34"/>
    <mergeCell ref="M42:V42"/>
    <mergeCell ref="A41:B41"/>
    <mergeCell ref="A32:B32"/>
    <mergeCell ref="C32:V32"/>
    <mergeCell ref="A42:A43"/>
    <mergeCell ref="M36:V36"/>
    <mergeCell ref="T41:V41"/>
    <mergeCell ref="M40:V40"/>
    <mergeCell ref="J41:L41"/>
    <mergeCell ref="C19:L19"/>
    <mergeCell ref="P39:V39"/>
    <mergeCell ref="A29:B29"/>
    <mergeCell ref="A28:B28"/>
    <mergeCell ref="Q37:U37"/>
    <mergeCell ref="C24:V24"/>
    <mergeCell ref="Q35:U35"/>
    <mergeCell ref="C37:E37"/>
    <mergeCell ref="L28:N28"/>
    <mergeCell ref="O29:V29"/>
    <mergeCell ref="G35:K35"/>
    <mergeCell ref="M35:O35"/>
    <mergeCell ref="G37:K37"/>
    <mergeCell ref="C38:L38"/>
    <mergeCell ref="A38:B38"/>
    <mergeCell ref="A36:B36"/>
    <mergeCell ref="C36:L36"/>
    <mergeCell ref="M19:Q19"/>
    <mergeCell ref="M37:O37"/>
    <mergeCell ref="D28:F28"/>
    <mergeCell ref="A26:B26"/>
    <mergeCell ref="H29:J29"/>
    <mergeCell ref="D29:F29"/>
    <mergeCell ref="A27:B27"/>
    <mergeCell ref="C27:V27"/>
    <mergeCell ref="C40:L40"/>
    <mergeCell ref="F39:L39"/>
    <mergeCell ref="A33:V33"/>
    <mergeCell ref="A35:B35"/>
    <mergeCell ref="C35:E35"/>
    <mergeCell ref="H28:J28"/>
    <mergeCell ref="O28:V28"/>
    <mergeCell ref="L29:N29"/>
    <mergeCell ref="A30:V30"/>
    <mergeCell ref="M34:V34"/>
    <mergeCell ref="A39:B39"/>
    <mergeCell ref="A40:B40"/>
    <mergeCell ref="A37:B37"/>
    <mergeCell ref="C26:V26"/>
    <mergeCell ref="C21:V21"/>
    <mergeCell ref="C22:V23"/>
  </mergeCells>
  <phoneticPr fontId="2"/>
  <dataValidations xWindow="659" yWindow="425" count="38">
    <dataValidation type="list" imeMode="disabled" allowBlank="1" showInputMessage="1" showErrorMessage="1" prompt="金融機関の店舗種類をドロップダウンリストから選択してください。_x000a_その他を選択した場合は、右に表示される（　）に具体的種類を入力してください。" sqref="C37:E37 M37:O37" xr:uid="{00000000-0002-0000-0100-000000000000}">
      <formula1>INDIRECT($A$37)</formula1>
    </dataValidation>
    <dataValidation type="list" imeMode="disabled" allowBlank="1" showInputMessage="1" showErrorMessage="1" prompt="金融機関の種類をドロップダウンリストから選択してください。_x000a_その他を選択した場合は、右に表示される（　）に具体的種類を入力してください。" sqref="C35:E35 M35:O35" xr:uid="{00000000-0002-0000-0100-000001000000}">
      <formula1>INDIRECT($A$35)</formula1>
    </dataValidation>
    <dataValidation imeMode="hiragana" allowBlank="1" showInputMessage="1" showErrorMessage="1" prompt="金融機関の名称を入力してください。" sqref="C36:V36" xr:uid="{00000000-0002-0000-0100-000002000000}"/>
    <dataValidation imeMode="hiragana" allowBlank="1" showInputMessage="1" showErrorMessage="1" prompt="金融機関の支店等の名称を入力してください。" sqref="C38:V38" xr:uid="{00000000-0002-0000-0100-000003000000}"/>
    <dataValidation type="whole" imeMode="off" allowBlank="1" showInputMessage="1" showErrorMessage="1" prompt="金融機関支店等の支店コードを入力してください。_x000a_支店コードは、金融機関等のホームページで確認できます。" sqref="C39:E39 M39:O39" xr:uid="{00000000-0002-0000-0100-000004000000}">
      <formula1>0</formula1>
      <formula2>9</formula2>
    </dataValidation>
    <dataValidation type="list" imeMode="disabled" allowBlank="1" showInputMessage="1" showErrorMessage="1" prompt="預金種目をドロップダウンリストから選択してください。" sqref="C40:L40" xr:uid="{00000000-0002-0000-0100-000005000000}">
      <formula1>INDIRECT($A$40)</formula1>
    </dataValidation>
    <dataValidation type="whole" imeMode="off" allowBlank="1" showInputMessage="1" showErrorMessage="1" prompt="口座番号を入力してください。" sqref="C41:I41 M41:S41" xr:uid="{00000000-0002-0000-0100-000006000000}">
      <formula1>0</formula1>
      <formula2>9</formula2>
    </dataValidation>
    <dataValidation imeMode="halfKatakana" allowBlank="1" showInputMessage="1" showErrorMessage="1" prompt="口座名義（ｶﾅ）を入力してください。" sqref="C42:V42" xr:uid="{00000000-0002-0000-0100-000007000000}"/>
    <dataValidation imeMode="hiragana" allowBlank="1" showInputMessage="1" showErrorMessage="1" prompt="口座名義を入力してください。" sqref="C43:V43" xr:uid="{00000000-0002-0000-0100-000008000000}"/>
    <dataValidation type="list" imeMode="disabled" allowBlank="1" showInputMessage="1" showErrorMessage="1" prompt="発注者をドロップダウンリストから選択してください。_x000a_水道部の工事は「明石市公営企業管理者」をその他は「明石市長」を選択してください。" sqref="C3:V3" xr:uid="{00000000-0002-0000-0100-000009000000}">
      <formula1>"明石市長,明石市公営企業管理者"</formula1>
    </dataValidation>
    <dataValidation imeMode="hiragana" allowBlank="1" showInputMessage="1" showErrorMessage="1" prompt="工事名称を入力してください。" sqref="C4:V4" xr:uid="{00000000-0002-0000-0100-00000A000000}"/>
    <dataValidation errorStyle="warning" imeMode="disabled" allowBlank="1" showInputMessage="1" showErrorMessage="1" prompt="工事番号を入力してください。_x000a_工事番号は公告文で確認できます。" sqref="C5:V5" xr:uid="{00000000-0002-0000-0100-00000B000000}"/>
    <dataValidation imeMode="hiragana" allowBlank="1" showInputMessage="1" showErrorMessage="1" prompt="施工箇所を入力してください。" sqref="C6:V6" xr:uid="{00000000-0002-0000-0100-00000C000000}"/>
    <dataValidation type="whole" imeMode="off" allowBlank="1" showInputMessage="1" showErrorMessage="1" prompt="契約日（月）を入力してください。" sqref="E9:F9" xr:uid="{00000000-0002-0000-0100-00000D000000}">
      <formula1>1</formula1>
      <formula2>12</formula2>
    </dataValidation>
    <dataValidation type="whole" imeMode="off" allowBlank="1" showInputMessage="1" showErrorMessage="1" prompt="着手日（月）を入力してください。_x000a_着手日は契約日の翌日です。_x000a_その日が休日にあたってもそのままです。" sqref="E10:F10" xr:uid="{00000000-0002-0000-0100-00000E000000}">
      <formula1>1</formula1>
      <formula2>12</formula2>
    </dataValidation>
    <dataValidation type="whole" imeMode="off" allowBlank="1" showInputMessage="1" showErrorMessage="1" prompt="工期の初日（月）を入力してください。_x000a_工期の初日は契約日の翌日です。_x000a_その日が休日にあたってもそのままです。" sqref="E11:F11" xr:uid="{00000000-0002-0000-0100-00000F000000}">
      <formula1>1</formula1>
      <formula2>12</formula2>
    </dataValidation>
    <dataValidation type="whole" imeMode="off" allowBlank="1" showInputMessage="1" showErrorMessage="1" prompt="工期の末日（月）を入力してください。" sqref="E12:F12" xr:uid="{00000000-0002-0000-0100-000010000000}">
      <formula1>1</formula1>
      <formula2>12</formula2>
    </dataValidation>
    <dataValidation type="whole" imeMode="off" allowBlank="1" showInputMessage="1" showErrorMessage="1" prompt="契約日（日）を入力してください。" sqref="G9:H9" xr:uid="{00000000-0002-0000-0100-000011000000}">
      <formula1>1</formula1>
      <formula2>31</formula2>
    </dataValidation>
    <dataValidation type="whole" imeMode="off" allowBlank="1" showInputMessage="1" showErrorMessage="1" prompt="着手日（日）を入力してください。_x000a_着手日は契約日の翌日です。_x000a_その日が休日にあたってもそのままです。" sqref="G10:H10" xr:uid="{00000000-0002-0000-0100-000012000000}">
      <formula1>1</formula1>
      <formula2>31</formula2>
    </dataValidation>
    <dataValidation type="whole" imeMode="off" allowBlank="1" showInputMessage="1" showErrorMessage="1" prompt="工期の初日（日）を入力してください。_x000a_工期の初日は契約日の翌日です。_x000a_その日が休日にあたってもそのままです。" sqref="G11:H11" xr:uid="{00000000-0002-0000-0100-000013000000}">
      <formula1>1</formula1>
      <formula2>31</formula2>
    </dataValidation>
    <dataValidation type="whole" imeMode="off" allowBlank="1" showInputMessage="1" showErrorMessage="1" prompt="工期の末日（日）を入力してください。" sqref="G12:H12" xr:uid="{00000000-0002-0000-0100-000014000000}">
      <formula1>1</formula1>
      <formula2>31</formula2>
    </dataValidation>
    <dataValidation type="list" imeMode="disabled" allowBlank="1" showInputMessage="1" showErrorMessage="1" prompt="（発注者が明石市長のときのみ）_x000a_代金受領方法をドロップダウンリストから選択してください。" sqref="C32:V32" xr:uid="{00000000-0002-0000-0100-000015000000}">
      <formula1>INDIRECT($A$32&amp;$C$3)</formula1>
    </dataValidation>
    <dataValidation type="list" imeMode="disabled" allowBlank="1" showInputMessage="1" showErrorMessage="1" prompt="代金受領関係の申請区分をドロップダウンリストから選択してください。" sqref="C31:V31" xr:uid="{00000000-0002-0000-0100-000016000000}">
      <formula1>INDIRECT($A$31)</formula1>
    </dataValidation>
    <dataValidation type="whole" operator="greaterThan" allowBlank="1" showInputMessage="1" showErrorMessage="1" prompt="請負代金額（消費税込み）を入力してください。" sqref="C14:K14" xr:uid="{00000000-0002-0000-0100-000017000000}">
      <formula1>0</formula1>
    </dataValidation>
    <dataValidation type="textLength" imeMode="off" allowBlank="1" showInputMessage="1" showErrorMessage="1" prompt="電話番号を入力してください。" sqref="H28:J28 D28:F28 L28:N28" xr:uid="{00000000-0002-0000-0100-000018000000}">
      <formula1>1</formula1>
      <formula2>6</formula2>
    </dataValidation>
    <dataValidation type="textLength" imeMode="off" allowBlank="1" showInputMessage="1" showErrorMessage="1" prompt="ファックス番号を入力してください。" sqref="D29:F29 L29:N29 H29:J29" xr:uid="{00000000-0002-0000-0100-000019000000}">
      <formula1>1</formula1>
      <formula2>6</formula2>
    </dataValidation>
    <dataValidation imeMode="off" allowBlank="1" showInputMessage="1" showErrorMessage="1" prompt="郵便番号を入力してください。_x000a_（ハイフンは入れず７桁の数字を入力してください。）" sqref="C21:V21" xr:uid="{00000000-0002-0000-0100-00001A000000}"/>
    <dataValidation imeMode="hiragana" allowBlank="1" showInputMessage="1" showErrorMessage="1" prompt="住所を入力してください。" sqref="C22:V23" xr:uid="{00000000-0002-0000-0100-00001B000000}"/>
    <dataValidation imeMode="halfKatakana" allowBlank="1" showInputMessage="1" showErrorMessage="1" prompt="商号又は名称（ｶﾅ）を入力してください。" sqref="C24:V24" xr:uid="{00000000-0002-0000-0100-00001C000000}"/>
    <dataValidation imeMode="hiragana" allowBlank="1" showInputMessage="1" showErrorMessage="1" prompt="商号又は名称を入力してください。" sqref="C25:V25" xr:uid="{00000000-0002-0000-0100-00001D000000}"/>
    <dataValidation imeMode="hiragana" allowBlank="1" showInputMessage="1" showErrorMessage="1" prompt="支店等で登録している場合は、支店等の名称を入力してください。" sqref="C26:V26" xr:uid="{00000000-0002-0000-0100-00001E000000}"/>
    <dataValidation imeMode="hiragana" allowBlank="1" showInputMessage="1" showErrorMessage="1" prompt="代表者職・氏名を入力してください。" sqref="C27:V27" xr:uid="{00000000-0002-0000-0100-00001F000000}"/>
    <dataValidation imeMode="hiragana" allowBlank="1" showInputMessage="1" showErrorMessage="1" prompt="現場代理人の氏名を入力してください。" sqref="C17:L17" xr:uid="{00000000-0002-0000-0100-000020000000}"/>
    <dataValidation imeMode="hiragana" allowBlank="1" showInputMessage="1" showErrorMessage="1" prompt="主任技術者の氏名を入力してください。" sqref="C18:L18" xr:uid="{00000000-0002-0000-0100-000021000000}"/>
    <dataValidation imeMode="hiragana" allowBlank="1" showInputMessage="1" showErrorMessage="1" prompt="主任技術者の資格を入力してください。" sqref="M18" xr:uid="{00000000-0002-0000-0100-000022000000}"/>
    <dataValidation imeMode="hiragana" allowBlank="1" showInputMessage="1" showErrorMessage="1" prompt="監理技術者の氏名を入力してください。" sqref="C19:L19" xr:uid="{00000000-0002-0000-0100-000023000000}"/>
    <dataValidation imeMode="hiragana" allowBlank="1" showInputMessage="1" showErrorMessage="1" prompt="監理技術者の資格を入力してください。" sqref="M19" xr:uid="{00000000-0002-0000-0100-000024000000}"/>
    <dataValidation imeMode="hiragana" allowBlank="1" showInputMessage="1" showErrorMessage="1" prompt="主任技術者の工種を入力してください。_x000a_工種名は、案件の公告文の入札参加要件に記載しています。" sqref="R18:V19" xr:uid="{00000000-0002-0000-0100-000025000000}"/>
  </dataValidations>
  <pageMargins left="0.78700000000000003" right="0.78700000000000003" top="0.4" bottom="0.41" header="0.2" footer="0.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zoomScale="120" zoomScaleNormal="120" workbookViewId="0">
      <selection activeCell="D13" sqref="D13"/>
    </sheetView>
  </sheetViews>
  <sheetFormatPr defaultRowHeight="13.5" x14ac:dyDescent="0.15"/>
  <cols>
    <col min="1" max="1" width="13" style="95" bestFit="1" customWidth="1"/>
    <col min="2" max="2" width="13.75" style="92" bestFit="1" customWidth="1"/>
    <col min="3" max="3" width="21.375" style="92" bestFit="1" customWidth="1"/>
    <col min="4" max="4" width="21.375" style="92" customWidth="1"/>
    <col min="5" max="5" width="12.5" style="92" customWidth="1"/>
    <col min="6" max="16384" width="9" style="92"/>
  </cols>
  <sheetData>
    <row r="1" spans="1:30" x14ac:dyDescent="0.15">
      <c r="B1" s="92" t="s">
        <v>153</v>
      </c>
      <c r="C1" s="92" t="s">
        <v>154</v>
      </c>
      <c r="E1" s="92" t="s">
        <v>343</v>
      </c>
      <c r="F1" s="335" t="s">
        <v>344</v>
      </c>
      <c r="G1" s="336"/>
      <c r="H1" s="336"/>
      <c r="I1" s="336" t="s">
        <v>345</v>
      </c>
      <c r="J1" s="336"/>
      <c r="K1" s="336"/>
      <c r="L1" s="336"/>
      <c r="M1" s="336"/>
      <c r="N1" s="336"/>
      <c r="O1" s="336" t="s">
        <v>349</v>
      </c>
      <c r="P1" s="336"/>
      <c r="Q1" s="348"/>
      <c r="R1" s="335" t="s">
        <v>347</v>
      </c>
      <c r="S1" s="336"/>
      <c r="T1" s="336"/>
      <c r="U1" s="336" t="s">
        <v>348</v>
      </c>
      <c r="V1" s="336"/>
      <c r="W1" s="336"/>
      <c r="X1" s="336"/>
      <c r="Y1" s="336"/>
      <c r="Z1" s="348"/>
      <c r="AA1" s="335" t="s">
        <v>312</v>
      </c>
      <c r="AB1" s="350"/>
      <c r="AC1" s="349" t="s">
        <v>350</v>
      </c>
      <c r="AD1" s="350"/>
    </row>
    <row r="2" spans="1:30" x14ac:dyDescent="0.15">
      <c r="A2" s="334" t="s">
        <v>167</v>
      </c>
      <c r="B2" s="92" t="s">
        <v>168</v>
      </c>
      <c r="E2" s="92" t="s">
        <v>351</v>
      </c>
      <c r="F2" s="340" t="s">
        <v>405</v>
      </c>
      <c r="G2" s="341"/>
      <c r="H2" s="342"/>
      <c r="I2" s="337" t="s">
        <v>352</v>
      </c>
      <c r="J2" s="338"/>
      <c r="K2" s="338"/>
      <c r="L2" s="338"/>
      <c r="M2" s="338"/>
      <c r="N2" s="338"/>
      <c r="O2" s="341" t="s">
        <v>353</v>
      </c>
      <c r="P2" s="342"/>
      <c r="Q2" s="351"/>
      <c r="R2" s="340" t="s">
        <v>406</v>
      </c>
      <c r="S2" s="341"/>
      <c r="T2" s="342"/>
      <c r="U2" s="337" t="s">
        <v>354</v>
      </c>
      <c r="V2" s="338"/>
      <c r="W2" s="338"/>
      <c r="X2" s="338"/>
      <c r="Y2" s="338"/>
      <c r="Z2" s="358"/>
      <c r="AA2" s="340" t="s">
        <v>356</v>
      </c>
      <c r="AB2" s="351"/>
      <c r="AC2" s="340" t="s">
        <v>355</v>
      </c>
      <c r="AD2" s="355"/>
    </row>
    <row r="3" spans="1:30" x14ac:dyDescent="0.15">
      <c r="A3" s="334"/>
      <c r="B3" s="92" t="s">
        <v>169</v>
      </c>
      <c r="F3" s="343"/>
      <c r="G3" s="342"/>
      <c r="H3" s="342"/>
      <c r="I3" s="338"/>
      <c r="J3" s="338"/>
      <c r="K3" s="338"/>
      <c r="L3" s="338"/>
      <c r="M3" s="338"/>
      <c r="N3" s="338"/>
      <c r="O3" s="342"/>
      <c r="P3" s="342"/>
      <c r="Q3" s="351"/>
      <c r="R3" s="343"/>
      <c r="S3" s="342"/>
      <c r="T3" s="342"/>
      <c r="U3" s="338"/>
      <c r="V3" s="338"/>
      <c r="W3" s="338"/>
      <c r="X3" s="338"/>
      <c r="Y3" s="338"/>
      <c r="Z3" s="358"/>
      <c r="AA3" s="343"/>
      <c r="AB3" s="351"/>
      <c r="AC3" s="340"/>
      <c r="AD3" s="355"/>
    </row>
    <row r="4" spans="1:30" x14ac:dyDescent="0.15">
      <c r="A4" s="334"/>
      <c r="B4" s="92" t="s">
        <v>170</v>
      </c>
      <c r="F4" s="343"/>
      <c r="G4" s="342"/>
      <c r="H4" s="342"/>
      <c r="I4" s="338"/>
      <c r="J4" s="338"/>
      <c r="K4" s="338"/>
      <c r="L4" s="338"/>
      <c r="M4" s="338"/>
      <c r="N4" s="338"/>
      <c r="O4" s="342"/>
      <c r="P4" s="342"/>
      <c r="Q4" s="351"/>
      <c r="R4" s="343"/>
      <c r="S4" s="342"/>
      <c r="T4" s="342"/>
      <c r="U4" s="338"/>
      <c r="V4" s="338"/>
      <c r="W4" s="338"/>
      <c r="X4" s="338"/>
      <c r="Y4" s="338"/>
      <c r="Z4" s="358"/>
      <c r="AA4" s="343"/>
      <c r="AB4" s="351"/>
      <c r="AC4" s="340"/>
      <c r="AD4" s="355"/>
    </row>
    <row r="5" spans="1:30" x14ac:dyDescent="0.15">
      <c r="A5" s="334" t="s">
        <v>155</v>
      </c>
      <c r="B5" s="92" t="s">
        <v>173</v>
      </c>
      <c r="F5" s="343"/>
      <c r="G5" s="342"/>
      <c r="H5" s="342"/>
      <c r="I5" s="338"/>
      <c r="J5" s="338"/>
      <c r="K5" s="338"/>
      <c r="L5" s="338"/>
      <c r="M5" s="338"/>
      <c r="N5" s="338"/>
      <c r="O5" s="342"/>
      <c r="P5" s="342"/>
      <c r="Q5" s="351"/>
      <c r="R5" s="343"/>
      <c r="S5" s="342"/>
      <c r="T5" s="342"/>
      <c r="U5" s="338"/>
      <c r="V5" s="338"/>
      <c r="W5" s="338"/>
      <c r="X5" s="338"/>
      <c r="Y5" s="338"/>
      <c r="Z5" s="358"/>
      <c r="AA5" s="343"/>
      <c r="AB5" s="351"/>
      <c r="AC5" s="340"/>
      <c r="AD5" s="355"/>
    </row>
    <row r="6" spans="1:30" x14ac:dyDescent="0.15">
      <c r="A6" s="334"/>
      <c r="B6" s="92" t="s">
        <v>174</v>
      </c>
      <c r="F6" s="343"/>
      <c r="G6" s="342"/>
      <c r="H6" s="342"/>
      <c r="I6" s="338"/>
      <c r="J6" s="338"/>
      <c r="K6" s="338"/>
      <c r="L6" s="338"/>
      <c r="M6" s="338"/>
      <c r="N6" s="338"/>
      <c r="O6" s="342"/>
      <c r="P6" s="342"/>
      <c r="Q6" s="351"/>
      <c r="R6" s="343"/>
      <c r="S6" s="342"/>
      <c r="T6" s="342"/>
      <c r="U6" s="338"/>
      <c r="V6" s="338"/>
      <c r="W6" s="338"/>
      <c r="X6" s="338"/>
      <c r="Y6" s="338"/>
      <c r="Z6" s="358"/>
      <c r="AA6" s="343"/>
      <c r="AB6" s="351"/>
      <c r="AC6" s="340"/>
      <c r="AD6" s="355"/>
    </row>
    <row r="7" spans="1:30" x14ac:dyDescent="0.15">
      <c r="A7" s="334"/>
      <c r="B7" s="92" t="s">
        <v>252</v>
      </c>
      <c r="F7" s="343"/>
      <c r="G7" s="342"/>
      <c r="H7" s="342"/>
      <c r="I7" s="338"/>
      <c r="J7" s="338"/>
      <c r="K7" s="338"/>
      <c r="L7" s="338"/>
      <c r="M7" s="338"/>
      <c r="N7" s="338"/>
      <c r="O7" s="342"/>
      <c r="P7" s="342"/>
      <c r="Q7" s="351"/>
      <c r="R7" s="343"/>
      <c r="S7" s="342"/>
      <c r="T7" s="342"/>
      <c r="U7" s="338"/>
      <c r="V7" s="338"/>
      <c r="W7" s="338"/>
      <c r="X7" s="338"/>
      <c r="Y7" s="338"/>
      <c r="Z7" s="358"/>
      <c r="AA7" s="343"/>
      <c r="AB7" s="351"/>
      <c r="AC7" s="340"/>
      <c r="AD7" s="355"/>
    </row>
    <row r="8" spans="1:30" x14ac:dyDescent="0.15">
      <c r="A8" s="95" t="s">
        <v>156</v>
      </c>
      <c r="B8" s="92" t="s">
        <v>157</v>
      </c>
      <c r="F8" s="343"/>
      <c r="G8" s="342"/>
      <c r="H8" s="342"/>
      <c r="I8" s="338"/>
      <c r="J8" s="338"/>
      <c r="K8" s="338"/>
      <c r="L8" s="338"/>
      <c r="M8" s="338"/>
      <c r="N8" s="338"/>
      <c r="O8" s="342"/>
      <c r="P8" s="342"/>
      <c r="Q8" s="351"/>
      <c r="R8" s="343"/>
      <c r="S8" s="342"/>
      <c r="T8" s="342"/>
      <c r="U8" s="338"/>
      <c r="V8" s="338"/>
      <c r="W8" s="338"/>
      <c r="X8" s="338"/>
      <c r="Y8" s="338"/>
      <c r="Z8" s="358"/>
      <c r="AA8" s="343"/>
      <c r="AB8" s="351"/>
      <c r="AC8" s="340"/>
      <c r="AD8" s="355"/>
    </row>
    <row r="9" spans="1:30" x14ac:dyDescent="0.15">
      <c r="B9" s="92" t="s">
        <v>158</v>
      </c>
      <c r="F9" s="343"/>
      <c r="G9" s="342"/>
      <c r="H9" s="342"/>
      <c r="I9" s="338"/>
      <c r="J9" s="338"/>
      <c r="K9" s="338"/>
      <c r="L9" s="338"/>
      <c r="M9" s="338"/>
      <c r="N9" s="338"/>
      <c r="O9" s="342"/>
      <c r="P9" s="342"/>
      <c r="Q9" s="351"/>
      <c r="R9" s="343"/>
      <c r="S9" s="342"/>
      <c r="T9" s="342"/>
      <c r="U9" s="338"/>
      <c r="V9" s="338"/>
      <c r="W9" s="338"/>
      <c r="X9" s="338"/>
      <c r="Y9" s="338"/>
      <c r="Z9" s="358"/>
      <c r="AA9" s="343"/>
      <c r="AB9" s="351"/>
      <c r="AC9" s="340"/>
      <c r="AD9" s="355"/>
    </row>
    <row r="10" spans="1:30" x14ac:dyDescent="0.15">
      <c r="B10" s="92" t="s">
        <v>159</v>
      </c>
      <c r="F10" s="343"/>
      <c r="G10" s="342"/>
      <c r="H10" s="342"/>
      <c r="I10" s="338"/>
      <c r="J10" s="338"/>
      <c r="K10" s="338"/>
      <c r="L10" s="338"/>
      <c r="M10" s="338"/>
      <c r="N10" s="338"/>
      <c r="O10" s="342"/>
      <c r="P10" s="342"/>
      <c r="Q10" s="351"/>
      <c r="R10" s="343"/>
      <c r="S10" s="342"/>
      <c r="T10" s="342"/>
      <c r="U10" s="338"/>
      <c r="V10" s="338"/>
      <c r="W10" s="338"/>
      <c r="X10" s="338"/>
      <c r="Y10" s="338"/>
      <c r="Z10" s="358"/>
      <c r="AA10" s="343"/>
      <c r="AB10" s="351"/>
      <c r="AC10" s="340"/>
      <c r="AD10" s="355"/>
    </row>
    <row r="11" spans="1:30" x14ac:dyDescent="0.15">
      <c r="B11" s="92" t="s">
        <v>160</v>
      </c>
      <c r="F11" s="343"/>
      <c r="G11" s="342"/>
      <c r="H11" s="342"/>
      <c r="I11" s="338"/>
      <c r="J11" s="338"/>
      <c r="K11" s="338"/>
      <c r="L11" s="338"/>
      <c r="M11" s="338"/>
      <c r="N11" s="338"/>
      <c r="O11" s="342"/>
      <c r="P11" s="342"/>
      <c r="Q11" s="351"/>
      <c r="R11" s="343"/>
      <c r="S11" s="342"/>
      <c r="T11" s="342"/>
      <c r="U11" s="338"/>
      <c r="V11" s="338"/>
      <c r="W11" s="338"/>
      <c r="X11" s="338"/>
      <c r="Y11" s="338"/>
      <c r="Z11" s="358"/>
      <c r="AA11" s="343"/>
      <c r="AB11" s="351"/>
      <c r="AC11" s="340"/>
      <c r="AD11" s="355"/>
    </row>
    <row r="12" spans="1:30" x14ac:dyDescent="0.15">
      <c r="B12" s="92" t="s">
        <v>161</v>
      </c>
      <c r="F12" s="343"/>
      <c r="G12" s="342"/>
      <c r="H12" s="342"/>
      <c r="I12" s="338"/>
      <c r="J12" s="338"/>
      <c r="K12" s="338"/>
      <c r="L12" s="338"/>
      <c r="M12" s="338"/>
      <c r="N12" s="338"/>
      <c r="O12" s="342"/>
      <c r="P12" s="342"/>
      <c r="Q12" s="351"/>
      <c r="R12" s="343"/>
      <c r="S12" s="342"/>
      <c r="T12" s="342"/>
      <c r="U12" s="338"/>
      <c r="V12" s="338"/>
      <c r="W12" s="338"/>
      <c r="X12" s="338"/>
      <c r="Y12" s="338"/>
      <c r="Z12" s="358"/>
      <c r="AA12" s="343"/>
      <c r="AB12" s="351"/>
      <c r="AC12" s="340"/>
      <c r="AD12" s="355"/>
    </row>
    <row r="13" spans="1:30" x14ac:dyDescent="0.15">
      <c r="A13" s="95" t="s">
        <v>162</v>
      </c>
      <c r="B13" s="92" t="s">
        <v>163</v>
      </c>
      <c r="F13" s="343"/>
      <c r="G13" s="342"/>
      <c r="H13" s="342"/>
      <c r="I13" s="338"/>
      <c r="J13" s="338"/>
      <c r="K13" s="338"/>
      <c r="L13" s="338"/>
      <c r="M13" s="338"/>
      <c r="N13" s="338"/>
      <c r="O13" s="342"/>
      <c r="P13" s="342"/>
      <c r="Q13" s="351"/>
      <c r="R13" s="343"/>
      <c r="S13" s="342"/>
      <c r="T13" s="342"/>
      <c r="U13" s="338"/>
      <c r="V13" s="338"/>
      <c r="W13" s="338"/>
      <c r="X13" s="338"/>
      <c r="Y13" s="338"/>
      <c r="Z13" s="358"/>
      <c r="AA13" s="343"/>
      <c r="AB13" s="351"/>
      <c r="AC13" s="340"/>
      <c r="AD13" s="355"/>
    </row>
    <row r="14" spans="1:30" x14ac:dyDescent="0.15">
      <c r="B14" s="92" t="s">
        <v>164</v>
      </c>
      <c r="F14" s="343"/>
      <c r="G14" s="342"/>
      <c r="H14" s="342"/>
      <c r="I14" s="338"/>
      <c r="J14" s="338"/>
      <c r="K14" s="338"/>
      <c r="L14" s="338"/>
      <c r="M14" s="338"/>
      <c r="N14" s="338"/>
      <c r="O14" s="342"/>
      <c r="P14" s="342"/>
      <c r="Q14" s="351"/>
      <c r="R14" s="343"/>
      <c r="S14" s="342"/>
      <c r="T14" s="342"/>
      <c r="U14" s="338"/>
      <c r="V14" s="338"/>
      <c r="W14" s="338"/>
      <c r="X14" s="338"/>
      <c r="Y14" s="338"/>
      <c r="Z14" s="358"/>
      <c r="AA14" s="343"/>
      <c r="AB14" s="351"/>
      <c r="AC14" s="340"/>
      <c r="AD14" s="355"/>
    </row>
    <row r="15" spans="1:30" x14ac:dyDescent="0.15">
      <c r="B15" s="92" t="s">
        <v>165</v>
      </c>
      <c r="F15" s="344"/>
      <c r="G15" s="345"/>
      <c r="H15" s="345"/>
      <c r="I15" s="338"/>
      <c r="J15" s="338"/>
      <c r="K15" s="338"/>
      <c r="L15" s="338"/>
      <c r="M15" s="338"/>
      <c r="N15" s="338"/>
      <c r="O15" s="342"/>
      <c r="P15" s="342"/>
      <c r="Q15" s="351"/>
      <c r="R15" s="344"/>
      <c r="S15" s="345"/>
      <c r="T15" s="345"/>
      <c r="U15" s="338"/>
      <c r="V15" s="338"/>
      <c r="W15" s="338"/>
      <c r="X15" s="338"/>
      <c r="Y15" s="338"/>
      <c r="Z15" s="358"/>
      <c r="AA15" s="343"/>
      <c r="AB15" s="351"/>
      <c r="AC15" s="340"/>
      <c r="AD15" s="355"/>
    </row>
    <row r="16" spans="1:30" x14ac:dyDescent="0.15">
      <c r="B16" s="92" t="s">
        <v>161</v>
      </c>
      <c r="F16" s="344"/>
      <c r="G16" s="345"/>
      <c r="H16" s="345"/>
      <c r="I16" s="338"/>
      <c r="J16" s="338"/>
      <c r="K16" s="338"/>
      <c r="L16" s="338"/>
      <c r="M16" s="338"/>
      <c r="N16" s="338"/>
      <c r="O16" s="342"/>
      <c r="P16" s="342"/>
      <c r="Q16" s="351"/>
      <c r="R16" s="344"/>
      <c r="S16" s="345"/>
      <c r="T16" s="345"/>
      <c r="U16" s="338"/>
      <c r="V16" s="338"/>
      <c r="W16" s="338"/>
      <c r="X16" s="338"/>
      <c r="Y16" s="338"/>
      <c r="Z16" s="358"/>
      <c r="AA16" s="343"/>
      <c r="AB16" s="351"/>
      <c r="AC16" s="340"/>
      <c r="AD16" s="355"/>
    </row>
    <row r="17" spans="1:30" x14ac:dyDescent="0.15">
      <c r="A17" s="95" t="s">
        <v>44</v>
      </c>
      <c r="B17" s="92" t="s">
        <v>175</v>
      </c>
      <c r="F17" s="344"/>
      <c r="G17" s="345"/>
      <c r="H17" s="345"/>
      <c r="I17" s="338"/>
      <c r="J17" s="338"/>
      <c r="K17" s="338"/>
      <c r="L17" s="338"/>
      <c r="M17" s="338"/>
      <c r="N17" s="338"/>
      <c r="O17" s="342"/>
      <c r="P17" s="342"/>
      <c r="Q17" s="351"/>
      <c r="R17" s="344"/>
      <c r="S17" s="345"/>
      <c r="T17" s="345"/>
      <c r="U17" s="338"/>
      <c r="V17" s="338"/>
      <c r="W17" s="338"/>
      <c r="X17" s="338"/>
      <c r="Y17" s="338"/>
      <c r="Z17" s="358"/>
      <c r="AA17" s="343"/>
      <c r="AB17" s="351"/>
      <c r="AC17" s="340"/>
      <c r="AD17" s="355"/>
    </row>
    <row r="18" spans="1:30" x14ac:dyDescent="0.15">
      <c r="B18" s="92" t="s">
        <v>176</v>
      </c>
      <c r="F18" s="346"/>
      <c r="G18" s="347"/>
      <c r="H18" s="347"/>
      <c r="I18" s="339"/>
      <c r="J18" s="339"/>
      <c r="K18" s="339"/>
      <c r="L18" s="339"/>
      <c r="M18" s="339"/>
      <c r="N18" s="339"/>
      <c r="O18" s="352"/>
      <c r="P18" s="352"/>
      <c r="Q18" s="353"/>
      <c r="R18" s="346"/>
      <c r="S18" s="347"/>
      <c r="T18" s="347"/>
      <c r="U18" s="339"/>
      <c r="V18" s="339"/>
      <c r="W18" s="339"/>
      <c r="X18" s="339"/>
      <c r="Y18" s="339"/>
      <c r="Z18" s="359"/>
      <c r="AA18" s="354"/>
      <c r="AB18" s="353"/>
      <c r="AC18" s="356"/>
      <c r="AD18" s="357"/>
    </row>
    <row r="19" spans="1:30" x14ac:dyDescent="0.15">
      <c r="B19" s="92" t="s">
        <v>256</v>
      </c>
      <c r="E19" s="92" t="s">
        <v>343</v>
      </c>
      <c r="F19" s="335" t="s">
        <v>344</v>
      </c>
      <c r="G19" s="336"/>
      <c r="H19" s="336"/>
      <c r="I19" s="336" t="s">
        <v>345</v>
      </c>
      <c r="J19" s="336"/>
      <c r="K19" s="336"/>
      <c r="L19" s="336"/>
      <c r="M19" s="336"/>
      <c r="N19" s="336"/>
      <c r="O19" s="336" t="s">
        <v>349</v>
      </c>
      <c r="P19" s="336"/>
      <c r="Q19" s="348"/>
      <c r="R19" s="335" t="s">
        <v>347</v>
      </c>
      <c r="S19" s="336"/>
      <c r="T19" s="336"/>
      <c r="U19" s="336" t="s">
        <v>348</v>
      </c>
      <c r="V19" s="336"/>
      <c r="W19" s="336"/>
      <c r="X19" s="336"/>
      <c r="Y19" s="336"/>
      <c r="Z19" s="348"/>
      <c r="AA19" s="335" t="s">
        <v>312</v>
      </c>
      <c r="AB19" s="350"/>
      <c r="AC19" s="349" t="s">
        <v>350</v>
      </c>
      <c r="AD19" s="350"/>
    </row>
    <row r="20" spans="1:30" x14ac:dyDescent="0.15">
      <c r="E20" s="92" t="s">
        <v>346</v>
      </c>
      <c r="F20" s="340" t="s">
        <v>411</v>
      </c>
      <c r="G20" s="341"/>
      <c r="H20" s="342"/>
      <c r="I20" s="337" t="s">
        <v>413</v>
      </c>
      <c r="J20" s="338"/>
      <c r="K20" s="338"/>
      <c r="L20" s="338"/>
      <c r="M20" s="338"/>
      <c r="N20" s="338"/>
      <c r="O20" s="341" t="s">
        <v>412</v>
      </c>
      <c r="P20" s="342"/>
      <c r="Q20" s="351"/>
      <c r="R20" s="340" t="s">
        <v>408</v>
      </c>
      <c r="S20" s="341"/>
      <c r="T20" s="342"/>
      <c r="U20" s="337" t="s">
        <v>410</v>
      </c>
      <c r="V20" s="338"/>
      <c r="W20" s="338"/>
      <c r="X20" s="338"/>
      <c r="Y20" s="338"/>
      <c r="Z20" s="358"/>
      <c r="AA20" s="340" t="s">
        <v>414</v>
      </c>
      <c r="AB20" s="351"/>
      <c r="AC20" s="340" t="s">
        <v>409</v>
      </c>
      <c r="AD20" s="355"/>
    </row>
    <row r="21" spans="1:30" x14ac:dyDescent="0.15">
      <c r="F21" s="343"/>
      <c r="G21" s="342"/>
      <c r="H21" s="342"/>
      <c r="I21" s="338"/>
      <c r="J21" s="338"/>
      <c r="K21" s="338"/>
      <c r="L21" s="338"/>
      <c r="M21" s="338"/>
      <c r="N21" s="338"/>
      <c r="O21" s="342"/>
      <c r="P21" s="342"/>
      <c r="Q21" s="351"/>
      <c r="R21" s="343"/>
      <c r="S21" s="342"/>
      <c r="T21" s="342"/>
      <c r="U21" s="338"/>
      <c r="V21" s="338"/>
      <c r="W21" s="338"/>
      <c r="X21" s="338"/>
      <c r="Y21" s="338"/>
      <c r="Z21" s="358"/>
      <c r="AA21" s="343"/>
      <c r="AB21" s="351"/>
      <c r="AC21" s="340"/>
      <c r="AD21" s="355"/>
    </row>
    <row r="22" spans="1:30" x14ac:dyDescent="0.15">
      <c r="F22" s="343"/>
      <c r="G22" s="342"/>
      <c r="H22" s="342"/>
      <c r="I22" s="338"/>
      <c r="J22" s="338"/>
      <c r="K22" s="338"/>
      <c r="L22" s="338"/>
      <c r="M22" s="338"/>
      <c r="N22" s="338"/>
      <c r="O22" s="342"/>
      <c r="P22" s="342"/>
      <c r="Q22" s="351"/>
      <c r="R22" s="343"/>
      <c r="S22" s="342"/>
      <c r="T22" s="342"/>
      <c r="U22" s="338"/>
      <c r="V22" s="338"/>
      <c r="W22" s="338"/>
      <c r="X22" s="338"/>
      <c r="Y22" s="338"/>
      <c r="Z22" s="358"/>
      <c r="AA22" s="343"/>
      <c r="AB22" s="351"/>
      <c r="AC22" s="340"/>
      <c r="AD22" s="355"/>
    </row>
    <row r="23" spans="1:30" x14ac:dyDescent="0.15">
      <c r="F23" s="343"/>
      <c r="G23" s="342"/>
      <c r="H23" s="342"/>
      <c r="I23" s="338"/>
      <c r="J23" s="338"/>
      <c r="K23" s="338"/>
      <c r="L23" s="338"/>
      <c r="M23" s="338"/>
      <c r="N23" s="338"/>
      <c r="O23" s="342"/>
      <c r="P23" s="342"/>
      <c r="Q23" s="351"/>
      <c r="R23" s="343"/>
      <c r="S23" s="342"/>
      <c r="T23" s="342"/>
      <c r="U23" s="338"/>
      <c r="V23" s="338"/>
      <c r="W23" s="338"/>
      <c r="X23" s="338"/>
      <c r="Y23" s="338"/>
      <c r="Z23" s="358"/>
      <c r="AA23" s="343"/>
      <c r="AB23" s="351"/>
      <c r="AC23" s="340"/>
      <c r="AD23" s="355"/>
    </row>
    <row r="24" spans="1:30" x14ac:dyDescent="0.15">
      <c r="F24" s="343"/>
      <c r="G24" s="342"/>
      <c r="H24" s="342"/>
      <c r="I24" s="338"/>
      <c r="J24" s="338"/>
      <c r="K24" s="338"/>
      <c r="L24" s="338"/>
      <c r="M24" s="338"/>
      <c r="N24" s="338"/>
      <c r="O24" s="342"/>
      <c r="P24" s="342"/>
      <c r="Q24" s="351"/>
      <c r="R24" s="343"/>
      <c r="S24" s="342"/>
      <c r="T24" s="342"/>
      <c r="U24" s="338"/>
      <c r="V24" s="338"/>
      <c r="W24" s="338"/>
      <c r="X24" s="338"/>
      <c r="Y24" s="338"/>
      <c r="Z24" s="358"/>
      <c r="AA24" s="343"/>
      <c r="AB24" s="351"/>
      <c r="AC24" s="340"/>
      <c r="AD24" s="355"/>
    </row>
    <row r="25" spans="1:30" x14ac:dyDescent="0.15">
      <c r="F25" s="343"/>
      <c r="G25" s="342"/>
      <c r="H25" s="342"/>
      <c r="I25" s="338"/>
      <c r="J25" s="338"/>
      <c r="K25" s="338"/>
      <c r="L25" s="338"/>
      <c r="M25" s="338"/>
      <c r="N25" s="338"/>
      <c r="O25" s="342"/>
      <c r="P25" s="342"/>
      <c r="Q25" s="351"/>
      <c r="R25" s="343"/>
      <c r="S25" s="342"/>
      <c r="T25" s="342"/>
      <c r="U25" s="338"/>
      <c r="V25" s="338"/>
      <c r="W25" s="338"/>
      <c r="X25" s="338"/>
      <c r="Y25" s="338"/>
      <c r="Z25" s="358"/>
      <c r="AA25" s="343"/>
      <c r="AB25" s="351"/>
      <c r="AC25" s="340"/>
      <c r="AD25" s="355"/>
    </row>
    <row r="26" spans="1:30" x14ac:dyDescent="0.15">
      <c r="F26" s="343"/>
      <c r="G26" s="342"/>
      <c r="H26" s="342"/>
      <c r="I26" s="338"/>
      <c r="J26" s="338"/>
      <c r="K26" s="338"/>
      <c r="L26" s="338"/>
      <c r="M26" s="338"/>
      <c r="N26" s="338"/>
      <c r="O26" s="342"/>
      <c r="P26" s="342"/>
      <c r="Q26" s="351"/>
      <c r="R26" s="343"/>
      <c r="S26" s="342"/>
      <c r="T26" s="342"/>
      <c r="U26" s="338"/>
      <c r="V26" s="338"/>
      <c r="W26" s="338"/>
      <c r="X26" s="338"/>
      <c r="Y26" s="338"/>
      <c r="Z26" s="358"/>
      <c r="AA26" s="343"/>
      <c r="AB26" s="351"/>
      <c r="AC26" s="340"/>
      <c r="AD26" s="355"/>
    </row>
    <row r="27" spans="1:30" x14ac:dyDescent="0.15">
      <c r="F27" s="343"/>
      <c r="G27" s="342"/>
      <c r="H27" s="342"/>
      <c r="I27" s="338"/>
      <c r="J27" s="338"/>
      <c r="K27" s="338"/>
      <c r="L27" s="338"/>
      <c r="M27" s="338"/>
      <c r="N27" s="338"/>
      <c r="O27" s="342"/>
      <c r="P27" s="342"/>
      <c r="Q27" s="351"/>
      <c r="R27" s="343"/>
      <c r="S27" s="342"/>
      <c r="T27" s="342"/>
      <c r="U27" s="338"/>
      <c r="V27" s="338"/>
      <c r="W27" s="338"/>
      <c r="X27" s="338"/>
      <c r="Y27" s="338"/>
      <c r="Z27" s="358"/>
      <c r="AA27" s="343"/>
      <c r="AB27" s="351"/>
      <c r="AC27" s="340"/>
      <c r="AD27" s="355"/>
    </row>
    <row r="28" spans="1:30" x14ac:dyDescent="0.15">
      <c r="F28" s="343"/>
      <c r="G28" s="342"/>
      <c r="H28" s="342"/>
      <c r="I28" s="338"/>
      <c r="J28" s="338"/>
      <c r="K28" s="338"/>
      <c r="L28" s="338"/>
      <c r="M28" s="338"/>
      <c r="N28" s="338"/>
      <c r="O28" s="342"/>
      <c r="P28" s="342"/>
      <c r="Q28" s="351"/>
      <c r="R28" s="343"/>
      <c r="S28" s="342"/>
      <c r="T28" s="342"/>
      <c r="U28" s="338"/>
      <c r="V28" s="338"/>
      <c r="W28" s="338"/>
      <c r="X28" s="338"/>
      <c r="Y28" s="338"/>
      <c r="Z28" s="358"/>
      <c r="AA28" s="343"/>
      <c r="AB28" s="351"/>
      <c r="AC28" s="340"/>
      <c r="AD28" s="355"/>
    </row>
    <row r="29" spans="1:30" x14ac:dyDescent="0.15">
      <c r="F29" s="343"/>
      <c r="G29" s="342"/>
      <c r="H29" s="342"/>
      <c r="I29" s="338"/>
      <c r="J29" s="338"/>
      <c r="K29" s="338"/>
      <c r="L29" s="338"/>
      <c r="M29" s="338"/>
      <c r="N29" s="338"/>
      <c r="O29" s="342"/>
      <c r="P29" s="342"/>
      <c r="Q29" s="351"/>
      <c r="R29" s="343"/>
      <c r="S29" s="342"/>
      <c r="T29" s="342"/>
      <c r="U29" s="338"/>
      <c r="V29" s="338"/>
      <c r="W29" s="338"/>
      <c r="X29" s="338"/>
      <c r="Y29" s="338"/>
      <c r="Z29" s="358"/>
      <c r="AA29" s="343"/>
      <c r="AB29" s="351"/>
      <c r="AC29" s="340"/>
      <c r="AD29" s="355"/>
    </row>
    <row r="30" spans="1:30" x14ac:dyDescent="0.15">
      <c r="F30" s="343"/>
      <c r="G30" s="342"/>
      <c r="H30" s="342"/>
      <c r="I30" s="338"/>
      <c r="J30" s="338"/>
      <c r="K30" s="338"/>
      <c r="L30" s="338"/>
      <c r="M30" s="338"/>
      <c r="N30" s="338"/>
      <c r="O30" s="342"/>
      <c r="P30" s="342"/>
      <c r="Q30" s="351"/>
      <c r="R30" s="343"/>
      <c r="S30" s="342"/>
      <c r="T30" s="342"/>
      <c r="U30" s="338"/>
      <c r="V30" s="338"/>
      <c r="W30" s="338"/>
      <c r="X30" s="338"/>
      <c r="Y30" s="338"/>
      <c r="Z30" s="358"/>
      <c r="AA30" s="343"/>
      <c r="AB30" s="351"/>
      <c r="AC30" s="340"/>
      <c r="AD30" s="355"/>
    </row>
    <row r="31" spans="1:30" x14ac:dyDescent="0.15">
      <c r="F31" s="343"/>
      <c r="G31" s="342"/>
      <c r="H31" s="342"/>
      <c r="I31" s="338"/>
      <c r="J31" s="338"/>
      <c r="K31" s="338"/>
      <c r="L31" s="338"/>
      <c r="M31" s="338"/>
      <c r="N31" s="338"/>
      <c r="O31" s="342"/>
      <c r="P31" s="342"/>
      <c r="Q31" s="351"/>
      <c r="R31" s="343"/>
      <c r="S31" s="342"/>
      <c r="T31" s="342"/>
      <c r="U31" s="338"/>
      <c r="V31" s="338"/>
      <c r="W31" s="338"/>
      <c r="X31" s="338"/>
      <c r="Y31" s="338"/>
      <c r="Z31" s="358"/>
      <c r="AA31" s="343"/>
      <c r="AB31" s="351"/>
      <c r="AC31" s="340"/>
      <c r="AD31" s="355"/>
    </row>
    <row r="32" spans="1:30" x14ac:dyDescent="0.15">
      <c r="F32" s="343"/>
      <c r="G32" s="342"/>
      <c r="H32" s="342"/>
      <c r="I32" s="338"/>
      <c r="J32" s="338"/>
      <c r="K32" s="338"/>
      <c r="L32" s="338"/>
      <c r="M32" s="338"/>
      <c r="N32" s="338"/>
      <c r="O32" s="342"/>
      <c r="P32" s="342"/>
      <c r="Q32" s="351"/>
      <c r="R32" s="343"/>
      <c r="S32" s="342"/>
      <c r="T32" s="342"/>
      <c r="U32" s="338"/>
      <c r="V32" s="338"/>
      <c r="W32" s="338"/>
      <c r="X32" s="338"/>
      <c r="Y32" s="338"/>
      <c r="Z32" s="358"/>
      <c r="AA32" s="343"/>
      <c r="AB32" s="351"/>
      <c r="AC32" s="340"/>
      <c r="AD32" s="355"/>
    </row>
    <row r="33" spans="6:30" x14ac:dyDescent="0.15">
      <c r="F33" s="344"/>
      <c r="G33" s="345"/>
      <c r="H33" s="345"/>
      <c r="I33" s="338"/>
      <c r="J33" s="338"/>
      <c r="K33" s="338"/>
      <c r="L33" s="338"/>
      <c r="M33" s="338"/>
      <c r="N33" s="338"/>
      <c r="O33" s="342"/>
      <c r="P33" s="342"/>
      <c r="Q33" s="351"/>
      <c r="R33" s="344"/>
      <c r="S33" s="345"/>
      <c r="T33" s="345"/>
      <c r="U33" s="338"/>
      <c r="V33" s="338"/>
      <c r="W33" s="338"/>
      <c r="X33" s="338"/>
      <c r="Y33" s="338"/>
      <c r="Z33" s="358"/>
      <c r="AA33" s="343"/>
      <c r="AB33" s="351"/>
      <c r="AC33" s="340"/>
      <c r="AD33" s="355"/>
    </row>
    <row r="34" spans="6:30" x14ac:dyDescent="0.15">
      <c r="F34" s="344"/>
      <c r="G34" s="345"/>
      <c r="H34" s="345"/>
      <c r="I34" s="338"/>
      <c r="J34" s="338"/>
      <c r="K34" s="338"/>
      <c r="L34" s="338"/>
      <c r="M34" s="338"/>
      <c r="N34" s="338"/>
      <c r="O34" s="342"/>
      <c r="P34" s="342"/>
      <c r="Q34" s="351"/>
      <c r="R34" s="344"/>
      <c r="S34" s="345"/>
      <c r="T34" s="345"/>
      <c r="U34" s="338"/>
      <c r="V34" s="338"/>
      <c r="W34" s="338"/>
      <c r="X34" s="338"/>
      <c r="Y34" s="338"/>
      <c r="Z34" s="358"/>
      <c r="AA34" s="343"/>
      <c r="AB34" s="351"/>
      <c r="AC34" s="340"/>
      <c r="AD34" s="355"/>
    </row>
    <row r="35" spans="6:30" x14ac:dyDescent="0.15">
      <c r="F35" s="344"/>
      <c r="G35" s="345"/>
      <c r="H35" s="345"/>
      <c r="I35" s="338"/>
      <c r="J35" s="338"/>
      <c r="K35" s="338"/>
      <c r="L35" s="338"/>
      <c r="M35" s="338"/>
      <c r="N35" s="338"/>
      <c r="O35" s="342"/>
      <c r="P35" s="342"/>
      <c r="Q35" s="351"/>
      <c r="R35" s="344"/>
      <c r="S35" s="345"/>
      <c r="T35" s="345"/>
      <c r="U35" s="338"/>
      <c r="V35" s="338"/>
      <c r="W35" s="338"/>
      <c r="X35" s="338"/>
      <c r="Y35" s="338"/>
      <c r="Z35" s="358"/>
      <c r="AA35" s="343"/>
      <c r="AB35" s="351"/>
      <c r="AC35" s="340"/>
      <c r="AD35" s="355"/>
    </row>
    <row r="36" spans="6:30" x14ac:dyDescent="0.15">
      <c r="F36" s="346"/>
      <c r="G36" s="347"/>
      <c r="H36" s="347"/>
      <c r="I36" s="339"/>
      <c r="J36" s="339"/>
      <c r="K36" s="339"/>
      <c r="L36" s="339"/>
      <c r="M36" s="339"/>
      <c r="N36" s="339"/>
      <c r="O36" s="352"/>
      <c r="P36" s="352"/>
      <c r="Q36" s="353"/>
      <c r="R36" s="346"/>
      <c r="S36" s="347"/>
      <c r="T36" s="347"/>
      <c r="U36" s="339"/>
      <c r="V36" s="339"/>
      <c r="W36" s="339"/>
      <c r="X36" s="339"/>
      <c r="Y36" s="339"/>
      <c r="Z36" s="359"/>
      <c r="AA36" s="354"/>
      <c r="AB36" s="353"/>
      <c r="AC36" s="356"/>
      <c r="AD36" s="357"/>
    </row>
  </sheetData>
  <sheetProtection sheet="1" objects="1" scenarios="1"/>
  <mergeCells count="30">
    <mergeCell ref="AA20:AB36"/>
    <mergeCell ref="AC20:AD36"/>
    <mergeCell ref="F20:H36"/>
    <mergeCell ref="I20:N36"/>
    <mergeCell ref="O20:Q36"/>
    <mergeCell ref="R20:T36"/>
    <mergeCell ref="U20:Z36"/>
    <mergeCell ref="AC19:AD19"/>
    <mergeCell ref="O1:Q1"/>
    <mergeCell ref="O2:Q18"/>
    <mergeCell ref="R1:T1"/>
    <mergeCell ref="U1:Z1"/>
    <mergeCell ref="R2:T18"/>
    <mergeCell ref="AA1:AB1"/>
    <mergeCell ref="AA2:AB18"/>
    <mergeCell ref="AC1:AD1"/>
    <mergeCell ref="AC2:AD18"/>
    <mergeCell ref="AA19:AB19"/>
    <mergeCell ref="U2:Z18"/>
    <mergeCell ref="F19:H19"/>
    <mergeCell ref="I19:N19"/>
    <mergeCell ref="O19:Q19"/>
    <mergeCell ref="R19:T19"/>
    <mergeCell ref="U19:Z19"/>
    <mergeCell ref="A5:A7"/>
    <mergeCell ref="A2:A4"/>
    <mergeCell ref="F1:H1"/>
    <mergeCell ref="I1:N1"/>
    <mergeCell ref="I2:N18"/>
    <mergeCell ref="F2:H1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8"/>
  <sheetViews>
    <sheetView zoomScaleNormal="100" workbookViewId="0">
      <selection activeCell="X33" sqref="X33:Y33"/>
    </sheetView>
  </sheetViews>
  <sheetFormatPr defaultColWidth="2.375" defaultRowHeight="16.5" customHeight="1" x14ac:dyDescent="0.15"/>
  <cols>
    <col min="1" max="16384" width="2.375" style="1"/>
  </cols>
  <sheetData>
    <row r="1" spans="1:36" ht="16.5" customHeight="1" x14ac:dyDescent="0.15">
      <c r="A1" s="70" t="s">
        <v>116</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3"/>
    </row>
    <row r="2" spans="1:36" ht="16.5" customHeight="1" x14ac:dyDescent="0.15">
      <c r="A2" s="2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25"/>
    </row>
    <row r="3" spans="1:36" ht="16.5" customHeight="1" x14ac:dyDescent="0.15">
      <c r="A3" s="24"/>
      <c r="B3" s="4"/>
      <c r="C3" s="373" t="s">
        <v>28</v>
      </c>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25"/>
    </row>
    <row r="4" spans="1:36" ht="16.5" customHeight="1" x14ac:dyDescent="0.15">
      <c r="A4" s="24"/>
      <c r="B4" s="4"/>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25"/>
    </row>
    <row r="5" spans="1:36" ht="16.5" customHeight="1" x14ac:dyDescent="0.15">
      <c r="A5" s="2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25"/>
    </row>
    <row r="6" spans="1:36" ht="16.5" customHeight="1" x14ac:dyDescent="0.15">
      <c r="A6" s="24"/>
      <c r="B6" s="4"/>
      <c r="C6" s="4"/>
      <c r="D6" s="4"/>
      <c r="E6" s="4"/>
      <c r="F6" s="4"/>
      <c r="G6" s="4"/>
      <c r="H6" s="4"/>
      <c r="I6" s="4"/>
      <c r="J6" s="4"/>
      <c r="K6" s="4"/>
      <c r="L6" s="4"/>
      <c r="M6" s="4"/>
      <c r="N6" s="4"/>
      <c r="O6" s="4"/>
      <c r="P6" s="4"/>
      <c r="Q6" s="4"/>
      <c r="R6" s="4"/>
      <c r="S6" s="4"/>
      <c r="T6" s="4"/>
      <c r="U6" s="4"/>
      <c r="V6" s="4"/>
      <c r="W6" s="4"/>
      <c r="X6" s="4"/>
      <c r="Y6" s="4"/>
      <c r="Z6" s="370" t="s">
        <v>384</v>
      </c>
      <c r="AA6" s="370"/>
      <c r="AB6" s="107"/>
      <c r="AC6" s="370" t="s">
        <v>404</v>
      </c>
      <c r="AD6" s="370"/>
      <c r="AE6" s="107"/>
      <c r="AF6" s="5" t="s">
        <v>21</v>
      </c>
      <c r="AG6" s="374" t="str">
        <f>IF(入力画面!G9="","",入力画面!G9)</f>
        <v/>
      </c>
      <c r="AH6" s="374"/>
      <c r="AI6" s="5" t="s">
        <v>22</v>
      </c>
      <c r="AJ6" s="25"/>
    </row>
    <row r="7" spans="1:36" ht="16.5" customHeight="1" x14ac:dyDescent="0.15">
      <c r="A7" s="24"/>
      <c r="B7" s="4"/>
      <c r="C7" s="4"/>
      <c r="D7" s="4"/>
      <c r="E7" s="4"/>
      <c r="F7" s="4"/>
      <c r="G7" s="4"/>
      <c r="H7" s="4"/>
      <c r="I7" s="4"/>
      <c r="J7" s="4"/>
      <c r="K7" s="4"/>
      <c r="L7" s="4"/>
      <c r="M7" s="4"/>
      <c r="N7" s="4"/>
      <c r="O7" s="4"/>
      <c r="P7" s="4"/>
      <c r="Q7" s="4"/>
      <c r="R7" s="4"/>
      <c r="S7" s="4"/>
      <c r="T7" s="4"/>
      <c r="U7" s="4"/>
      <c r="V7" s="4"/>
      <c r="W7" s="4"/>
      <c r="X7" s="4"/>
      <c r="Y7" s="4"/>
      <c r="Z7" s="4"/>
      <c r="AA7" s="4"/>
      <c r="AB7" s="5"/>
      <c r="AC7" s="5"/>
      <c r="AD7" s="4"/>
      <c r="AE7" s="5"/>
      <c r="AF7" s="5"/>
      <c r="AG7" s="4"/>
      <c r="AH7" s="4"/>
      <c r="AI7" s="4"/>
      <c r="AJ7" s="25"/>
    </row>
    <row r="8" spans="1:36" ht="16.5" customHeight="1" x14ac:dyDescent="0.15">
      <c r="A8" s="24"/>
      <c r="B8" s="4"/>
      <c r="C8" s="4" t="str">
        <f>IF(入力画面!$C$3="明石市公営企業管理者","明石市公営企業管理者　様","明石市長　様")</f>
        <v>明石市公営企業管理者　様</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25"/>
    </row>
    <row r="9" spans="1:36" ht="17.25" x14ac:dyDescent="0.2">
      <c r="A9" s="24"/>
      <c r="B9" s="4"/>
      <c r="C9" s="26"/>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25"/>
    </row>
    <row r="10" spans="1:36" ht="16.5" customHeight="1" x14ac:dyDescent="0.2">
      <c r="A10" s="24"/>
      <c r="B10" s="4"/>
      <c r="C10" s="26"/>
      <c r="D10" s="4"/>
      <c r="E10" s="4"/>
      <c r="F10" s="4"/>
      <c r="G10" s="4"/>
      <c r="H10" s="4"/>
      <c r="I10" s="4"/>
      <c r="J10" s="4"/>
      <c r="K10" s="4"/>
      <c r="L10" s="4"/>
      <c r="P10" s="371" t="s">
        <v>250</v>
      </c>
      <c r="Q10" s="371"/>
      <c r="R10" s="371"/>
      <c r="S10" s="371"/>
      <c r="AJ10" s="25"/>
    </row>
    <row r="11" spans="1:36" ht="16.5" customHeight="1" x14ac:dyDescent="0.15">
      <c r="A11" s="24"/>
      <c r="B11" s="4"/>
      <c r="C11" s="4"/>
      <c r="D11" s="4"/>
      <c r="E11" s="4"/>
      <c r="F11" s="4"/>
      <c r="G11" s="4"/>
      <c r="H11" s="4"/>
      <c r="I11" s="4"/>
      <c r="J11" s="4"/>
      <c r="K11" s="4"/>
      <c r="L11" s="4"/>
      <c r="M11" s="4"/>
      <c r="N11" s="366" t="s">
        <v>23</v>
      </c>
      <c r="O11" s="366"/>
      <c r="P11" s="366"/>
      <c r="Q11" s="366"/>
      <c r="R11" s="366"/>
      <c r="S11" s="366"/>
      <c r="T11" s="366"/>
      <c r="U11" s="366"/>
      <c r="V11" s="366"/>
      <c r="W11" s="368" t="str">
        <f>IF(入力画面!$C$22="","",入力画面!$C$22)</f>
        <v/>
      </c>
      <c r="X11" s="368"/>
      <c r="Y11" s="368"/>
      <c r="Z11" s="368"/>
      <c r="AA11" s="368"/>
      <c r="AB11" s="368"/>
      <c r="AC11" s="368"/>
      <c r="AD11" s="368"/>
      <c r="AE11" s="368"/>
      <c r="AF11" s="368"/>
      <c r="AG11" s="368"/>
      <c r="AH11" s="368"/>
      <c r="AI11" s="368"/>
      <c r="AJ11" s="25"/>
    </row>
    <row r="12" spans="1:36" ht="16.5" customHeight="1" x14ac:dyDescent="0.15">
      <c r="A12" s="24"/>
      <c r="B12" s="4"/>
      <c r="C12" s="4"/>
      <c r="D12" s="4"/>
      <c r="E12" s="4"/>
      <c r="F12" s="4"/>
      <c r="G12" s="4"/>
      <c r="H12" s="4"/>
      <c r="I12" s="4"/>
      <c r="J12" s="4"/>
      <c r="K12" s="4"/>
      <c r="L12" s="4"/>
      <c r="M12" s="4"/>
      <c r="N12" s="367"/>
      <c r="O12" s="367"/>
      <c r="P12" s="367"/>
      <c r="Q12" s="367"/>
      <c r="R12" s="367"/>
      <c r="S12" s="367"/>
      <c r="T12" s="367"/>
      <c r="U12" s="367"/>
      <c r="V12" s="367"/>
      <c r="W12" s="369"/>
      <c r="X12" s="369"/>
      <c r="Y12" s="369"/>
      <c r="Z12" s="369"/>
      <c r="AA12" s="369"/>
      <c r="AB12" s="369"/>
      <c r="AC12" s="369"/>
      <c r="AD12" s="369"/>
      <c r="AE12" s="369"/>
      <c r="AF12" s="369"/>
      <c r="AG12" s="369"/>
      <c r="AH12" s="369"/>
      <c r="AI12" s="369"/>
      <c r="AJ12" s="25"/>
    </row>
    <row r="13" spans="1:36" ht="16.5" customHeight="1" x14ac:dyDescent="0.15">
      <c r="A13" s="24"/>
      <c r="B13" s="4"/>
      <c r="C13" s="4"/>
      <c r="D13" s="4"/>
      <c r="E13" s="4"/>
      <c r="F13" s="4"/>
      <c r="G13" s="4"/>
      <c r="H13" s="4"/>
      <c r="I13" s="4"/>
      <c r="J13" s="4"/>
      <c r="K13" s="4"/>
      <c r="L13" s="4"/>
      <c r="M13" s="4"/>
      <c r="N13" s="367"/>
      <c r="O13" s="367"/>
      <c r="P13" s="367"/>
      <c r="Q13" s="367"/>
      <c r="R13" s="367"/>
      <c r="S13" s="367"/>
      <c r="T13" s="367"/>
      <c r="U13" s="367"/>
      <c r="V13" s="367"/>
      <c r="W13" s="369"/>
      <c r="X13" s="369"/>
      <c r="Y13" s="369"/>
      <c r="Z13" s="369"/>
      <c r="AA13" s="369"/>
      <c r="AB13" s="369"/>
      <c r="AC13" s="369"/>
      <c r="AD13" s="369"/>
      <c r="AE13" s="369"/>
      <c r="AF13" s="369"/>
      <c r="AG13" s="369"/>
      <c r="AH13" s="369"/>
      <c r="AI13" s="369"/>
      <c r="AJ13" s="25"/>
    </row>
    <row r="14" spans="1:36" ht="16.5" customHeight="1" x14ac:dyDescent="0.15">
      <c r="A14" s="24"/>
      <c r="B14" s="4"/>
      <c r="C14" s="4"/>
      <c r="D14" s="4"/>
      <c r="E14" s="4"/>
      <c r="F14" s="4"/>
      <c r="G14" s="4"/>
      <c r="H14" s="4"/>
      <c r="I14" s="4"/>
      <c r="J14" s="4"/>
      <c r="K14" s="4"/>
      <c r="L14" s="4"/>
      <c r="M14" s="4"/>
      <c r="N14" s="366" t="s">
        <v>24</v>
      </c>
      <c r="O14" s="367"/>
      <c r="P14" s="367"/>
      <c r="Q14" s="367"/>
      <c r="R14" s="367"/>
      <c r="S14" s="367"/>
      <c r="T14" s="367"/>
      <c r="U14" s="367"/>
      <c r="V14" s="367"/>
      <c r="W14" s="372" t="str">
        <f>IF(入力画面!$C$25="","",入力画面!$C$25)</f>
        <v/>
      </c>
      <c r="X14" s="369"/>
      <c r="Y14" s="369"/>
      <c r="Z14" s="369"/>
      <c r="AA14" s="369"/>
      <c r="AB14" s="369"/>
      <c r="AC14" s="369"/>
      <c r="AD14" s="369"/>
      <c r="AE14" s="369"/>
      <c r="AF14" s="369"/>
      <c r="AG14" s="369"/>
      <c r="AH14" s="369"/>
      <c r="AI14" s="369"/>
      <c r="AJ14" s="25"/>
    </row>
    <row r="15" spans="1:36" ht="16.5" customHeight="1" x14ac:dyDescent="0.15">
      <c r="A15" s="24"/>
      <c r="B15" s="4"/>
      <c r="C15" s="4"/>
      <c r="D15" s="4"/>
      <c r="E15" s="4"/>
      <c r="F15" s="4"/>
      <c r="G15" s="4"/>
      <c r="H15" s="4"/>
      <c r="I15" s="4"/>
      <c r="J15" s="4"/>
      <c r="K15" s="4"/>
      <c r="L15" s="4"/>
      <c r="M15" s="4"/>
      <c r="N15" s="367"/>
      <c r="O15" s="367"/>
      <c r="P15" s="367"/>
      <c r="Q15" s="367"/>
      <c r="R15" s="367"/>
      <c r="S15" s="367"/>
      <c r="T15" s="367"/>
      <c r="U15" s="367"/>
      <c r="V15" s="367"/>
      <c r="W15" s="369"/>
      <c r="X15" s="369"/>
      <c r="Y15" s="369"/>
      <c r="Z15" s="369"/>
      <c r="AA15" s="369"/>
      <c r="AB15" s="369"/>
      <c r="AC15" s="369"/>
      <c r="AD15" s="369"/>
      <c r="AE15" s="369"/>
      <c r="AF15" s="369"/>
      <c r="AG15" s="369"/>
      <c r="AH15" s="369"/>
      <c r="AI15" s="369"/>
      <c r="AJ15" s="25"/>
    </row>
    <row r="16" spans="1:36" ht="16.5" customHeight="1" x14ac:dyDescent="0.15">
      <c r="A16" s="24"/>
      <c r="B16" s="4"/>
      <c r="C16" s="4"/>
      <c r="D16" s="4"/>
      <c r="E16" s="4"/>
      <c r="F16" s="4"/>
      <c r="G16" s="4"/>
      <c r="H16" s="4"/>
      <c r="I16" s="4"/>
      <c r="J16" s="4"/>
      <c r="K16" s="4"/>
      <c r="L16" s="4"/>
      <c r="M16" s="4"/>
      <c r="N16" s="367"/>
      <c r="O16" s="367"/>
      <c r="P16" s="367"/>
      <c r="Q16" s="367"/>
      <c r="R16" s="367"/>
      <c r="S16" s="367"/>
      <c r="T16" s="367"/>
      <c r="U16" s="367"/>
      <c r="V16" s="367"/>
      <c r="W16" s="369"/>
      <c r="X16" s="369"/>
      <c r="Y16" s="369"/>
      <c r="Z16" s="369"/>
      <c r="AA16" s="369"/>
      <c r="AB16" s="369"/>
      <c r="AC16" s="369"/>
      <c r="AD16" s="369"/>
      <c r="AE16" s="369"/>
      <c r="AF16" s="369"/>
      <c r="AG16" s="369"/>
      <c r="AH16" s="369"/>
      <c r="AI16" s="369"/>
      <c r="AJ16" s="25"/>
    </row>
    <row r="17" spans="1:36" ht="16.5" customHeight="1" x14ac:dyDescent="0.15">
      <c r="A17" s="24"/>
      <c r="B17" s="4"/>
      <c r="C17" s="4"/>
      <c r="D17" s="4"/>
      <c r="E17" s="4"/>
      <c r="F17" s="4"/>
      <c r="G17" s="4"/>
      <c r="H17" s="4"/>
      <c r="I17" s="4"/>
      <c r="J17" s="4"/>
      <c r="K17" s="4"/>
      <c r="L17" s="4"/>
      <c r="M17" s="4"/>
      <c r="N17" s="366" t="s">
        <v>25</v>
      </c>
      <c r="O17" s="366"/>
      <c r="P17" s="366"/>
      <c r="Q17" s="366"/>
      <c r="R17" s="366"/>
      <c r="S17" s="366"/>
      <c r="T17" s="366"/>
      <c r="U17" s="366"/>
      <c r="V17" s="366"/>
      <c r="W17" s="368" t="str">
        <f>IF(入力画面!$C$27="","",入力画面!$C$27)</f>
        <v/>
      </c>
      <c r="X17" s="368"/>
      <c r="Y17" s="368"/>
      <c r="Z17" s="368"/>
      <c r="AA17" s="368"/>
      <c r="AB17" s="368"/>
      <c r="AC17" s="368"/>
      <c r="AD17" s="368"/>
      <c r="AE17" s="368"/>
      <c r="AF17" s="368"/>
      <c r="AG17" s="368"/>
      <c r="AH17" s="368"/>
      <c r="AI17" s="368"/>
      <c r="AJ17" s="25"/>
    </row>
    <row r="18" spans="1:36" ht="16.5" customHeight="1" x14ac:dyDescent="0.15">
      <c r="A18" s="24"/>
      <c r="B18" s="4"/>
      <c r="C18" s="4"/>
      <c r="D18" s="4"/>
      <c r="E18" s="4"/>
      <c r="F18" s="4"/>
      <c r="G18" s="4"/>
      <c r="H18" s="4"/>
      <c r="I18" s="4"/>
      <c r="J18" s="4"/>
      <c r="K18" s="4"/>
      <c r="L18" s="4"/>
      <c r="M18" s="4"/>
      <c r="N18" s="367"/>
      <c r="O18" s="367"/>
      <c r="P18" s="367"/>
      <c r="Q18" s="367"/>
      <c r="R18" s="367"/>
      <c r="S18" s="367"/>
      <c r="T18" s="367"/>
      <c r="U18" s="367"/>
      <c r="V18" s="367"/>
      <c r="W18" s="369"/>
      <c r="X18" s="369"/>
      <c r="Y18" s="369"/>
      <c r="Z18" s="369"/>
      <c r="AA18" s="369"/>
      <c r="AB18" s="369"/>
      <c r="AC18" s="369"/>
      <c r="AD18" s="369"/>
      <c r="AE18" s="369"/>
      <c r="AF18" s="369"/>
      <c r="AG18" s="369"/>
      <c r="AH18" s="369"/>
      <c r="AI18" s="369"/>
      <c r="AJ18" s="25"/>
    </row>
    <row r="19" spans="1:36" ht="16.5" customHeight="1" x14ac:dyDescent="0.15">
      <c r="A19" s="24"/>
      <c r="B19" s="4"/>
      <c r="C19" s="370" t="s">
        <v>29</v>
      </c>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25"/>
    </row>
    <row r="20" spans="1:36" ht="16.5" customHeight="1" x14ac:dyDescent="0.15">
      <c r="A20" s="2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25"/>
    </row>
    <row r="21" spans="1:36" ht="16.5" customHeight="1" x14ac:dyDescent="0.15">
      <c r="A21" s="404" t="s">
        <v>34</v>
      </c>
      <c r="B21" s="390"/>
      <c r="C21" s="390"/>
      <c r="D21" s="390"/>
      <c r="E21" s="390"/>
      <c r="F21" s="390"/>
      <c r="G21" s="391"/>
      <c r="H21" s="411" t="str">
        <f>IF(入力画面!$C$4="","",入力画面!$C$4)</f>
        <v/>
      </c>
      <c r="I21" s="412"/>
      <c r="J21" s="412"/>
      <c r="K21" s="412"/>
      <c r="L21" s="412"/>
      <c r="M21" s="412"/>
      <c r="N21" s="412"/>
      <c r="O21" s="412"/>
      <c r="P21" s="412"/>
      <c r="Q21" s="412"/>
      <c r="R21" s="412"/>
      <c r="S21" s="412"/>
      <c r="T21" s="412"/>
      <c r="U21" s="412"/>
      <c r="V21" s="412"/>
      <c r="W21" s="412"/>
      <c r="X21" s="412"/>
      <c r="Y21" s="412"/>
      <c r="Z21" s="412"/>
      <c r="AA21" s="412"/>
      <c r="AB21" s="412"/>
      <c r="AC21" s="412"/>
      <c r="AD21" s="413"/>
      <c r="AE21" s="395" t="s">
        <v>172</v>
      </c>
      <c r="AF21" s="396"/>
      <c r="AG21" s="396"/>
      <c r="AH21" s="396"/>
      <c r="AI21" s="396"/>
      <c r="AJ21" s="397"/>
    </row>
    <row r="22" spans="1:36" ht="16.5" customHeight="1" x14ac:dyDescent="0.15">
      <c r="A22" s="380"/>
      <c r="B22" s="381"/>
      <c r="C22" s="381"/>
      <c r="D22" s="381"/>
      <c r="E22" s="381"/>
      <c r="F22" s="381"/>
      <c r="G22" s="382"/>
      <c r="H22" s="414"/>
      <c r="I22" s="415"/>
      <c r="J22" s="415"/>
      <c r="K22" s="415"/>
      <c r="L22" s="415"/>
      <c r="M22" s="415"/>
      <c r="N22" s="415"/>
      <c r="O22" s="415"/>
      <c r="P22" s="415"/>
      <c r="Q22" s="415"/>
      <c r="R22" s="415"/>
      <c r="S22" s="415"/>
      <c r="T22" s="415"/>
      <c r="U22" s="415"/>
      <c r="V22" s="415"/>
      <c r="W22" s="415"/>
      <c r="X22" s="415"/>
      <c r="Y22" s="415"/>
      <c r="Z22" s="415"/>
      <c r="AA22" s="415"/>
      <c r="AB22" s="415"/>
      <c r="AC22" s="415"/>
      <c r="AD22" s="416"/>
      <c r="AE22" s="383" t="str">
        <f>IF(入力画面!$C$5="","",入力画面!$C$5)</f>
        <v/>
      </c>
      <c r="AF22" s="384"/>
      <c r="AG22" s="384"/>
      <c r="AH22" s="384"/>
      <c r="AI22" s="384"/>
      <c r="AJ22" s="387"/>
    </row>
    <row r="23" spans="1:36" ht="16.5" customHeight="1" x14ac:dyDescent="0.15">
      <c r="A23" s="423"/>
      <c r="B23" s="393"/>
      <c r="C23" s="393"/>
      <c r="D23" s="393"/>
      <c r="E23" s="393"/>
      <c r="F23" s="393"/>
      <c r="G23" s="394"/>
      <c r="H23" s="417"/>
      <c r="I23" s="418"/>
      <c r="J23" s="418"/>
      <c r="K23" s="418"/>
      <c r="L23" s="418"/>
      <c r="M23" s="418"/>
      <c r="N23" s="418"/>
      <c r="O23" s="418"/>
      <c r="P23" s="418"/>
      <c r="Q23" s="418"/>
      <c r="R23" s="418"/>
      <c r="S23" s="418"/>
      <c r="T23" s="418"/>
      <c r="U23" s="418"/>
      <c r="V23" s="418"/>
      <c r="W23" s="418"/>
      <c r="X23" s="418"/>
      <c r="Y23" s="418"/>
      <c r="Z23" s="418"/>
      <c r="AA23" s="418"/>
      <c r="AB23" s="418"/>
      <c r="AC23" s="418"/>
      <c r="AD23" s="419"/>
      <c r="AE23" s="385"/>
      <c r="AF23" s="386"/>
      <c r="AG23" s="386"/>
      <c r="AH23" s="386"/>
      <c r="AI23" s="386"/>
      <c r="AJ23" s="388"/>
    </row>
    <row r="24" spans="1:36" ht="16.5" customHeight="1" x14ac:dyDescent="0.15">
      <c r="A24" s="404" t="s">
        <v>114</v>
      </c>
      <c r="B24" s="390"/>
      <c r="C24" s="390"/>
      <c r="D24" s="390"/>
      <c r="E24" s="390"/>
      <c r="F24" s="390"/>
      <c r="G24" s="391"/>
      <c r="H24" s="383" t="str">
        <f>IF(入力画面!$C$6="","",入力画面!$C$6)</f>
        <v/>
      </c>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7"/>
    </row>
    <row r="25" spans="1:36" ht="16.5" customHeight="1" x14ac:dyDescent="0.15">
      <c r="A25" s="380"/>
      <c r="B25" s="381"/>
      <c r="C25" s="381"/>
      <c r="D25" s="381"/>
      <c r="E25" s="381"/>
      <c r="F25" s="381"/>
      <c r="G25" s="382"/>
      <c r="H25" s="420"/>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2"/>
    </row>
    <row r="26" spans="1:36" ht="16.5" customHeight="1" x14ac:dyDescent="0.15">
      <c r="A26" s="423"/>
      <c r="B26" s="393"/>
      <c r="C26" s="393"/>
      <c r="D26" s="393"/>
      <c r="E26" s="393"/>
      <c r="F26" s="393"/>
      <c r="G26" s="394"/>
      <c r="H26" s="385"/>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8"/>
    </row>
    <row r="27" spans="1:36" ht="8.25" customHeight="1" x14ac:dyDescent="0.15">
      <c r="A27" s="404" t="s">
        <v>35</v>
      </c>
      <c r="B27" s="390"/>
      <c r="C27" s="390"/>
      <c r="D27" s="390"/>
      <c r="E27" s="390"/>
      <c r="F27" s="390"/>
      <c r="G27" s="391"/>
      <c r="H27" s="37"/>
      <c r="I27" s="37"/>
      <c r="J27" s="4"/>
      <c r="K27" s="4"/>
      <c r="L27" s="4"/>
      <c r="M27" s="4"/>
      <c r="N27" s="4"/>
      <c r="O27" s="4"/>
      <c r="P27" s="4"/>
      <c r="Q27" s="4"/>
      <c r="R27" s="4"/>
      <c r="S27" s="4"/>
      <c r="T27" s="4"/>
      <c r="U27" s="4"/>
      <c r="V27" s="4"/>
      <c r="W27" s="4"/>
      <c r="X27" s="4"/>
      <c r="Y27" s="4"/>
      <c r="Z27" s="4"/>
      <c r="AA27" s="4"/>
      <c r="AB27" s="4"/>
      <c r="AC27" s="4"/>
      <c r="AD27" s="4"/>
      <c r="AE27" s="4"/>
      <c r="AF27" s="4"/>
      <c r="AG27" s="4"/>
      <c r="AH27" s="4"/>
      <c r="AI27" s="4"/>
      <c r="AJ27" s="25"/>
    </row>
    <row r="28" spans="1:36" ht="16.5" customHeight="1" x14ac:dyDescent="0.15">
      <c r="A28" s="380"/>
      <c r="B28" s="381"/>
      <c r="C28" s="381"/>
      <c r="D28" s="381"/>
      <c r="E28" s="381"/>
      <c r="F28" s="381"/>
      <c r="G28" s="382"/>
      <c r="H28" s="212"/>
      <c r="I28" s="360" t="str">
        <f>IF(入力画面!$C$14="","",DBCS(DOLLAR(入力画面!$C$14)))</f>
        <v/>
      </c>
      <c r="J28" s="361"/>
      <c r="K28" s="361"/>
      <c r="L28" s="361"/>
      <c r="M28" s="361"/>
      <c r="N28" s="361"/>
      <c r="O28" s="361"/>
      <c r="P28" s="361"/>
      <c r="Q28" s="361"/>
      <c r="R28" s="361"/>
      <c r="S28" s="361"/>
      <c r="T28" s="361"/>
      <c r="U28" s="361"/>
      <c r="V28" s="361"/>
      <c r="W28" s="361"/>
      <c r="X28" s="361"/>
      <c r="Y28" s="361"/>
      <c r="Z28" s="361"/>
      <c r="AA28" s="361"/>
      <c r="AB28" s="361"/>
      <c r="AC28" s="362"/>
      <c r="AD28" s="398" t="s">
        <v>17</v>
      </c>
      <c r="AE28" s="398"/>
      <c r="AF28" s="214"/>
      <c r="AG28" s="215"/>
      <c r="AJ28" s="25"/>
    </row>
    <row r="29" spans="1:36" ht="16.5" customHeight="1" x14ac:dyDescent="0.15">
      <c r="A29" s="380"/>
      <c r="B29" s="381"/>
      <c r="C29" s="381"/>
      <c r="D29" s="381"/>
      <c r="E29" s="381"/>
      <c r="F29" s="381"/>
      <c r="G29" s="382"/>
      <c r="H29" s="212"/>
      <c r="I29" s="363"/>
      <c r="J29" s="364"/>
      <c r="K29" s="364"/>
      <c r="L29" s="364"/>
      <c r="M29" s="364"/>
      <c r="N29" s="364"/>
      <c r="O29" s="364"/>
      <c r="P29" s="364"/>
      <c r="Q29" s="364"/>
      <c r="R29" s="364"/>
      <c r="S29" s="364"/>
      <c r="T29" s="364"/>
      <c r="U29" s="364"/>
      <c r="V29" s="364"/>
      <c r="W29" s="364"/>
      <c r="X29" s="364"/>
      <c r="Y29" s="364"/>
      <c r="Z29" s="364"/>
      <c r="AA29" s="364"/>
      <c r="AB29" s="364"/>
      <c r="AC29" s="365"/>
      <c r="AD29" s="398"/>
      <c r="AE29" s="398"/>
      <c r="AF29" s="214"/>
      <c r="AG29" s="215"/>
      <c r="AJ29" s="25"/>
    </row>
    <row r="30" spans="1:36" ht="8.25" customHeight="1" x14ac:dyDescent="0.15">
      <c r="A30" s="423"/>
      <c r="B30" s="393"/>
      <c r="C30" s="393"/>
      <c r="D30" s="393"/>
      <c r="E30" s="393"/>
      <c r="F30" s="393"/>
      <c r="G30" s="394"/>
      <c r="H30" s="68"/>
      <c r="I30" s="68"/>
      <c r="J30" s="4"/>
      <c r="K30" s="4"/>
      <c r="L30" s="4"/>
      <c r="M30" s="4"/>
      <c r="N30" s="4"/>
      <c r="O30" s="4"/>
      <c r="P30" s="4"/>
      <c r="Q30" s="4"/>
      <c r="R30" s="4"/>
      <c r="S30" s="4"/>
      <c r="T30" s="4"/>
      <c r="U30" s="4"/>
      <c r="V30" s="4"/>
      <c r="W30" s="4"/>
      <c r="X30" s="4"/>
      <c r="Y30" s="4"/>
      <c r="Z30" s="4"/>
      <c r="AA30" s="4"/>
      <c r="AB30" s="4"/>
      <c r="AC30" s="4"/>
      <c r="AD30" s="4"/>
      <c r="AE30" s="4"/>
      <c r="AF30" s="4"/>
      <c r="AG30" s="4"/>
      <c r="AH30" s="4"/>
      <c r="AI30" s="4"/>
      <c r="AJ30" s="25"/>
    </row>
    <row r="31" spans="1:36" ht="16.5" customHeight="1" x14ac:dyDescent="0.15">
      <c r="A31" s="404" t="s">
        <v>399</v>
      </c>
      <c r="B31" s="390"/>
      <c r="C31" s="390"/>
      <c r="D31" s="390"/>
      <c r="E31" s="390"/>
      <c r="F31" s="390"/>
      <c r="G31" s="391"/>
      <c r="H31" s="37"/>
      <c r="I31" s="37"/>
      <c r="J31" s="19"/>
      <c r="K31" s="19"/>
      <c r="L31" s="19"/>
      <c r="M31" s="19"/>
      <c r="N31" s="19"/>
      <c r="O31" s="7"/>
      <c r="P31" s="7"/>
      <c r="Q31" s="7" t="s">
        <v>6</v>
      </c>
      <c r="R31" s="7"/>
      <c r="S31" s="15" t="s">
        <v>384</v>
      </c>
      <c r="T31" s="7"/>
      <c r="U31" s="376" t="str">
        <f>IF(入力画面!$C$11="","",入力画面!$C$11)</f>
        <v/>
      </c>
      <c r="V31" s="376"/>
      <c r="W31" s="112" t="s">
        <v>400</v>
      </c>
      <c r="X31" s="376" t="str">
        <f>IF(入力画面!E11="","",入力画面!E11)</f>
        <v/>
      </c>
      <c r="Y31" s="376"/>
      <c r="Z31" s="112" t="s">
        <v>401</v>
      </c>
      <c r="AA31" s="376" t="str">
        <f>IF(入力画面!G11="","",入力画面!G11)</f>
        <v/>
      </c>
      <c r="AB31" s="376"/>
      <c r="AC31" s="210" t="s">
        <v>402</v>
      </c>
      <c r="AD31" s="7"/>
      <c r="AE31" s="19"/>
      <c r="AF31" s="19"/>
      <c r="AG31" s="19"/>
      <c r="AH31" s="19"/>
      <c r="AI31" s="19"/>
      <c r="AJ31" s="27"/>
    </row>
    <row r="32" spans="1:36" ht="16.5" customHeight="1" x14ac:dyDescent="0.15">
      <c r="A32" s="380"/>
      <c r="B32" s="381"/>
      <c r="C32" s="381"/>
      <c r="D32" s="381"/>
      <c r="E32" s="381"/>
      <c r="F32" s="381"/>
      <c r="G32" s="382"/>
      <c r="H32" s="212"/>
      <c r="I32" s="212"/>
      <c r="J32" s="4"/>
      <c r="K32" s="4"/>
      <c r="L32" s="4"/>
      <c r="M32" s="4"/>
      <c r="N32" s="4"/>
      <c r="O32" s="4"/>
      <c r="P32" s="4"/>
      <c r="Q32" s="4"/>
      <c r="R32" s="4"/>
      <c r="S32" s="4"/>
      <c r="T32" s="4"/>
      <c r="U32" s="4"/>
      <c r="V32" s="4"/>
      <c r="W32" s="4"/>
      <c r="X32" s="4"/>
      <c r="Y32" s="4"/>
      <c r="Z32" s="4"/>
      <c r="AA32" s="4"/>
      <c r="AB32" s="4"/>
      <c r="AC32" s="4"/>
      <c r="AD32" s="4"/>
      <c r="AE32" s="4"/>
      <c r="AF32" s="4"/>
      <c r="AG32" s="4"/>
      <c r="AH32" s="4"/>
      <c r="AI32" s="4"/>
      <c r="AJ32" s="25"/>
    </row>
    <row r="33" spans="1:36" ht="16.5" customHeight="1" x14ac:dyDescent="0.15">
      <c r="A33" s="423"/>
      <c r="B33" s="393"/>
      <c r="C33" s="393"/>
      <c r="D33" s="393"/>
      <c r="E33" s="393"/>
      <c r="F33" s="393"/>
      <c r="G33" s="394"/>
      <c r="H33" s="68"/>
      <c r="I33" s="68"/>
      <c r="J33" s="21"/>
      <c r="K33" s="21"/>
      <c r="L33" s="21"/>
      <c r="M33" s="21"/>
      <c r="N33" s="21"/>
      <c r="O33" s="17"/>
      <c r="P33" s="17"/>
      <c r="Q33" s="17" t="s">
        <v>7</v>
      </c>
      <c r="R33" s="17"/>
      <c r="S33" s="18" t="s">
        <v>384</v>
      </c>
      <c r="T33" s="17"/>
      <c r="U33" s="424" t="str">
        <f>IF(入力画面!$C$12="","",入力画面!$C$12)</f>
        <v/>
      </c>
      <c r="V33" s="424"/>
      <c r="W33" s="213" t="s">
        <v>400</v>
      </c>
      <c r="X33" s="393" t="str">
        <f>IF(入力画面!E12="","",入力画面!E12)</f>
        <v/>
      </c>
      <c r="Y33" s="393"/>
      <c r="Z33" s="213" t="s">
        <v>401</v>
      </c>
      <c r="AA33" s="424" t="str">
        <f>IF(入力画面!G12="","",入力画面!G12)</f>
        <v/>
      </c>
      <c r="AB33" s="424"/>
      <c r="AC33" s="211" t="s">
        <v>402</v>
      </c>
      <c r="AD33" s="17"/>
      <c r="AE33" s="21"/>
      <c r="AF33" s="21"/>
      <c r="AG33" s="21"/>
      <c r="AH33" s="21"/>
      <c r="AI33" s="21"/>
      <c r="AJ33" s="28"/>
    </row>
    <row r="34" spans="1:36" ht="16.5" customHeight="1" x14ac:dyDescent="0.15">
      <c r="A34" s="375" t="s">
        <v>8</v>
      </c>
      <c r="B34" s="376"/>
      <c r="C34" s="376"/>
      <c r="D34" s="376"/>
      <c r="E34" s="376"/>
      <c r="F34" s="376"/>
      <c r="G34" s="377"/>
      <c r="H34" s="389" t="s">
        <v>8</v>
      </c>
      <c r="I34" s="390"/>
      <c r="J34" s="390"/>
      <c r="K34" s="390"/>
      <c r="L34" s="391"/>
      <c r="M34" s="383" t="str">
        <f>IF(入力画面!$C$17="","",入力画面!$C$17)</f>
        <v/>
      </c>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7"/>
    </row>
    <row r="35" spans="1:36" ht="16.5" customHeight="1" x14ac:dyDescent="0.15">
      <c r="A35" s="378"/>
      <c r="B35" s="370"/>
      <c r="C35" s="370"/>
      <c r="D35" s="370"/>
      <c r="E35" s="370"/>
      <c r="F35" s="370"/>
      <c r="G35" s="379"/>
      <c r="H35" s="399"/>
      <c r="I35" s="381"/>
      <c r="J35" s="381"/>
      <c r="K35" s="381"/>
      <c r="L35" s="382"/>
      <c r="M35" s="385"/>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8"/>
    </row>
    <row r="36" spans="1:36" ht="16.5" customHeight="1" x14ac:dyDescent="0.15">
      <c r="A36" s="380" t="s">
        <v>31</v>
      </c>
      <c r="B36" s="381"/>
      <c r="C36" s="381"/>
      <c r="D36" s="381"/>
      <c r="E36" s="381"/>
      <c r="F36" s="381"/>
      <c r="G36" s="382"/>
      <c r="H36" s="389" t="s">
        <v>10</v>
      </c>
      <c r="I36" s="390"/>
      <c r="J36" s="390"/>
      <c r="K36" s="390"/>
      <c r="L36" s="391"/>
      <c r="M36" s="383" t="str">
        <f>IF(入力画面!$C$19="","",入力画面!$C$19)</f>
        <v/>
      </c>
      <c r="N36" s="384"/>
      <c r="O36" s="384"/>
      <c r="P36" s="384"/>
      <c r="Q36" s="384"/>
      <c r="R36" s="384"/>
      <c r="S36" s="389" t="s">
        <v>398</v>
      </c>
      <c r="T36" s="390"/>
      <c r="U36" s="391"/>
      <c r="V36" s="389" t="str">
        <f>IF(入力画面!$R$19="","",入力画面!$R$19)</f>
        <v/>
      </c>
      <c r="W36" s="390"/>
      <c r="X36" s="390"/>
      <c r="Y36" s="390"/>
      <c r="Z36" s="391"/>
      <c r="AA36" s="389" t="s">
        <v>30</v>
      </c>
      <c r="AB36" s="390"/>
      <c r="AC36" s="391"/>
      <c r="AD36" s="383" t="str">
        <f>IF(入力画面!$M$19="","",入力画面!$M$19)</f>
        <v/>
      </c>
      <c r="AE36" s="384"/>
      <c r="AF36" s="384"/>
      <c r="AG36" s="384"/>
      <c r="AH36" s="384"/>
      <c r="AI36" s="384"/>
      <c r="AJ36" s="387"/>
    </row>
    <row r="37" spans="1:36" ht="16.5" customHeight="1" x14ac:dyDescent="0.15">
      <c r="A37" s="380"/>
      <c r="B37" s="381"/>
      <c r="C37" s="381"/>
      <c r="D37" s="381"/>
      <c r="E37" s="381"/>
      <c r="F37" s="381"/>
      <c r="G37" s="382"/>
      <c r="H37" s="392"/>
      <c r="I37" s="393"/>
      <c r="J37" s="393"/>
      <c r="K37" s="393"/>
      <c r="L37" s="394"/>
      <c r="M37" s="385"/>
      <c r="N37" s="386"/>
      <c r="O37" s="386"/>
      <c r="P37" s="386"/>
      <c r="Q37" s="386"/>
      <c r="R37" s="386"/>
      <c r="S37" s="392"/>
      <c r="T37" s="393"/>
      <c r="U37" s="394"/>
      <c r="V37" s="392"/>
      <c r="W37" s="393"/>
      <c r="X37" s="393"/>
      <c r="Y37" s="393"/>
      <c r="Z37" s="394"/>
      <c r="AA37" s="392"/>
      <c r="AB37" s="393"/>
      <c r="AC37" s="394"/>
      <c r="AD37" s="385"/>
      <c r="AE37" s="386"/>
      <c r="AF37" s="386"/>
      <c r="AG37" s="386"/>
      <c r="AH37" s="386"/>
      <c r="AI37" s="386"/>
      <c r="AJ37" s="388"/>
    </row>
    <row r="38" spans="1:36" ht="16.5" customHeight="1" x14ac:dyDescent="0.15">
      <c r="A38" s="425" t="s">
        <v>32</v>
      </c>
      <c r="B38" s="426"/>
      <c r="C38" s="426"/>
      <c r="D38" s="426"/>
      <c r="E38" s="426"/>
      <c r="F38" s="426"/>
      <c r="G38" s="427"/>
      <c r="H38" s="399" t="s">
        <v>9</v>
      </c>
      <c r="I38" s="381"/>
      <c r="J38" s="381"/>
      <c r="K38" s="381"/>
      <c r="L38" s="382"/>
      <c r="M38" s="383" t="str">
        <f>IF(入力画面!$C$18="","",入力画面!$C$18)</f>
        <v/>
      </c>
      <c r="N38" s="384"/>
      <c r="O38" s="384"/>
      <c r="P38" s="384"/>
      <c r="Q38" s="384"/>
      <c r="R38" s="384"/>
      <c r="S38" s="389" t="s">
        <v>398</v>
      </c>
      <c r="T38" s="390"/>
      <c r="U38" s="391"/>
      <c r="V38" s="383" t="str">
        <f>IF(入力画面!$R$18="","",入力画面!$R$18)</f>
        <v/>
      </c>
      <c r="W38" s="384"/>
      <c r="X38" s="384"/>
      <c r="Y38" s="384"/>
      <c r="Z38" s="400"/>
      <c r="AA38" s="389" t="s">
        <v>30</v>
      </c>
      <c r="AB38" s="390"/>
      <c r="AC38" s="391"/>
      <c r="AD38" s="389" t="str">
        <f>IF(入力画面!$M$18="","",入力画面!$M$18)</f>
        <v/>
      </c>
      <c r="AE38" s="390"/>
      <c r="AF38" s="390"/>
      <c r="AG38" s="390"/>
      <c r="AH38" s="390"/>
      <c r="AI38" s="390"/>
      <c r="AJ38" s="402"/>
    </row>
    <row r="39" spans="1:36" ht="16.5" customHeight="1" x14ac:dyDescent="0.15">
      <c r="A39" s="428"/>
      <c r="B39" s="424"/>
      <c r="C39" s="424"/>
      <c r="D39" s="424"/>
      <c r="E39" s="424"/>
      <c r="F39" s="424"/>
      <c r="G39" s="429"/>
      <c r="H39" s="392"/>
      <c r="I39" s="393"/>
      <c r="J39" s="393"/>
      <c r="K39" s="393"/>
      <c r="L39" s="394"/>
      <c r="M39" s="385"/>
      <c r="N39" s="386"/>
      <c r="O39" s="386"/>
      <c r="P39" s="386"/>
      <c r="Q39" s="386"/>
      <c r="R39" s="386"/>
      <c r="S39" s="392"/>
      <c r="T39" s="393"/>
      <c r="U39" s="394"/>
      <c r="V39" s="385"/>
      <c r="W39" s="386"/>
      <c r="X39" s="386"/>
      <c r="Y39" s="386"/>
      <c r="Z39" s="401"/>
      <c r="AA39" s="392"/>
      <c r="AB39" s="393"/>
      <c r="AC39" s="394"/>
      <c r="AD39" s="392"/>
      <c r="AE39" s="393"/>
      <c r="AF39" s="393"/>
      <c r="AG39" s="393"/>
      <c r="AH39" s="393"/>
      <c r="AI39" s="393"/>
      <c r="AJ39" s="403"/>
    </row>
    <row r="40" spans="1:36" ht="16.5" customHeight="1" x14ac:dyDescent="0.15">
      <c r="A40" s="404" t="s">
        <v>258</v>
      </c>
      <c r="B40" s="390"/>
      <c r="C40" s="390"/>
      <c r="D40" s="390"/>
      <c r="E40" s="390"/>
      <c r="F40" s="390"/>
      <c r="G40" s="391"/>
      <c r="H40" s="389"/>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402"/>
    </row>
    <row r="41" spans="1:36" ht="16.5" customHeight="1" x14ac:dyDescent="0.15">
      <c r="A41" s="380"/>
      <c r="B41" s="381"/>
      <c r="C41" s="381"/>
      <c r="D41" s="381"/>
      <c r="E41" s="381"/>
      <c r="F41" s="381"/>
      <c r="G41" s="382"/>
      <c r="H41" s="399"/>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408"/>
    </row>
    <row r="42" spans="1:36" ht="16.5" customHeight="1" x14ac:dyDescent="0.15">
      <c r="A42" s="380"/>
      <c r="B42" s="381"/>
      <c r="C42" s="381"/>
      <c r="D42" s="381"/>
      <c r="E42" s="381"/>
      <c r="F42" s="381"/>
      <c r="G42" s="382"/>
      <c r="H42" s="399"/>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408"/>
    </row>
    <row r="43" spans="1:36" ht="16.5" customHeight="1" x14ac:dyDescent="0.15">
      <c r="A43" s="380"/>
      <c r="B43" s="381"/>
      <c r="C43" s="381"/>
      <c r="D43" s="381"/>
      <c r="E43" s="381"/>
      <c r="F43" s="381"/>
      <c r="G43" s="382"/>
      <c r="H43" s="399"/>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408"/>
    </row>
    <row r="44" spans="1:36" ht="16.5" customHeight="1" x14ac:dyDescent="0.15">
      <c r="A44" s="380"/>
      <c r="B44" s="381"/>
      <c r="C44" s="381"/>
      <c r="D44" s="381"/>
      <c r="E44" s="381"/>
      <c r="F44" s="381"/>
      <c r="G44" s="382"/>
      <c r="H44" s="399"/>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408"/>
    </row>
    <row r="45" spans="1:36" ht="16.5" customHeight="1" x14ac:dyDescent="0.15">
      <c r="A45" s="380"/>
      <c r="B45" s="381"/>
      <c r="C45" s="381"/>
      <c r="D45" s="381"/>
      <c r="E45" s="381"/>
      <c r="F45" s="381"/>
      <c r="G45" s="382"/>
      <c r="H45" s="399"/>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408"/>
    </row>
    <row r="46" spans="1:36" ht="16.5" customHeight="1" x14ac:dyDescent="0.15">
      <c r="A46" s="380"/>
      <c r="B46" s="381"/>
      <c r="C46" s="381"/>
      <c r="D46" s="381"/>
      <c r="E46" s="381"/>
      <c r="F46" s="381"/>
      <c r="G46" s="382"/>
      <c r="H46" s="399"/>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408"/>
    </row>
    <row r="47" spans="1:36" ht="16.5" customHeight="1" thickBot="1" x14ac:dyDescent="0.2">
      <c r="A47" s="405"/>
      <c r="B47" s="406"/>
      <c r="C47" s="406"/>
      <c r="D47" s="406"/>
      <c r="E47" s="406"/>
      <c r="F47" s="406"/>
      <c r="G47" s="407"/>
      <c r="H47" s="409"/>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10"/>
    </row>
    <row r="48" spans="1:36" ht="16.5" customHeight="1" x14ac:dyDescent="0.15">
      <c r="B48" s="1" t="s">
        <v>380</v>
      </c>
    </row>
  </sheetData>
  <sheetProtection formatCells="0"/>
  <mergeCells count="48">
    <mergeCell ref="A40:G47"/>
    <mergeCell ref="H40:AJ47"/>
    <mergeCell ref="H34:L35"/>
    <mergeCell ref="H21:AD23"/>
    <mergeCell ref="H24:AJ26"/>
    <mergeCell ref="A21:G23"/>
    <mergeCell ref="A24:G26"/>
    <mergeCell ref="A27:G30"/>
    <mergeCell ref="A31:G33"/>
    <mergeCell ref="U31:V31"/>
    <mergeCell ref="U33:V33"/>
    <mergeCell ref="X31:Y31"/>
    <mergeCell ref="X33:Y33"/>
    <mergeCell ref="AA31:AB31"/>
    <mergeCell ref="AA33:AB33"/>
    <mergeCell ref="A38:G39"/>
    <mergeCell ref="H38:L39"/>
    <mergeCell ref="M38:R39"/>
    <mergeCell ref="S38:U39"/>
    <mergeCell ref="V38:Z39"/>
    <mergeCell ref="AD36:AJ37"/>
    <mergeCell ref="AD38:AJ39"/>
    <mergeCell ref="AA38:AC39"/>
    <mergeCell ref="C3:AI4"/>
    <mergeCell ref="Z6:AA6"/>
    <mergeCell ref="AG6:AH6"/>
    <mergeCell ref="A34:G35"/>
    <mergeCell ref="A36:G37"/>
    <mergeCell ref="M34:R35"/>
    <mergeCell ref="S34:AJ35"/>
    <mergeCell ref="H36:L37"/>
    <mergeCell ref="S36:U37"/>
    <mergeCell ref="V36:Z37"/>
    <mergeCell ref="M36:R37"/>
    <mergeCell ref="AA36:AC37"/>
    <mergeCell ref="C19:AI19"/>
    <mergeCell ref="AE21:AJ21"/>
    <mergeCell ref="AE22:AJ23"/>
    <mergeCell ref="AD28:AE29"/>
    <mergeCell ref="I28:AC29"/>
    <mergeCell ref="N17:V18"/>
    <mergeCell ref="W17:AI18"/>
    <mergeCell ref="AC6:AD6"/>
    <mergeCell ref="P10:S10"/>
    <mergeCell ref="N11:V13"/>
    <mergeCell ref="W11:AI13"/>
    <mergeCell ref="N14:V16"/>
    <mergeCell ref="W14:AI16"/>
  </mergeCells>
  <phoneticPr fontId="2"/>
  <pageMargins left="0.88" right="0.82" top="0.86614173228346458" bottom="0.86614173228346458"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19"/>
  <sheetViews>
    <sheetView topLeftCell="A21" zoomScaleNormal="100" zoomScaleSheetLayoutView="100" workbookViewId="0">
      <selection activeCell="AX33" sqref="AX33"/>
    </sheetView>
  </sheetViews>
  <sheetFormatPr defaultRowHeight="13.5" x14ac:dyDescent="0.15"/>
  <cols>
    <col min="1" max="49" width="2.375" customWidth="1"/>
  </cols>
  <sheetData>
    <row r="1" spans="1:37" x14ac:dyDescent="0.15">
      <c r="A1" s="165" t="s">
        <v>309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1:37" x14ac:dyDescent="0.15">
      <c r="A2" s="165"/>
      <c r="B2" s="165"/>
      <c r="C2" s="448" t="s">
        <v>262</v>
      </c>
      <c r="D2" s="448"/>
      <c r="E2" s="448"/>
      <c r="F2" s="448"/>
      <c r="G2" s="448"/>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165"/>
      <c r="AK2" s="165"/>
    </row>
    <row r="3" spans="1:37" ht="10.5" customHeight="1" x14ac:dyDescent="0.15">
      <c r="A3" s="165"/>
      <c r="B3" s="165"/>
      <c r="C3" s="448"/>
      <c r="D3" s="448"/>
      <c r="E3" s="448"/>
      <c r="F3" s="448"/>
      <c r="G3" s="448"/>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165"/>
      <c r="AK3" s="165"/>
    </row>
    <row r="4" spans="1:37" x14ac:dyDescent="0.15">
      <c r="A4" s="449" t="str">
        <f>IF(入力画面!C3=文言!B1,文言!F2,文言!F20)</f>
        <v>　下記１の明石市営企業工事請負契約（以下「本工事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v>
      </c>
      <c r="B4" s="450"/>
      <c r="C4" s="450"/>
      <c r="D4" s="450"/>
      <c r="E4" s="450"/>
      <c r="F4" s="450"/>
      <c r="G4" s="450"/>
      <c r="H4" s="450"/>
      <c r="I4" s="450"/>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row>
    <row r="5" spans="1:37" x14ac:dyDescent="0.15">
      <c r="A5" s="450"/>
      <c r="B5" s="450"/>
      <c r="C5" s="450"/>
      <c r="D5" s="450"/>
      <c r="E5" s="450"/>
      <c r="F5" s="450"/>
      <c r="G5" s="450"/>
      <c r="H5" s="450"/>
      <c r="I5" s="450"/>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1:37" x14ac:dyDescent="0.15">
      <c r="A6" s="450"/>
      <c r="B6" s="450"/>
      <c r="C6" s="450"/>
      <c r="D6" s="450"/>
      <c r="E6" s="450"/>
      <c r="F6" s="450"/>
      <c r="G6" s="450"/>
      <c r="H6" s="450"/>
      <c r="I6" s="450"/>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row>
    <row r="7" spans="1:37" x14ac:dyDescent="0.15">
      <c r="A7" s="450"/>
      <c r="B7" s="450"/>
      <c r="C7" s="450"/>
      <c r="D7" s="450"/>
      <c r="E7" s="450"/>
      <c r="F7" s="450"/>
      <c r="G7" s="450"/>
      <c r="H7" s="450"/>
      <c r="I7" s="450"/>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row>
    <row r="8" spans="1:37" x14ac:dyDescent="0.15">
      <c r="A8" s="450"/>
      <c r="B8" s="450"/>
      <c r="C8" s="450"/>
      <c r="D8" s="450"/>
      <c r="E8" s="450"/>
      <c r="F8" s="450"/>
      <c r="G8" s="450"/>
      <c r="H8" s="450"/>
      <c r="I8" s="450"/>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row>
    <row r="9" spans="1:37" x14ac:dyDescent="0.15">
      <c r="A9" s="450"/>
      <c r="B9" s="450"/>
      <c r="C9" s="450"/>
      <c r="D9" s="450"/>
      <c r="E9" s="450"/>
      <c r="F9" s="450"/>
      <c r="G9" s="450"/>
      <c r="H9" s="450"/>
      <c r="I9" s="450"/>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row>
    <row r="10" spans="1:37" x14ac:dyDescent="0.15">
      <c r="A10" s="450"/>
      <c r="B10" s="450"/>
      <c r="C10" s="450"/>
      <c r="D10" s="450"/>
      <c r="E10" s="450"/>
      <c r="F10" s="450"/>
      <c r="G10" s="450"/>
      <c r="H10" s="450"/>
      <c r="I10" s="450"/>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row>
    <row r="11" spans="1:37" x14ac:dyDescent="0.15">
      <c r="A11" s="450"/>
      <c r="B11" s="450"/>
      <c r="C11" s="450"/>
      <c r="D11" s="450"/>
      <c r="E11" s="450"/>
      <c r="F11" s="450"/>
      <c r="G11" s="450"/>
      <c r="H11" s="450"/>
      <c r="I11" s="450"/>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row>
    <row r="12" spans="1:37" ht="8.25" customHeight="1" x14ac:dyDescent="0.15">
      <c r="A12" s="450"/>
      <c r="B12" s="450"/>
      <c r="C12" s="450"/>
      <c r="D12" s="450"/>
      <c r="E12" s="450"/>
      <c r="F12" s="450"/>
      <c r="G12" s="450"/>
      <c r="H12" s="450"/>
      <c r="I12" s="450"/>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row>
    <row r="13" spans="1:37" ht="1.5" hidden="1" customHeight="1" x14ac:dyDescent="0.15">
      <c r="A13" s="450"/>
      <c r="B13" s="450"/>
      <c r="C13" s="450"/>
      <c r="D13" s="450"/>
      <c r="E13" s="450"/>
      <c r="F13" s="450"/>
      <c r="G13" s="450"/>
      <c r="H13" s="450"/>
      <c r="I13" s="450"/>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row>
    <row r="14" spans="1:37" x14ac:dyDescent="0.15">
      <c r="A14" s="165"/>
      <c r="B14" s="165"/>
      <c r="C14" s="165"/>
      <c r="D14" s="452" t="s">
        <v>29</v>
      </c>
      <c r="E14" s="452"/>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165"/>
      <c r="AJ14" s="165"/>
      <c r="AK14" s="165"/>
    </row>
    <row r="15" spans="1:37" ht="6" customHeight="1" x14ac:dyDescent="0.15">
      <c r="A15" s="165"/>
      <c r="B15" s="165"/>
      <c r="C15" s="165"/>
      <c r="D15" s="452"/>
      <c r="E15" s="452"/>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165"/>
      <c r="AJ15" s="165"/>
      <c r="AK15" s="165"/>
    </row>
    <row r="16" spans="1:37" x14ac:dyDescent="0.15">
      <c r="A16" s="165"/>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row>
    <row r="17" spans="1:37" x14ac:dyDescent="0.15">
      <c r="A17" s="169"/>
      <c r="B17" s="453" t="s">
        <v>263</v>
      </c>
      <c r="C17" s="454"/>
      <c r="D17" s="454"/>
      <c r="E17" s="454"/>
      <c r="F17" s="454"/>
      <c r="G17" s="455" t="str">
        <f>IF(入力画面!$C$4="","",入力画面!$C$4)</f>
        <v/>
      </c>
      <c r="H17" s="455"/>
      <c r="I17" s="455"/>
      <c r="J17" s="455"/>
      <c r="K17" s="455"/>
      <c r="L17" s="455" t="s">
        <v>361</v>
      </c>
      <c r="M17" s="455"/>
      <c r="N17" s="455"/>
      <c r="O17" s="455"/>
      <c r="P17" s="455"/>
      <c r="Q17" s="455" t="s">
        <v>361</v>
      </c>
      <c r="R17" s="455"/>
      <c r="S17" s="455"/>
      <c r="T17" s="455"/>
      <c r="U17" s="455"/>
      <c r="V17" s="455" t="s">
        <v>361</v>
      </c>
      <c r="W17" s="455"/>
      <c r="X17" s="455"/>
      <c r="Y17" s="455"/>
      <c r="Z17" s="455"/>
      <c r="AA17" s="455" t="s">
        <v>361</v>
      </c>
      <c r="AB17" s="455"/>
      <c r="AC17" s="455"/>
      <c r="AD17" s="455"/>
      <c r="AE17" s="455"/>
      <c r="AF17" s="455" t="s">
        <v>361</v>
      </c>
      <c r="AG17" s="455"/>
      <c r="AH17" s="455"/>
      <c r="AI17" s="455"/>
      <c r="AJ17" s="455"/>
      <c r="AK17" s="165"/>
    </row>
    <row r="18" spans="1:37" ht="12" customHeight="1" x14ac:dyDescent="0.15">
      <c r="A18" s="169"/>
      <c r="B18" s="454"/>
      <c r="C18" s="454"/>
      <c r="D18" s="454"/>
      <c r="E18" s="454"/>
      <c r="F18" s="454"/>
      <c r="G18" s="456"/>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165"/>
    </row>
    <row r="19" spans="1:37" x14ac:dyDescent="0.15">
      <c r="A19" s="165"/>
      <c r="B19" s="165"/>
      <c r="C19" s="165"/>
      <c r="D19" s="165"/>
      <c r="E19" s="165"/>
      <c r="F19" s="165"/>
      <c r="G19" s="165"/>
      <c r="H19" s="165"/>
      <c r="I19" s="166"/>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row>
    <row r="20" spans="1:37" x14ac:dyDescent="0.15">
      <c r="A20" s="175"/>
      <c r="B20" s="446" t="s">
        <v>264</v>
      </c>
      <c r="C20" s="447"/>
      <c r="D20" s="447"/>
      <c r="E20" s="447"/>
      <c r="F20" s="447"/>
      <c r="G20" s="168"/>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row>
    <row r="21" spans="1:37" x14ac:dyDescent="0.15">
      <c r="A21" s="175"/>
      <c r="B21" s="447"/>
      <c r="C21" s="447"/>
      <c r="D21" s="447"/>
      <c r="E21" s="447"/>
      <c r="F21" s="447"/>
      <c r="G21" s="168"/>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row>
    <row r="22" spans="1:37" x14ac:dyDescent="0.15">
      <c r="A22" s="176"/>
      <c r="B22" s="177"/>
      <c r="C22" s="430" t="str">
        <f>IF(入力画面!C3=文言!B1,文言!I2,文言!I20)</f>
        <v>(1)　次のアからウまでのいずれにも該当しません。
　　ア  条例第２条第１号に規定する暴力団
　　イ  条例第２条第２号に規定する暴力団員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一次以下のすべての下請契約を含む。以下同じ。）の受注者が暴力団等と下請契約を締結しないよう指導し、二次以下の下請契約の受注者が暴力団等であることが判明したときには、その旨を明石市上下水道局に報告するとともに、当該下請契約の発注者に対しその者を当該下請契約から排除するよう要請します。
(4)　前３号のほか、本工事請負契約書及び本工事契約に係る「暴力団等排除に関する特約」の各条項に違反したときには、契約の解除、違約金の請求その他の明石市上下水道局が行う一切の措置について異議を述べません。
(5)　下請契約の受注者から、この誓約書に準じた明石市公営企業管理者に対する誓約書を各下請契約の締結後直ちに提出させて保管し、当該誓約書を本工事請負契約書の規定による工事が完成した旨の通知をする時までに明石市上下水道局に提出します。
(6)　下請契約の受注者が誓約書を提出していないことが判明した場合には、直ちにその提出を求め、下請契約の受注者がこれに応じないときは、その旨を明石市上下水道局に報告します。
(7)　 貴市営企業が、第５号により下請契約の受注者から提出させて保管することとした誓約書を提出するよう求めたときには、直ちに提出します。
(8)　本工事契約の履行に伴い、暴力団等から工事の妨害その他の不当な手段による要求（以下「不当介入」という。）を受けたときには、明石市上下水道局に報告するとともに明石警察署長に届け出て、捜査上必要な協力を行います。
(9)　下請契約の履行に伴い当該下請契約の受注者が不当介入を受けたときには、本工事契約の受注者に報告するとともに明石警察署長に届け出て、捜査上必要な協力を行うよう指導します。
(10)　下請契約の受注者から不当介入を受けたという報告を受けたとき及び下請契約の受注者が不当介入を受けたことを知ったときには、明石市上下水道局に報告します。</v>
      </c>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2"/>
      <c r="AJ22" s="433"/>
      <c r="AK22" s="165"/>
    </row>
    <row r="23" spans="1:37" x14ac:dyDescent="0.15">
      <c r="A23" s="177"/>
      <c r="B23" s="177"/>
      <c r="C23" s="434"/>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6"/>
      <c r="AJ23" s="437"/>
      <c r="AK23" s="165"/>
    </row>
    <row r="24" spans="1:37" x14ac:dyDescent="0.15">
      <c r="A24" s="177"/>
      <c r="B24" s="177"/>
      <c r="C24" s="434"/>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6"/>
      <c r="AJ24" s="437"/>
      <c r="AK24" s="165"/>
    </row>
    <row r="25" spans="1:37" x14ac:dyDescent="0.15">
      <c r="A25" s="177"/>
      <c r="B25" s="177"/>
      <c r="C25" s="434"/>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6"/>
      <c r="AJ25" s="437"/>
      <c r="AK25" s="165"/>
    </row>
    <row r="26" spans="1:37" x14ac:dyDescent="0.15">
      <c r="A26" s="177"/>
      <c r="B26" s="177"/>
      <c r="C26" s="434"/>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6"/>
      <c r="AJ26" s="437"/>
      <c r="AK26" s="165"/>
    </row>
    <row r="27" spans="1:37" x14ac:dyDescent="0.15">
      <c r="A27" s="177"/>
      <c r="B27" s="177"/>
      <c r="C27" s="434"/>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6"/>
      <c r="AJ27" s="437"/>
      <c r="AK27" s="165"/>
    </row>
    <row r="28" spans="1:37" x14ac:dyDescent="0.15">
      <c r="A28" s="177"/>
      <c r="B28" s="177"/>
      <c r="C28" s="434"/>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6"/>
      <c r="AJ28" s="437"/>
      <c r="AK28" s="165"/>
    </row>
    <row r="29" spans="1:37" x14ac:dyDescent="0.15">
      <c r="A29" s="177"/>
      <c r="B29" s="177"/>
      <c r="C29" s="434"/>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6"/>
      <c r="AJ29" s="437"/>
      <c r="AK29" s="165"/>
    </row>
    <row r="30" spans="1:37" x14ac:dyDescent="0.15">
      <c r="A30" s="177"/>
      <c r="B30" s="177"/>
      <c r="C30" s="434"/>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6"/>
      <c r="AJ30" s="437"/>
      <c r="AK30" s="165"/>
    </row>
    <row r="31" spans="1:37" x14ac:dyDescent="0.15">
      <c r="A31" s="177"/>
      <c r="B31" s="177"/>
      <c r="C31" s="434"/>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6"/>
      <c r="AJ31" s="437"/>
      <c r="AK31" s="165"/>
    </row>
    <row r="32" spans="1:37" x14ac:dyDescent="0.15">
      <c r="A32" s="177"/>
      <c r="B32" s="177"/>
      <c r="C32" s="434"/>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6"/>
      <c r="AJ32" s="437"/>
      <c r="AK32" s="165"/>
    </row>
    <row r="33" spans="1:37" x14ac:dyDescent="0.15">
      <c r="A33" s="177"/>
      <c r="B33" s="177"/>
      <c r="C33" s="434"/>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6"/>
      <c r="AJ33" s="437"/>
      <c r="AK33" s="165"/>
    </row>
    <row r="34" spans="1:37" x14ac:dyDescent="0.15">
      <c r="A34" s="177"/>
      <c r="B34" s="177"/>
      <c r="C34" s="434"/>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6"/>
      <c r="AJ34" s="437"/>
      <c r="AK34" s="165"/>
    </row>
    <row r="35" spans="1:37" x14ac:dyDescent="0.15">
      <c r="A35" s="177"/>
      <c r="B35" s="177"/>
      <c r="C35" s="434"/>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6"/>
      <c r="AJ35" s="437"/>
      <c r="AK35" s="165"/>
    </row>
    <row r="36" spans="1:37" x14ac:dyDescent="0.15">
      <c r="A36" s="177"/>
      <c r="B36" s="177"/>
      <c r="C36" s="434"/>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6"/>
      <c r="AJ36" s="437"/>
      <c r="AK36" s="165"/>
    </row>
    <row r="37" spans="1:37" x14ac:dyDescent="0.15">
      <c r="A37" s="177"/>
      <c r="B37" s="177"/>
      <c r="C37" s="434"/>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6"/>
      <c r="AJ37" s="437"/>
      <c r="AK37" s="165"/>
    </row>
    <row r="38" spans="1:37" x14ac:dyDescent="0.15">
      <c r="A38" s="177"/>
      <c r="B38" s="177"/>
      <c r="C38" s="434"/>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6"/>
      <c r="AJ38" s="437"/>
      <c r="AK38" s="165"/>
    </row>
    <row r="39" spans="1:37" x14ac:dyDescent="0.15">
      <c r="A39" s="177"/>
      <c r="B39" s="177"/>
      <c r="C39" s="434"/>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6"/>
      <c r="AJ39" s="437"/>
      <c r="AK39" s="165"/>
    </row>
    <row r="40" spans="1:37" x14ac:dyDescent="0.15">
      <c r="A40" s="168"/>
      <c r="B40" s="168"/>
      <c r="C40" s="434"/>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6"/>
      <c r="AJ40" s="437"/>
      <c r="AK40" s="165"/>
    </row>
    <row r="41" spans="1:37" x14ac:dyDescent="0.15">
      <c r="A41" s="168"/>
      <c r="B41" s="168"/>
      <c r="C41" s="434"/>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6"/>
      <c r="AJ41" s="437"/>
      <c r="AK41" s="165"/>
    </row>
    <row r="42" spans="1:37" x14ac:dyDescent="0.15">
      <c r="A42" s="168"/>
      <c r="B42" s="168"/>
      <c r="C42" s="434"/>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6"/>
      <c r="AJ42" s="437"/>
      <c r="AK42" s="165"/>
    </row>
    <row r="43" spans="1:37" x14ac:dyDescent="0.15">
      <c r="A43" s="168"/>
      <c r="B43" s="168"/>
      <c r="C43" s="434"/>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6"/>
      <c r="AJ43" s="437"/>
      <c r="AK43" s="165"/>
    </row>
    <row r="44" spans="1:37" x14ac:dyDescent="0.15">
      <c r="A44" s="168"/>
      <c r="B44" s="168"/>
      <c r="C44" s="434"/>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6"/>
      <c r="AJ44" s="437"/>
      <c r="AK44" s="165"/>
    </row>
    <row r="45" spans="1:37" x14ac:dyDescent="0.15">
      <c r="A45" s="168"/>
      <c r="B45" s="168"/>
      <c r="C45" s="434"/>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6"/>
      <c r="AJ45" s="437"/>
      <c r="AK45" s="165"/>
    </row>
    <row r="46" spans="1:37" x14ac:dyDescent="0.15">
      <c r="A46" s="168"/>
      <c r="B46" s="168"/>
      <c r="C46" s="434"/>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6"/>
      <c r="AJ46" s="437"/>
      <c r="AK46" s="165"/>
    </row>
    <row r="47" spans="1:37" x14ac:dyDescent="0.15">
      <c r="A47" s="168"/>
      <c r="B47" s="168"/>
      <c r="C47" s="434"/>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6"/>
      <c r="AJ47" s="437"/>
      <c r="AK47" s="165"/>
    </row>
    <row r="48" spans="1:37" x14ac:dyDescent="0.15">
      <c r="A48" s="168"/>
      <c r="B48" s="168"/>
      <c r="C48" s="434"/>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6"/>
      <c r="AJ48" s="437"/>
      <c r="AK48" s="165"/>
    </row>
    <row r="49" spans="1:38" ht="18" customHeight="1" x14ac:dyDescent="0.15">
      <c r="A49" s="168"/>
      <c r="B49" s="168"/>
      <c r="C49" s="438"/>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40"/>
      <c r="AJ49" s="441"/>
      <c r="AK49" s="165"/>
    </row>
    <row r="50" spans="1:38" ht="18" customHeight="1" x14ac:dyDescent="0.15">
      <c r="A50" s="168"/>
      <c r="B50" s="168"/>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11"/>
      <c r="AJ50" s="111"/>
      <c r="AK50" s="165"/>
    </row>
    <row r="51" spans="1:38" x14ac:dyDescent="0.15">
      <c r="A51" s="165"/>
      <c r="B51" s="165"/>
      <c r="C51" s="447" t="s">
        <v>384</v>
      </c>
      <c r="D51" s="447"/>
      <c r="E51" s="447"/>
      <c r="F51" s="447"/>
      <c r="G51" s="165" t="s">
        <v>14</v>
      </c>
      <c r="H51" s="447"/>
      <c r="I51" s="447"/>
      <c r="J51" s="165" t="s">
        <v>21</v>
      </c>
      <c r="K51" s="447"/>
      <c r="L51" s="447"/>
      <c r="M51" s="165" t="s">
        <v>22</v>
      </c>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row>
    <row r="52" spans="1:38" x14ac:dyDescent="0.15">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row>
    <row r="53" spans="1:38" x14ac:dyDescent="0.15">
      <c r="A53" s="165"/>
      <c r="B53" s="461" t="str">
        <f>IF(入力画面!$C$3="明石市公営企業管理者","明石市公営企業管理者　様","明石市長　様")</f>
        <v>明石市公営企業管理者　様</v>
      </c>
      <c r="C53" s="461"/>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61"/>
      <c r="AD53" s="461"/>
      <c r="AE53" s="461"/>
      <c r="AF53" s="461"/>
      <c r="AG53" s="461"/>
      <c r="AH53" s="461"/>
      <c r="AI53" s="461"/>
      <c r="AJ53" s="461"/>
      <c r="AK53" s="461"/>
    </row>
    <row r="54" spans="1:38" x14ac:dyDescent="0.15">
      <c r="A54" s="165"/>
      <c r="B54" s="461"/>
      <c r="C54" s="461"/>
      <c r="D54" s="461"/>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K54" s="461"/>
    </row>
    <row r="55" spans="1:38" s="1" customFormat="1" ht="16.5" customHeight="1" x14ac:dyDescent="0.15">
      <c r="A55" s="178"/>
      <c r="B55" s="166"/>
      <c r="C55" s="166"/>
      <c r="D55" s="166"/>
      <c r="E55" s="166"/>
      <c r="F55" s="166"/>
      <c r="G55" s="166"/>
      <c r="H55" s="166"/>
      <c r="I55" s="166"/>
      <c r="J55" s="457" t="s">
        <v>337</v>
      </c>
      <c r="K55" s="458"/>
      <c r="L55" s="462" t="s">
        <v>266</v>
      </c>
      <c r="M55" s="442"/>
      <c r="N55" s="442"/>
      <c r="O55" s="442"/>
      <c r="P55" s="442"/>
      <c r="Q55" s="442"/>
      <c r="R55" s="442"/>
      <c r="S55" s="442"/>
      <c r="T55" s="444" t="str">
        <f>IF(入力画面!$C$22="","",入力画面!$C$22)</f>
        <v/>
      </c>
      <c r="U55" s="444"/>
      <c r="V55" s="444"/>
      <c r="W55" s="444"/>
      <c r="X55" s="444"/>
      <c r="Y55" s="444"/>
      <c r="Z55" s="444"/>
      <c r="AA55" s="444"/>
      <c r="AB55" s="444"/>
      <c r="AC55" s="444"/>
      <c r="AD55" s="444"/>
      <c r="AE55" s="444"/>
      <c r="AF55" s="444"/>
      <c r="AG55" s="444"/>
      <c r="AH55" s="444"/>
      <c r="AI55" s="444"/>
      <c r="AJ55" s="166"/>
      <c r="AK55" s="166"/>
      <c r="AL55" s="4"/>
    </row>
    <row r="56" spans="1:38" s="1" customFormat="1" ht="16.5" customHeight="1" x14ac:dyDescent="0.15">
      <c r="A56" s="178"/>
      <c r="B56" s="166"/>
      <c r="C56" s="166"/>
      <c r="D56" s="166"/>
      <c r="E56" s="166"/>
      <c r="F56" s="166"/>
      <c r="G56" s="166"/>
      <c r="H56" s="166"/>
      <c r="I56" s="166"/>
      <c r="J56" s="458"/>
      <c r="K56" s="458"/>
      <c r="L56" s="443"/>
      <c r="M56" s="443"/>
      <c r="N56" s="443"/>
      <c r="O56" s="443"/>
      <c r="P56" s="443"/>
      <c r="Q56" s="443"/>
      <c r="R56" s="443"/>
      <c r="S56" s="443"/>
      <c r="T56" s="445"/>
      <c r="U56" s="445"/>
      <c r="V56" s="445"/>
      <c r="W56" s="445"/>
      <c r="X56" s="445"/>
      <c r="Y56" s="445"/>
      <c r="Z56" s="445"/>
      <c r="AA56" s="445"/>
      <c r="AB56" s="445"/>
      <c r="AC56" s="445"/>
      <c r="AD56" s="445"/>
      <c r="AE56" s="445"/>
      <c r="AF56" s="445"/>
      <c r="AG56" s="445"/>
      <c r="AH56" s="445"/>
      <c r="AI56" s="445"/>
      <c r="AJ56" s="166"/>
      <c r="AK56" s="166"/>
    </row>
    <row r="57" spans="1:38" s="1" customFormat="1" ht="16.5" customHeight="1" x14ac:dyDescent="0.15">
      <c r="A57" s="178"/>
      <c r="B57" s="166"/>
      <c r="C57" s="166"/>
      <c r="D57" s="166"/>
      <c r="E57" s="166"/>
      <c r="F57" s="166"/>
      <c r="G57" s="166"/>
      <c r="H57" s="166"/>
      <c r="I57" s="166"/>
      <c r="J57" s="458"/>
      <c r="K57" s="458"/>
      <c r="L57" s="442" t="s">
        <v>267</v>
      </c>
      <c r="M57" s="442"/>
      <c r="N57" s="442"/>
      <c r="O57" s="442"/>
      <c r="P57" s="442"/>
      <c r="Q57" s="442"/>
      <c r="R57" s="442"/>
      <c r="S57" s="442"/>
      <c r="T57" s="444" t="str">
        <f>IF(入力画面!$C$25="","",入力画面!$C$25)</f>
        <v/>
      </c>
      <c r="U57" s="444"/>
      <c r="V57" s="444"/>
      <c r="W57" s="444"/>
      <c r="X57" s="444"/>
      <c r="Y57" s="444"/>
      <c r="Z57" s="444"/>
      <c r="AA57" s="444"/>
      <c r="AB57" s="444"/>
      <c r="AC57" s="444"/>
      <c r="AD57" s="444"/>
      <c r="AE57" s="444"/>
      <c r="AF57" s="444"/>
      <c r="AG57" s="444"/>
      <c r="AH57" s="444"/>
      <c r="AI57" s="444"/>
      <c r="AJ57" s="166"/>
      <c r="AK57" s="166"/>
    </row>
    <row r="58" spans="1:38" s="1" customFormat="1" ht="16.5" customHeight="1" x14ac:dyDescent="0.15">
      <c r="A58" s="178"/>
      <c r="B58" s="166"/>
      <c r="C58" s="166"/>
      <c r="D58" s="166"/>
      <c r="E58" s="166"/>
      <c r="F58" s="166"/>
      <c r="G58" s="166"/>
      <c r="H58" s="166"/>
      <c r="I58" s="166"/>
      <c r="J58" s="458"/>
      <c r="K58" s="458"/>
      <c r="L58" s="443"/>
      <c r="M58" s="443"/>
      <c r="N58" s="443"/>
      <c r="O58" s="443"/>
      <c r="P58" s="443"/>
      <c r="Q58" s="443"/>
      <c r="R58" s="443"/>
      <c r="S58" s="443"/>
      <c r="T58" s="445"/>
      <c r="U58" s="445"/>
      <c r="V58" s="445"/>
      <c r="W58" s="445"/>
      <c r="X58" s="445"/>
      <c r="Y58" s="445"/>
      <c r="Z58" s="445"/>
      <c r="AA58" s="445"/>
      <c r="AB58" s="445"/>
      <c r="AC58" s="445"/>
      <c r="AD58" s="445"/>
      <c r="AE58" s="445"/>
      <c r="AF58" s="445"/>
      <c r="AG58" s="445"/>
      <c r="AH58" s="445"/>
      <c r="AI58" s="445"/>
      <c r="AJ58" s="174"/>
      <c r="AK58" s="166"/>
      <c r="AL58" s="4"/>
    </row>
    <row r="59" spans="1:38" s="1" customFormat="1" ht="16.5" customHeight="1" x14ac:dyDescent="0.15">
      <c r="A59" s="178"/>
      <c r="B59" s="166"/>
      <c r="C59" s="166"/>
      <c r="D59" s="166"/>
      <c r="E59" s="166"/>
      <c r="F59" s="166"/>
      <c r="G59" s="166"/>
      <c r="H59" s="166"/>
      <c r="I59" s="166"/>
      <c r="J59" s="458"/>
      <c r="K59" s="458"/>
      <c r="L59" s="442" t="s">
        <v>268</v>
      </c>
      <c r="M59" s="442"/>
      <c r="N59" s="442"/>
      <c r="O59" s="442"/>
      <c r="P59" s="442"/>
      <c r="Q59" s="442"/>
      <c r="R59" s="442"/>
      <c r="S59" s="442"/>
      <c r="T59" s="444" t="str">
        <f>IF(入力画面!$C$27="","",入力画面!$C$27)</f>
        <v/>
      </c>
      <c r="U59" s="444"/>
      <c r="V59" s="444"/>
      <c r="W59" s="444"/>
      <c r="X59" s="444"/>
      <c r="Y59" s="444"/>
      <c r="Z59" s="444"/>
      <c r="AA59" s="444"/>
      <c r="AB59" s="444"/>
      <c r="AC59" s="444"/>
      <c r="AD59" s="444"/>
      <c r="AE59" s="444"/>
      <c r="AF59" s="444"/>
      <c r="AG59" s="444"/>
      <c r="AH59" s="444"/>
      <c r="AI59" s="444"/>
      <c r="AJ59" s="187"/>
      <c r="AK59" s="166"/>
      <c r="AL59" s="4"/>
    </row>
    <row r="60" spans="1:38" s="1" customFormat="1" ht="16.5" customHeight="1" x14ac:dyDescent="0.15">
      <c r="A60" s="178"/>
      <c r="B60" s="166"/>
      <c r="C60" s="166"/>
      <c r="D60" s="166"/>
      <c r="E60" s="166"/>
      <c r="F60" s="166"/>
      <c r="G60" s="166"/>
      <c r="H60" s="166"/>
      <c r="I60" s="166"/>
      <c r="J60" s="458"/>
      <c r="K60" s="458"/>
      <c r="L60" s="443"/>
      <c r="M60" s="443"/>
      <c r="N60" s="443"/>
      <c r="O60" s="443"/>
      <c r="P60" s="443"/>
      <c r="Q60" s="443"/>
      <c r="R60" s="443"/>
      <c r="S60" s="443"/>
      <c r="T60" s="445"/>
      <c r="U60" s="445"/>
      <c r="V60" s="445"/>
      <c r="W60" s="445"/>
      <c r="X60" s="445"/>
      <c r="Y60" s="445"/>
      <c r="Z60" s="445"/>
      <c r="AA60" s="445"/>
      <c r="AB60" s="445"/>
      <c r="AC60" s="445"/>
      <c r="AD60" s="445"/>
      <c r="AE60" s="445"/>
      <c r="AF60" s="445"/>
      <c r="AG60" s="445"/>
      <c r="AH60" s="445"/>
      <c r="AI60" s="445"/>
      <c r="AJ60" s="187" t="s">
        <v>269</v>
      </c>
      <c r="AK60" s="166"/>
      <c r="AL60" s="4"/>
    </row>
    <row r="61" spans="1:38" x14ac:dyDescent="0.15">
      <c r="A61" s="166"/>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row>
    <row r="62" spans="1:38" x14ac:dyDescent="0.15">
      <c r="A62" s="166"/>
      <c r="B62" s="165"/>
      <c r="C62" s="452" t="s">
        <v>270</v>
      </c>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165"/>
    </row>
    <row r="63" spans="1:38" x14ac:dyDescent="0.15">
      <c r="A63" s="166"/>
      <c r="B63" s="165"/>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165"/>
    </row>
    <row r="64" spans="1:38" x14ac:dyDescent="0.15">
      <c r="A64" s="165"/>
      <c r="B64" s="165" t="s">
        <v>271</v>
      </c>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row>
    <row r="65" spans="1:36" x14ac:dyDescent="0.15">
      <c r="A65" s="165"/>
      <c r="B65" s="463" t="s">
        <v>360</v>
      </c>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row>
    <row r="66" spans="1:36" x14ac:dyDescent="0.15">
      <c r="A66" s="165"/>
      <c r="B66" s="464"/>
      <c r="C66" s="464"/>
      <c r="D66" s="464"/>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c r="AI66" s="464"/>
      <c r="AJ66" s="464"/>
    </row>
    <row r="67" spans="1:36" x14ac:dyDescent="0.15">
      <c r="A67" s="165"/>
      <c r="B67" s="464"/>
      <c r="C67" s="464"/>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row>
    <row r="68" spans="1:36" x14ac:dyDescent="0.15">
      <c r="A68" s="165"/>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row>
    <row r="69" spans="1:36" x14ac:dyDescent="0.15">
      <c r="A69" s="165"/>
      <c r="B69" s="464"/>
      <c r="C69" s="464"/>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row>
    <row r="70" spans="1:36" x14ac:dyDescent="0.15">
      <c r="A70" s="165"/>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row>
    <row r="71" spans="1:36" x14ac:dyDescent="0.15">
      <c r="A71" s="165"/>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row>
    <row r="72" spans="1:36" x14ac:dyDescent="0.15">
      <c r="A72" s="165"/>
      <c r="B72" s="459" t="s">
        <v>272</v>
      </c>
      <c r="C72" s="459"/>
      <c r="D72" s="459"/>
      <c r="E72" s="459"/>
      <c r="F72" s="459"/>
      <c r="G72" s="459"/>
      <c r="H72" s="459"/>
      <c r="I72" s="459"/>
      <c r="J72" s="459" t="s">
        <v>18</v>
      </c>
      <c r="K72" s="459"/>
      <c r="L72" s="459"/>
      <c r="M72" s="459"/>
      <c r="N72" s="459"/>
      <c r="O72" s="459"/>
      <c r="P72" s="459"/>
      <c r="Q72" s="459" t="s">
        <v>273</v>
      </c>
      <c r="R72" s="459"/>
      <c r="S72" s="459"/>
      <c r="T72" s="459"/>
      <c r="U72" s="459"/>
      <c r="V72" s="459"/>
      <c r="W72" s="459"/>
      <c r="X72" s="459" t="s">
        <v>251</v>
      </c>
      <c r="Y72" s="459"/>
      <c r="Z72" s="459"/>
      <c r="AA72" s="459"/>
      <c r="AB72" s="459"/>
      <c r="AC72" s="459"/>
      <c r="AD72" s="459"/>
      <c r="AE72" s="459"/>
      <c r="AF72" s="459" t="s">
        <v>274</v>
      </c>
      <c r="AG72" s="459"/>
      <c r="AH72" s="459"/>
      <c r="AI72" s="459"/>
      <c r="AJ72" s="459"/>
    </row>
    <row r="73" spans="1:36" ht="14.25" thickBot="1" x14ac:dyDescent="0.2">
      <c r="A73" s="165"/>
      <c r="B73" s="460"/>
      <c r="C73" s="460"/>
      <c r="D73" s="460"/>
      <c r="E73" s="460"/>
      <c r="F73" s="460"/>
      <c r="G73" s="460"/>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row>
    <row r="74" spans="1:36" ht="13.5" customHeight="1" x14ac:dyDescent="0.15">
      <c r="A74" s="165"/>
      <c r="B74" s="466" t="s">
        <v>275</v>
      </c>
      <c r="C74" s="467"/>
      <c r="D74" s="467"/>
      <c r="E74" s="467"/>
      <c r="F74" s="467"/>
      <c r="G74" s="467"/>
      <c r="H74" s="467"/>
      <c r="I74" s="467"/>
      <c r="J74" s="470" t="s">
        <v>276</v>
      </c>
      <c r="K74" s="471"/>
      <c r="L74" s="471"/>
      <c r="M74" s="471"/>
      <c r="N74" s="471"/>
      <c r="O74" s="471"/>
      <c r="P74" s="472"/>
      <c r="Q74" s="470" t="s">
        <v>277</v>
      </c>
      <c r="R74" s="471"/>
      <c r="S74" s="471"/>
      <c r="T74" s="471"/>
      <c r="U74" s="471"/>
      <c r="V74" s="471"/>
      <c r="W74" s="472"/>
      <c r="X74" s="476" t="s">
        <v>308</v>
      </c>
      <c r="Y74" s="477"/>
      <c r="Z74" s="477"/>
      <c r="AA74" s="477"/>
      <c r="AB74" s="477"/>
      <c r="AC74" s="477"/>
      <c r="AD74" s="477"/>
      <c r="AE74" s="478"/>
      <c r="AF74" s="482" t="s">
        <v>278</v>
      </c>
      <c r="AG74" s="483"/>
      <c r="AH74" s="483"/>
      <c r="AI74" s="483"/>
      <c r="AJ74" s="484"/>
    </row>
    <row r="75" spans="1:36" ht="14.25" thickBot="1" x14ac:dyDescent="0.2">
      <c r="A75" s="165"/>
      <c r="B75" s="468"/>
      <c r="C75" s="469"/>
      <c r="D75" s="469"/>
      <c r="E75" s="469"/>
      <c r="F75" s="469"/>
      <c r="G75" s="469"/>
      <c r="H75" s="469"/>
      <c r="I75" s="469"/>
      <c r="J75" s="473"/>
      <c r="K75" s="474"/>
      <c r="L75" s="474"/>
      <c r="M75" s="474"/>
      <c r="N75" s="474"/>
      <c r="O75" s="474"/>
      <c r="P75" s="475"/>
      <c r="Q75" s="473"/>
      <c r="R75" s="474"/>
      <c r="S75" s="474"/>
      <c r="T75" s="474"/>
      <c r="U75" s="474"/>
      <c r="V75" s="474"/>
      <c r="W75" s="475"/>
      <c r="X75" s="479"/>
      <c r="Y75" s="480"/>
      <c r="Z75" s="480"/>
      <c r="AA75" s="480"/>
      <c r="AB75" s="480"/>
      <c r="AC75" s="480"/>
      <c r="AD75" s="480"/>
      <c r="AE75" s="481"/>
      <c r="AF75" s="485"/>
      <c r="AG75" s="486"/>
      <c r="AH75" s="486"/>
      <c r="AI75" s="486"/>
      <c r="AJ75" s="487"/>
    </row>
    <row r="76" spans="1:36" ht="13.5" customHeight="1" x14ac:dyDescent="0.15">
      <c r="A76" s="165"/>
      <c r="B76" s="496" t="s">
        <v>279</v>
      </c>
      <c r="C76" s="497"/>
      <c r="D76" s="497"/>
      <c r="E76" s="497"/>
      <c r="F76" s="497"/>
      <c r="G76" s="497"/>
      <c r="H76" s="497"/>
      <c r="I76" s="497"/>
      <c r="J76" s="497" t="s">
        <v>280</v>
      </c>
      <c r="K76" s="497"/>
      <c r="L76" s="497"/>
      <c r="M76" s="497"/>
      <c r="N76" s="497"/>
      <c r="O76" s="497"/>
      <c r="P76" s="497"/>
      <c r="Q76" s="497" t="s">
        <v>281</v>
      </c>
      <c r="R76" s="497"/>
      <c r="S76" s="497"/>
      <c r="T76" s="497"/>
      <c r="U76" s="497"/>
      <c r="V76" s="497"/>
      <c r="W76" s="497"/>
      <c r="X76" s="476" t="s">
        <v>308</v>
      </c>
      <c r="Y76" s="477"/>
      <c r="Z76" s="477"/>
      <c r="AA76" s="477"/>
      <c r="AB76" s="477"/>
      <c r="AC76" s="477"/>
      <c r="AD76" s="477"/>
      <c r="AE76" s="478"/>
      <c r="AF76" s="482" t="s">
        <v>278</v>
      </c>
      <c r="AG76" s="483"/>
      <c r="AH76" s="483"/>
      <c r="AI76" s="483"/>
      <c r="AJ76" s="484"/>
    </row>
    <row r="77" spans="1:36" ht="14.25" thickBot="1" x14ac:dyDescent="0.2">
      <c r="A77" s="165"/>
      <c r="B77" s="498"/>
      <c r="C77" s="499"/>
      <c r="D77" s="499"/>
      <c r="E77" s="499"/>
      <c r="F77" s="499"/>
      <c r="G77" s="499"/>
      <c r="H77" s="499"/>
      <c r="I77" s="499"/>
      <c r="J77" s="499"/>
      <c r="K77" s="499"/>
      <c r="L77" s="499"/>
      <c r="M77" s="499"/>
      <c r="N77" s="499"/>
      <c r="O77" s="499"/>
      <c r="P77" s="499"/>
      <c r="Q77" s="499"/>
      <c r="R77" s="499"/>
      <c r="S77" s="499"/>
      <c r="T77" s="499"/>
      <c r="U77" s="499"/>
      <c r="V77" s="499"/>
      <c r="W77" s="499"/>
      <c r="X77" s="479"/>
      <c r="Y77" s="480"/>
      <c r="Z77" s="480"/>
      <c r="AA77" s="480"/>
      <c r="AB77" s="480"/>
      <c r="AC77" s="480"/>
      <c r="AD77" s="480"/>
      <c r="AE77" s="481"/>
      <c r="AF77" s="485"/>
      <c r="AG77" s="486"/>
      <c r="AH77" s="486"/>
      <c r="AI77" s="486"/>
      <c r="AJ77" s="487"/>
    </row>
    <row r="78" spans="1:36" ht="13.5" customHeight="1" x14ac:dyDescent="0.15">
      <c r="A78" s="165"/>
      <c r="B78" s="496" t="s">
        <v>8</v>
      </c>
      <c r="C78" s="497"/>
      <c r="D78" s="497"/>
      <c r="E78" s="497"/>
      <c r="F78" s="497"/>
      <c r="G78" s="497"/>
      <c r="H78" s="497"/>
      <c r="I78" s="497"/>
      <c r="J78" s="497" t="s">
        <v>282</v>
      </c>
      <c r="K78" s="497"/>
      <c r="L78" s="497"/>
      <c r="M78" s="497"/>
      <c r="N78" s="497"/>
      <c r="O78" s="497"/>
      <c r="P78" s="497"/>
      <c r="Q78" s="497" t="s">
        <v>283</v>
      </c>
      <c r="R78" s="497"/>
      <c r="S78" s="497"/>
      <c r="T78" s="497"/>
      <c r="U78" s="497"/>
      <c r="V78" s="497"/>
      <c r="W78" s="497"/>
      <c r="X78" s="476" t="s">
        <v>308</v>
      </c>
      <c r="Y78" s="477"/>
      <c r="Z78" s="477"/>
      <c r="AA78" s="477"/>
      <c r="AB78" s="477"/>
      <c r="AC78" s="477"/>
      <c r="AD78" s="477"/>
      <c r="AE78" s="478"/>
      <c r="AF78" s="482" t="s">
        <v>278</v>
      </c>
      <c r="AG78" s="483"/>
      <c r="AH78" s="483"/>
      <c r="AI78" s="483"/>
      <c r="AJ78" s="484"/>
    </row>
    <row r="79" spans="1:36" ht="14.25" thickBot="1" x14ac:dyDescent="0.2">
      <c r="A79" s="165"/>
      <c r="B79" s="498"/>
      <c r="C79" s="499"/>
      <c r="D79" s="499"/>
      <c r="E79" s="499"/>
      <c r="F79" s="499"/>
      <c r="G79" s="499"/>
      <c r="H79" s="499"/>
      <c r="I79" s="499"/>
      <c r="J79" s="499"/>
      <c r="K79" s="499"/>
      <c r="L79" s="499"/>
      <c r="M79" s="499"/>
      <c r="N79" s="499"/>
      <c r="O79" s="499"/>
      <c r="P79" s="499"/>
      <c r="Q79" s="499"/>
      <c r="R79" s="499"/>
      <c r="S79" s="499"/>
      <c r="T79" s="499"/>
      <c r="U79" s="499"/>
      <c r="V79" s="499"/>
      <c r="W79" s="499"/>
      <c r="X79" s="479"/>
      <c r="Y79" s="480"/>
      <c r="Z79" s="480"/>
      <c r="AA79" s="480"/>
      <c r="AB79" s="480"/>
      <c r="AC79" s="480"/>
      <c r="AD79" s="480"/>
      <c r="AE79" s="481"/>
      <c r="AF79" s="485"/>
      <c r="AG79" s="486"/>
      <c r="AH79" s="486"/>
      <c r="AI79" s="486"/>
      <c r="AJ79" s="487"/>
    </row>
    <row r="80" spans="1:36" ht="13.5" customHeight="1" x14ac:dyDescent="0.15">
      <c r="A80" s="165"/>
      <c r="B80" s="492"/>
      <c r="C80" s="492"/>
      <c r="D80" s="492"/>
      <c r="E80" s="492"/>
      <c r="F80" s="492"/>
      <c r="G80" s="492"/>
      <c r="H80" s="492"/>
      <c r="I80" s="492"/>
      <c r="J80" s="492"/>
      <c r="K80" s="492"/>
      <c r="L80" s="492"/>
      <c r="M80" s="492"/>
      <c r="N80" s="492"/>
      <c r="O80" s="492"/>
      <c r="P80" s="492"/>
      <c r="Q80" s="492"/>
      <c r="R80" s="492"/>
      <c r="S80" s="492"/>
      <c r="T80" s="492"/>
      <c r="U80" s="492"/>
      <c r="V80" s="492"/>
      <c r="W80" s="492"/>
      <c r="X80" s="476" t="s">
        <v>308</v>
      </c>
      <c r="Y80" s="477"/>
      <c r="Z80" s="477"/>
      <c r="AA80" s="477"/>
      <c r="AB80" s="477"/>
      <c r="AC80" s="477"/>
      <c r="AD80" s="477"/>
      <c r="AE80" s="478"/>
      <c r="AF80" s="488" t="s">
        <v>278</v>
      </c>
      <c r="AG80" s="455"/>
      <c r="AH80" s="455"/>
      <c r="AI80" s="455"/>
      <c r="AJ80" s="489"/>
    </row>
    <row r="81" spans="1:36" x14ac:dyDescent="0.15">
      <c r="A81" s="165"/>
      <c r="B81" s="493"/>
      <c r="C81" s="493"/>
      <c r="D81" s="493"/>
      <c r="E81" s="493"/>
      <c r="F81" s="493"/>
      <c r="G81" s="493"/>
      <c r="H81" s="493"/>
      <c r="I81" s="493"/>
      <c r="J81" s="493"/>
      <c r="K81" s="493"/>
      <c r="L81" s="493"/>
      <c r="M81" s="493"/>
      <c r="N81" s="493"/>
      <c r="O81" s="493"/>
      <c r="P81" s="493"/>
      <c r="Q81" s="493"/>
      <c r="R81" s="493"/>
      <c r="S81" s="493"/>
      <c r="T81" s="493"/>
      <c r="U81" s="493"/>
      <c r="V81" s="493"/>
      <c r="W81" s="493"/>
      <c r="X81" s="494"/>
      <c r="Y81" s="462"/>
      <c r="Z81" s="462"/>
      <c r="AA81" s="462"/>
      <c r="AB81" s="462"/>
      <c r="AC81" s="462"/>
      <c r="AD81" s="462"/>
      <c r="AE81" s="495"/>
      <c r="AF81" s="490"/>
      <c r="AG81" s="456"/>
      <c r="AH81" s="456"/>
      <c r="AI81" s="456"/>
      <c r="AJ81" s="491"/>
    </row>
    <row r="82" spans="1:36" ht="13.5" customHeight="1" x14ac:dyDescent="0.15">
      <c r="A82" s="165"/>
      <c r="B82" s="493"/>
      <c r="C82" s="493"/>
      <c r="D82" s="493"/>
      <c r="E82" s="493"/>
      <c r="F82" s="493"/>
      <c r="G82" s="493"/>
      <c r="H82" s="493"/>
      <c r="I82" s="493"/>
      <c r="J82" s="493"/>
      <c r="K82" s="493"/>
      <c r="L82" s="493"/>
      <c r="M82" s="493"/>
      <c r="N82" s="493"/>
      <c r="O82" s="493"/>
      <c r="P82" s="493"/>
      <c r="Q82" s="493"/>
      <c r="R82" s="493"/>
      <c r="S82" s="493"/>
      <c r="T82" s="493"/>
      <c r="U82" s="493"/>
      <c r="V82" s="493"/>
      <c r="W82" s="493"/>
      <c r="X82" s="500" t="s">
        <v>308</v>
      </c>
      <c r="Y82" s="501"/>
      <c r="Z82" s="501"/>
      <c r="AA82" s="501"/>
      <c r="AB82" s="501"/>
      <c r="AC82" s="501"/>
      <c r="AD82" s="501"/>
      <c r="AE82" s="502"/>
      <c r="AF82" s="506" t="s">
        <v>278</v>
      </c>
      <c r="AG82" s="507"/>
      <c r="AH82" s="507"/>
      <c r="AI82" s="507"/>
      <c r="AJ82" s="508"/>
    </row>
    <row r="83" spans="1:36" x14ac:dyDescent="0.15">
      <c r="A83" s="165"/>
      <c r="B83" s="493"/>
      <c r="C83" s="493"/>
      <c r="D83" s="493"/>
      <c r="E83" s="493"/>
      <c r="F83" s="493"/>
      <c r="G83" s="493"/>
      <c r="H83" s="493"/>
      <c r="I83" s="493"/>
      <c r="J83" s="493"/>
      <c r="K83" s="493"/>
      <c r="L83" s="493"/>
      <c r="M83" s="493"/>
      <c r="N83" s="493"/>
      <c r="O83" s="493"/>
      <c r="P83" s="493"/>
      <c r="Q83" s="493"/>
      <c r="R83" s="493"/>
      <c r="S83" s="493"/>
      <c r="T83" s="493"/>
      <c r="U83" s="493"/>
      <c r="V83" s="493"/>
      <c r="W83" s="493"/>
      <c r="X83" s="494"/>
      <c r="Y83" s="462"/>
      <c r="Z83" s="462"/>
      <c r="AA83" s="462"/>
      <c r="AB83" s="462"/>
      <c r="AC83" s="462"/>
      <c r="AD83" s="462"/>
      <c r="AE83" s="495"/>
      <c r="AF83" s="490"/>
      <c r="AG83" s="456"/>
      <c r="AH83" s="456"/>
      <c r="AI83" s="456"/>
      <c r="AJ83" s="491"/>
    </row>
    <row r="84" spans="1:36" ht="13.5" customHeight="1" x14ac:dyDescent="0.15">
      <c r="A84" s="165"/>
      <c r="B84" s="493"/>
      <c r="C84" s="493"/>
      <c r="D84" s="493"/>
      <c r="E84" s="493"/>
      <c r="F84" s="493"/>
      <c r="G84" s="493"/>
      <c r="H84" s="493"/>
      <c r="I84" s="493"/>
      <c r="J84" s="493"/>
      <c r="K84" s="493"/>
      <c r="L84" s="493"/>
      <c r="M84" s="493"/>
      <c r="N84" s="493"/>
      <c r="O84" s="493"/>
      <c r="P84" s="493"/>
      <c r="Q84" s="493"/>
      <c r="R84" s="493"/>
      <c r="S84" s="493"/>
      <c r="T84" s="493"/>
      <c r="U84" s="493"/>
      <c r="V84" s="493"/>
      <c r="W84" s="493"/>
      <c r="X84" s="500" t="s">
        <v>308</v>
      </c>
      <c r="Y84" s="501"/>
      <c r="Z84" s="501"/>
      <c r="AA84" s="501"/>
      <c r="AB84" s="501"/>
      <c r="AC84" s="501"/>
      <c r="AD84" s="501"/>
      <c r="AE84" s="502"/>
      <c r="AF84" s="506" t="s">
        <v>278</v>
      </c>
      <c r="AG84" s="507"/>
      <c r="AH84" s="507"/>
      <c r="AI84" s="507"/>
      <c r="AJ84" s="508"/>
    </row>
    <row r="85" spans="1:36" x14ac:dyDescent="0.15">
      <c r="A85" s="165"/>
      <c r="B85" s="493"/>
      <c r="C85" s="493"/>
      <c r="D85" s="493"/>
      <c r="E85" s="493"/>
      <c r="F85" s="493"/>
      <c r="G85" s="493"/>
      <c r="H85" s="493"/>
      <c r="I85" s="493"/>
      <c r="J85" s="493"/>
      <c r="K85" s="493"/>
      <c r="L85" s="493"/>
      <c r="M85" s="493"/>
      <c r="N85" s="493"/>
      <c r="O85" s="493"/>
      <c r="P85" s="493"/>
      <c r="Q85" s="493"/>
      <c r="R85" s="493"/>
      <c r="S85" s="493"/>
      <c r="T85" s="493"/>
      <c r="U85" s="493"/>
      <c r="V85" s="493"/>
      <c r="W85" s="493"/>
      <c r="X85" s="503"/>
      <c r="Y85" s="504"/>
      <c r="Z85" s="504"/>
      <c r="AA85" s="504"/>
      <c r="AB85" s="504"/>
      <c r="AC85" s="504"/>
      <c r="AD85" s="504"/>
      <c r="AE85" s="505"/>
      <c r="AF85" s="490"/>
      <c r="AG85" s="456"/>
      <c r="AH85" s="456"/>
      <c r="AI85" s="456"/>
      <c r="AJ85" s="491"/>
    </row>
    <row r="86" spans="1:36" ht="13.5" customHeight="1" x14ac:dyDescent="0.15">
      <c r="A86" s="165"/>
      <c r="B86" s="493"/>
      <c r="C86" s="493"/>
      <c r="D86" s="493"/>
      <c r="E86" s="493"/>
      <c r="F86" s="493"/>
      <c r="G86" s="493"/>
      <c r="H86" s="493"/>
      <c r="I86" s="493"/>
      <c r="J86" s="493"/>
      <c r="K86" s="493"/>
      <c r="L86" s="493"/>
      <c r="M86" s="493"/>
      <c r="N86" s="493"/>
      <c r="O86" s="493"/>
      <c r="P86" s="493"/>
      <c r="Q86" s="493"/>
      <c r="R86" s="493"/>
      <c r="S86" s="493"/>
      <c r="T86" s="493"/>
      <c r="U86" s="493"/>
      <c r="V86" s="493"/>
      <c r="W86" s="493"/>
      <c r="X86" s="500" t="s">
        <v>308</v>
      </c>
      <c r="Y86" s="501"/>
      <c r="Z86" s="501"/>
      <c r="AA86" s="501"/>
      <c r="AB86" s="501"/>
      <c r="AC86" s="501"/>
      <c r="AD86" s="501"/>
      <c r="AE86" s="502"/>
      <c r="AF86" s="506" t="s">
        <v>278</v>
      </c>
      <c r="AG86" s="507"/>
      <c r="AH86" s="507"/>
      <c r="AI86" s="507"/>
      <c r="AJ86" s="508"/>
    </row>
    <row r="87" spans="1:36" x14ac:dyDescent="0.15">
      <c r="A87" s="165"/>
      <c r="B87" s="493"/>
      <c r="C87" s="493"/>
      <c r="D87" s="493"/>
      <c r="E87" s="493"/>
      <c r="F87" s="493"/>
      <c r="G87" s="493"/>
      <c r="H87" s="493"/>
      <c r="I87" s="493"/>
      <c r="J87" s="493"/>
      <c r="K87" s="493"/>
      <c r="L87" s="493"/>
      <c r="M87" s="493"/>
      <c r="N87" s="493"/>
      <c r="O87" s="493"/>
      <c r="P87" s="493"/>
      <c r="Q87" s="493"/>
      <c r="R87" s="493"/>
      <c r="S87" s="493"/>
      <c r="T87" s="493"/>
      <c r="U87" s="493"/>
      <c r="V87" s="493"/>
      <c r="W87" s="493"/>
      <c r="X87" s="503"/>
      <c r="Y87" s="504"/>
      <c r="Z87" s="504"/>
      <c r="AA87" s="504"/>
      <c r="AB87" s="504"/>
      <c r="AC87" s="504"/>
      <c r="AD87" s="504"/>
      <c r="AE87" s="505"/>
      <c r="AF87" s="490"/>
      <c r="AG87" s="456"/>
      <c r="AH87" s="456"/>
      <c r="AI87" s="456"/>
      <c r="AJ87" s="491"/>
    </row>
    <row r="88" spans="1:36" ht="13.5" customHeight="1" x14ac:dyDescent="0.15">
      <c r="A88" s="165"/>
      <c r="B88" s="493"/>
      <c r="C88" s="493"/>
      <c r="D88" s="493"/>
      <c r="E88" s="493"/>
      <c r="F88" s="493"/>
      <c r="G88" s="493"/>
      <c r="H88" s="493"/>
      <c r="I88" s="493"/>
      <c r="J88" s="493"/>
      <c r="K88" s="493"/>
      <c r="L88" s="493"/>
      <c r="M88" s="493"/>
      <c r="N88" s="493"/>
      <c r="O88" s="493"/>
      <c r="P88" s="493"/>
      <c r="Q88" s="493"/>
      <c r="R88" s="493"/>
      <c r="S88" s="493"/>
      <c r="T88" s="493"/>
      <c r="U88" s="493"/>
      <c r="V88" s="493"/>
      <c r="W88" s="493"/>
      <c r="X88" s="494" t="s">
        <v>308</v>
      </c>
      <c r="Y88" s="462"/>
      <c r="Z88" s="462"/>
      <c r="AA88" s="462"/>
      <c r="AB88" s="462"/>
      <c r="AC88" s="462"/>
      <c r="AD88" s="462"/>
      <c r="AE88" s="495"/>
      <c r="AF88" s="506" t="s">
        <v>278</v>
      </c>
      <c r="AG88" s="507"/>
      <c r="AH88" s="507"/>
      <c r="AI88" s="507"/>
      <c r="AJ88" s="508"/>
    </row>
    <row r="89" spans="1:36" x14ac:dyDescent="0.15">
      <c r="A89" s="165"/>
      <c r="B89" s="493"/>
      <c r="C89" s="493"/>
      <c r="D89" s="493"/>
      <c r="E89" s="493"/>
      <c r="F89" s="493"/>
      <c r="G89" s="493"/>
      <c r="H89" s="493"/>
      <c r="I89" s="493"/>
      <c r="J89" s="493"/>
      <c r="K89" s="493"/>
      <c r="L89" s="493"/>
      <c r="M89" s="493"/>
      <c r="N89" s="493"/>
      <c r="O89" s="493"/>
      <c r="P89" s="493"/>
      <c r="Q89" s="493"/>
      <c r="R89" s="493"/>
      <c r="S89" s="493"/>
      <c r="T89" s="493"/>
      <c r="U89" s="493"/>
      <c r="V89" s="493"/>
      <c r="W89" s="493"/>
      <c r="X89" s="494"/>
      <c r="Y89" s="462"/>
      <c r="Z89" s="462"/>
      <c r="AA89" s="462"/>
      <c r="AB89" s="462"/>
      <c r="AC89" s="462"/>
      <c r="AD89" s="462"/>
      <c r="AE89" s="495"/>
      <c r="AF89" s="490"/>
      <c r="AG89" s="456"/>
      <c r="AH89" s="456"/>
      <c r="AI89" s="456"/>
      <c r="AJ89" s="491"/>
    </row>
    <row r="90" spans="1:36" ht="13.5" customHeight="1" x14ac:dyDescent="0.15">
      <c r="A90" s="165"/>
      <c r="B90" s="493"/>
      <c r="C90" s="493"/>
      <c r="D90" s="493"/>
      <c r="E90" s="493"/>
      <c r="F90" s="493"/>
      <c r="G90" s="493"/>
      <c r="H90" s="493"/>
      <c r="I90" s="493"/>
      <c r="J90" s="493"/>
      <c r="K90" s="493"/>
      <c r="L90" s="493"/>
      <c r="M90" s="493"/>
      <c r="N90" s="493"/>
      <c r="O90" s="493"/>
      <c r="P90" s="493"/>
      <c r="Q90" s="493"/>
      <c r="R90" s="493"/>
      <c r="S90" s="493"/>
      <c r="T90" s="493"/>
      <c r="U90" s="493"/>
      <c r="V90" s="493"/>
      <c r="W90" s="493"/>
      <c r="X90" s="500" t="s">
        <v>308</v>
      </c>
      <c r="Y90" s="501"/>
      <c r="Z90" s="501"/>
      <c r="AA90" s="501"/>
      <c r="AB90" s="501"/>
      <c r="AC90" s="501"/>
      <c r="AD90" s="501"/>
      <c r="AE90" s="502"/>
      <c r="AF90" s="506" t="s">
        <v>278</v>
      </c>
      <c r="AG90" s="507"/>
      <c r="AH90" s="507"/>
      <c r="AI90" s="507"/>
      <c r="AJ90" s="508"/>
    </row>
    <row r="91" spans="1:36" x14ac:dyDescent="0.15">
      <c r="A91" s="165"/>
      <c r="B91" s="493"/>
      <c r="C91" s="493"/>
      <c r="D91" s="493"/>
      <c r="E91" s="493"/>
      <c r="F91" s="493"/>
      <c r="G91" s="493"/>
      <c r="H91" s="493"/>
      <c r="I91" s="493"/>
      <c r="J91" s="493"/>
      <c r="K91" s="493"/>
      <c r="L91" s="493"/>
      <c r="M91" s="493"/>
      <c r="N91" s="493"/>
      <c r="O91" s="493"/>
      <c r="P91" s="493"/>
      <c r="Q91" s="493"/>
      <c r="R91" s="493"/>
      <c r="S91" s="493"/>
      <c r="T91" s="493"/>
      <c r="U91" s="493"/>
      <c r="V91" s="493"/>
      <c r="W91" s="493"/>
      <c r="X91" s="503"/>
      <c r="Y91" s="504"/>
      <c r="Z91" s="504"/>
      <c r="AA91" s="504"/>
      <c r="AB91" s="504"/>
      <c r="AC91" s="504"/>
      <c r="AD91" s="504"/>
      <c r="AE91" s="505"/>
      <c r="AF91" s="490"/>
      <c r="AG91" s="456"/>
      <c r="AH91" s="456"/>
      <c r="AI91" s="456"/>
      <c r="AJ91" s="491"/>
    </row>
    <row r="92" spans="1:36" ht="13.5" customHeight="1" x14ac:dyDescent="0.15">
      <c r="A92" s="165"/>
      <c r="B92" s="493"/>
      <c r="C92" s="493"/>
      <c r="D92" s="493"/>
      <c r="E92" s="493"/>
      <c r="F92" s="493"/>
      <c r="G92" s="493"/>
      <c r="H92" s="493"/>
      <c r="I92" s="493"/>
      <c r="J92" s="493"/>
      <c r="K92" s="493"/>
      <c r="L92" s="493"/>
      <c r="M92" s="493"/>
      <c r="N92" s="493"/>
      <c r="O92" s="493"/>
      <c r="P92" s="493"/>
      <c r="Q92" s="493"/>
      <c r="R92" s="493"/>
      <c r="S92" s="493"/>
      <c r="T92" s="493"/>
      <c r="U92" s="493"/>
      <c r="V92" s="493"/>
      <c r="W92" s="493"/>
      <c r="X92" s="494" t="s">
        <v>308</v>
      </c>
      <c r="Y92" s="462"/>
      <c r="Z92" s="462"/>
      <c r="AA92" s="462"/>
      <c r="AB92" s="462"/>
      <c r="AC92" s="462"/>
      <c r="AD92" s="462"/>
      <c r="AE92" s="495"/>
      <c r="AF92" s="506" t="s">
        <v>278</v>
      </c>
      <c r="AG92" s="507"/>
      <c r="AH92" s="507"/>
      <c r="AI92" s="507"/>
      <c r="AJ92" s="508"/>
    </row>
    <row r="93" spans="1:36" x14ac:dyDescent="0.15">
      <c r="A93" s="165"/>
      <c r="B93" s="493"/>
      <c r="C93" s="493"/>
      <c r="D93" s="493"/>
      <c r="E93" s="493"/>
      <c r="F93" s="493"/>
      <c r="G93" s="493"/>
      <c r="H93" s="493"/>
      <c r="I93" s="493"/>
      <c r="J93" s="493"/>
      <c r="K93" s="493"/>
      <c r="L93" s="493"/>
      <c r="M93" s="493"/>
      <c r="N93" s="493"/>
      <c r="O93" s="493"/>
      <c r="P93" s="493"/>
      <c r="Q93" s="493"/>
      <c r="R93" s="493"/>
      <c r="S93" s="493"/>
      <c r="T93" s="493"/>
      <c r="U93" s="493"/>
      <c r="V93" s="493"/>
      <c r="W93" s="493"/>
      <c r="X93" s="494"/>
      <c r="Y93" s="462"/>
      <c r="Z93" s="462"/>
      <c r="AA93" s="462"/>
      <c r="AB93" s="462"/>
      <c r="AC93" s="462"/>
      <c r="AD93" s="462"/>
      <c r="AE93" s="495"/>
      <c r="AF93" s="490"/>
      <c r="AG93" s="456"/>
      <c r="AH93" s="456"/>
      <c r="AI93" s="456"/>
      <c r="AJ93" s="491"/>
    </row>
    <row r="94" spans="1:36" ht="13.5" customHeight="1" x14ac:dyDescent="0.15">
      <c r="A94" s="165"/>
      <c r="B94" s="493"/>
      <c r="C94" s="493"/>
      <c r="D94" s="493"/>
      <c r="E94" s="493"/>
      <c r="F94" s="493"/>
      <c r="G94" s="493"/>
      <c r="H94" s="493"/>
      <c r="I94" s="493"/>
      <c r="J94" s="493"/>
      <c r="K94" s="493"/>
      <c r="L94" s="493"/>
      <c r="M94" s="493"/>
      <c r="N94" s="493"/>
      <c r="O94" s="493"/>
      <c r="P94" s="493"/>
      <c r="Q94" s="493"/>
      <c r="R94" s="493"/>
      <c r="S94" s="493"/>
      <c r="T94" s="493"/>
      <c r="U94" s="493"/>
      <c r="V94" s="493"/>
      <c r="W94" s="493"/>
      <c r="X94" s="500" t="s">
        <v>308</v>
      </c>
      <c r="Y94" s="501"/>
      <c r="Z94" s="501"/>
      <c r="AA94" s="501"/>
      <c r="AB94" s="501"/>
      <c r="AC94" s="501"/>
      <c r="AD94" s="501"/>
      <c r="AE94" s="502"/>
      <c r="AF94" s="506" t="s">
        <v>278</v>
      </c>
      <c r="AG94" s="507"/>
      <c r="AH94" s="507"/>
      <c r="AI94" s="507"/>
      <c r="AJ94" s="508"/>
    </row>
    <row r="95" spans="1:36" x14ac:dyDescent="0.15">
      <c r="A95" s="165"/>
      <c r="B95" s="493"/>
      <c r="C95" s="493"/>
      <c r="D95" s="493"/>
      <c r="E95" s="493"/>
      <c r="F95" s="493"/>
      <c r="G95" s="493"/>
      <c r="H95" s="493"/>
      <c r="I95" s="493"/>
      <c r="J95" s="493"/>
      <c r="K95" s="493"/>
      <c r="L95" s="493"/>
      <c r="M95" s="493"/>
      <c r="N95" s="493"/>
      <c r="O95" s="493"/>
      <c r="P95" s="493"/>
      <c r="Q95" s="493"/>
      <c r="R95" s="493"/>
      <c r="S95" s="493"/>
      <c r="T95" s="493"/>
      <c r="U95" s="493"/>
      <c r="V95" s="493"/>
      <c r="W95" s="493"/>
      <c r="X95" s="503"/>
      <c r="Y95" s="504"/>
      <c r="Z95" s="504"/>
      <c r="AA95" s="504"/>
      <c r="AB95" s="504"/>
      <c r="AC95" s="504"/>
      <c r="AD95" s="504"/>
      <c r="AE95" s="505"/>
      <c r="AF95" s="490"/>
      <c r="AG95" s="456"/>
      <c r="AH95" s="456"/>
      <c r="AI95" s="456"/>
      <c r="AJ95" s="491"/>
    </row>
    <row r="96" spans="1:36" ht="13.5" customHeight="1" x14ac:dyDescent="0.15">
      <c r="A96" s="165"/>
      <c r="B96" s="493"/>
      <c r="C96" s="493"/>
      <c r="D96" s="493"/>
      <c r="E96" s="493"/>
      <c r="F96" s="493"/>
      <c r="G96" s="493"/>
      <c r="H96" s="493"/>
      <c r="I96" s="493"/>
      <c r="J96" s="493"/>
      <c r="K96" s="493"/>
      <c r="L96" s="493"/>
      <c r="M96" s="493"/>
      <c r="N96" s="493"/>
      <c r="O96" s="493"/>
      <c r="P96" s="493"/>
      <c r="Q96" s="493"/>
      <c r="R96" s="493"/>
      <c r="S96" s="493"/>
      <c r="T96" s="493"/>
      <c r="U96" s="493"/>
      <c r="V96" s="493"/>
      <c r="W96" s="493"/>
      <c r="X96" s="494" t="s">
        <v>308</v>
      </c>
      <c r="Y96" s="462"/>
      <c r="Z96" s="462"/>
      <c r="AA96" s="462"/>
      <c r="AB96" s="462"/>
      <c r="AC96" s="462"/>
      <c r="AD96" s="462"/>
      <c r="AE96" s="495"/>
      <c r="AF96" s="506" t="s">
        <v>278</v>
      </c>
      <c r="AG96" s="507"/>
      <c r="AH96" s="507"/>
      <c r="AI96" s="507"/>
      <c r="AJ96" s="508"/>
    </row>
    <row r="97" spans="1:36" x14ac:dyDescent="0.15">
      <c r="A97" s="165"/>
      <c r="B97" s="493"/>
      <c r="C97" s="493"/>
      <c r="D97" s="493"/>
      <c r="E97" s="493"/>
      <c r="F97" s="493"/>
      <c r="G97" s="493"/>
      <c r="H97" s="493"/>
      <c r="I97" s="493"/>
      <c r="J97" s="493"/>
      <c r="K97" s="493"/>
      <c r="L97" s="493"/>
      <c r="M97" s="493"/>
      <c r="N97" s="493"/>
      <c r="O97" s="493"/>
      <c r="P97" s="493"/>
      <c r="Q97" s="493"/>
      <c r="R97" s="493"/>
      <c r="S97" s="493"/>
      <c r="T97" s="493"/>
      <c r="U97" s="493"/>
      <c r="V97" s="493"/>
      <c r="W97" s="493"/>
      <c r="X97" s="494"/>
      <c r="Y97" s="462"/>
      <c r="Z97" s="462"/>
      <c r="AA97" s="462"/>
      <c r="AB97" s="462"/>
      <c r="AC97" s="462"/>
      <c r="AD97" s="462"/>
      <c r="AE97" s="495"/>
      <c r="AF97" s="490"/>
      <c r="AG97" s="456"/>
      <c r="AH97" s="456"/>
      <c r="AI97" s="456"/>
      <c r="AJ97" s="491"/>
    </row>
    <row r="98" spans="1:36" ht="13.5" customHeight="1" x14ac:dyDescent="0.15">
      <c r="A98" s="165"/>
      <c r="B98" s="493"/>
      <c r="C98" s="493"/>
      <c r="D98" s="493"/>
      <c r="E98" s="493"/>
      <c r="F98" s="493"/>
      <c r="G98" s="493"/>
      <c r="H98" s="493"/>
      <c r="I98" s="493"/>
      <c r="J98" s="493"/>
      <c r="K98" s="493"/>
      <c r="L98" s="493"/>
      <c r="M98" s="493"/>
      <c r="N98" s="493"/>
      <c r="O98" s="493"/>
      <c r="P98" s="493"/>
      <c r="Q98" s="493"/>
      <c r="R98" s="493"/>
      <c r="S98" s="493"/>
      <c r="T98" s="493"/>
      <c r="U98" s="493"/>
      <c r="V98" s="493"/>
      <c r="W98" s="493"/>
      <c r="X98" s="500" t="s">
        <v>308</v>
      </c>
      <c r="Y98" s="501"/>
      <c r="Z98" s="501"/>
      <c r="AA98" s="501"/>
      <c r="AB98" s="501"/>
      <c r="AC98" s="501"/>
      <c r="AD98" s="501"/>
      <c r="AE98" s="502"/>
      <c r="AF98" s="506" t="s">
        <v>278</v>
      </c>
      <c r="AG98" s="507"/>
      <c r="AH98" s="507"/>
      <c r="AI98" s="507"/>
      <c r="AJ98" s="508"/>
    </row>
    <row r="99" spans="1:36" x14ac:dyDescent="0.15">
      <c r="A99" s="165"/>
      <c r="B99" s="493"/>
      <c r="C99" s="493"/>
      <c r="D99" s="493"/>
      <c r="E99" s="493"/>
      <c r="F99" s="493"/>
      <c r="G99" s="493"/>
      <c r="H99" s="493"/>
      <c r="I99" s="493"/>
      <c r="J99" s="493"/>
      <c r="K99" s="493"/>
      <c r="L99" s="493"/>
      <c r="M99" s="493"/>
      <c r="N99" s="493"/>
      <c r="O99" s="493"/>
      <c r="P99" s="493"/>
      <c r="Q99" s="493"/>
      <c r="R99" s="493"/>
      <c r="S99" s="493"/>
      <c r="T99" s="493"/>
      <c r="U99" s="493"/>
      <c r="V99" s="493"/>
      <c r="W99" s="493"/>
      <c r="X99" s="503"/>
      <c r="Y99" s="504"/>
      <c r="Z99" s="504"/>
      <c r="AA99" s="504"/>
      <c r="AB99" s="504"/>
      <c r="AC99" s="504"/>
      <c r="AD99" s="504"/>
      <c r="AE99" s="505"/>
      <c r="AF99" s="490"/>
      <c r="AG99" s="456"/>
      <c r="AH99" s="456"/>
      <c r="AI99" s="456"/>
      <c r="AJ99" s="491"/>
    </row>
    <row r="100" spans="1:36" x14ac:dyDescent="0.15">
      <c r="A100" s="165"/>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4"/>
      <c r="Y100" s="174"/>
      <c r="Z100" s="174"/>
      <c r="AA100" s="174"/>
      <c r="AB100" s="174"/>
      <c r="AC100" s="174"/>
      <c r="AD100" s="174"/>
      <c r="AE100" s="174"/>
      <c r="AF100" s="179"/>
      <c r="AG100" s="179"/>
      <c r="AH100" s="179"/>
      <c r="AI100" s="179"/>
      <c r="AJ100" s="179"/>
    </row>
    <row r="101" spans="1:36" x14ac:dyDescent="0.15">
      <c r="A101" s="165"/>
      <c r="B101" s="181" t="s">
        <v>284</v>
      </c>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row>
    <row r="102" spans="1:36" x14ac:dyDescent="0.15">
      <c r="A102" s="165"/>
      <c r="B102" s="512" t="str">
        <f>IF(入力画面!C3=文言!B1,文言!O2,文言!O20)</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v>
      </c>
      <c r="C102" s="513"/>
      <c r="D102" s="513"/>
      <c r="E102" s="513"/>
      <c r="F102" s="513"/>
      <c r="G102" s="513"/>
      <c r="H102" s="513"/>
      <c r="I102" s="513"/>
      <c r="J102" s="513"/>
      <c r="K102" s="513"/>
      <c r="L102" s="513"/>
      <c r="M102" s="513"/>
      <c r="N102" s="513"/>
      <c r="O102" s="513"/>
      <c r="P102" s="513"/>
      <c r="Q102" s="513"/>
      <c r="R102" s="513"/>
      <c r="S102" s="513"/>
      <c r="T102" s="513"/>
      <c r="U102" s="513"/>
      <c r="V102" s="513"/>
      <c r="W102" s="513"/>
      <c r="X102" s="513"/>
      <c r="Y102" s="513"/>
      <c r="Z102" s="513"/>
      <c r="AA102" s="513"/>
      <c r="AB102" s="513"/>
      <c r="AC102" s="513"/>
      <c r="AD102" s="513"/>
      <c r="AE102" s="513"/>
      <c r="AF102" s="513"/>
      <c r="AG102" s="513"/>
      <c r="AH102" s="513"/>
      <c r="AI102" s="513"/>
      <c r="AJ102" s="513"/>
    </row>
    <row r="103" spans="1:36" x14ac:dyDescent="0.15">
      <c r="A103" s="165"/>
      <c r="B103" s="513"/>
      <c r="C103" s="513"/>
      <c r="D103" s="513"/>
      <c r="E103" s="513"/>
      <c r="F103" s="513"/>
      <c r="G103" s="513"/>
      <c r="H103" s="513"/>
      <c r="I103" s="513"/>
      <c r="J103" s="513"/>
      <c r="K103" s="513"/>
      <c r="L103" s="513"/>
      <c r="M103" s="513"/>
      <c r="N103" s="513"/>
      <c r="O103" s="513"/>
      <c r="P103" s="513"/>
      <c r="Q103" s="513"/>
      <c r="R103" s="513"/>
      <c r="S103" s="513"/>
      <c r="T103" s="513"/>
      <c r="U103" s="513"/>
      <c r="V103" s="513"/>
      <c r="W103" s="513"/>
      <c r="X103" s="513"/>
      <c r="Y103" s="513"/>
      <c r="Z103" s="513"/>
      <c r="AA103" s="513"/>
      <c r="AB103" s="513"/>
      <c r="AC103" s="513"/>
      <c r="AD103" s="513"/>
      <c r="AE103" s="513"/>
      <c r="AF103" s="513"/>
      <c r="AG103" s="513"/>
      <c r="AH103" s="513"/>
      <c r="AI103" s="513"/>
      <c r="AJ103" s="513"/>
    </row>
    <row r="104" spans="1:36" x14ac:dyDescent="0.15">
      <c r="A104" s="165"/>
      <c r="B104" s="513"/>
      <c r="C104" s="513"/>
      <c r="D104" s="513"/>
      <c r="E104" s="513"/>
      <c r="F104" s="513"/>
      <c r="G104" s="513"/>
      <c r="H104" s="513"/>
      <c r="I104" s="513"/>
      <c r="J104" s="513"/>
      <c r="K104" s="513"/>
      <c r="L104" s="513"/>
      <c r="M104" s="513"/>
      <c r="N104" s="513"/>
      <c r="O104" s="513"/>
      <c r="P104" s="513"/>
      <c r="Q104" s="513"/>
      <c r="R104" s="513"/>
      <c r="S104" s="513"/>
      <c r="T104" s="513"/>
      <c r="U104" s="513"/>
      <c r="V104" s="513"/>
      <c r="W104" s="513"/>
      <c r="X104" s="513"/>
      <c r="Y104" s="513"/>
      <c r="Z104" s="513"/>
      <c r="AA104" s="513"/>
      <c r="AB104" s="513"/>
      <c r="AC104" s="513"/>
      <c r="AD104" s="513"/>
      <c r="AE104" s="513"/>
      <c r="AF104" s="513"/>
      <c r="AG104" s="513"/>
      <c r="AH104" s="513"/>
      <c r="AI104" s="513"/>
      <c r="AJ104" s="513"/>
    </row>
    <row r="105" spans="1:36" x14ac:dyDescent="0.15">
      <c r="A105" s="165"/>
      <c r="B105" s="513"/>
      <c r="C105" s="513"/>
      <c r="D105" s="513"/>
      <c r="E105" s="513"/>
      <c r="F105" s="513"/>
      <c r="G105" s="513"/>
      <c r="H105" s="513"/>
      <c r="I105" s="513"/>
      <c r="J105" s="513"/>
      <c r="K105" s="513"/>
      <c r="L105" s="513"/>
      <c r="M105" s="513"/>
      <c r="N105" s="513"/>
      <c r="O105" s="513"/>
      <c r="P105" s="513"/>
      <c r="Q105" s="513"/>
      <c r="R105" s="513"/>
      <c r="S105" s="513"/>
      <c r="T105" s="513"/>
      <c r="U105" s="513"/>
      <c r="V105" s="513"/>
      <c r="W105" s="513"/>
      <c r="X105" s="513"/>
      <c r="Y105" s="513"/>
      <c r="Z105" s="513"/>
      <c r="AA105" s="513"/>
      <c r="AB105" s="513"/>
      <c r="AC105" s="513"/>
      <c r="AD105" s="513"/>
      <c r="AE105" s="513"/>
      <c r="AF105" s="513"/>
      <c r="AG105" s="513"/>
      <c r="AH105" s="513"/>
      <c r="AI105" s="513"/>
      <c r="AJ105" s="513"/>
    </row>
    <row r="106" spans="1:36" x14ac:dyDescent="0.15">
      <c r="A106" s="165"/>
      <c r="B106" s="509" t="s">
        <v>285</v>
      </c>
      <c r="C106" s="509"/>
      <c r="D106" s="509"/>
      <c r="E106" s="509"/>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509"/>
      <c r="AJ106" s="509"/>
    </row>
    <row r="107" spans="1:36" x14ac:dyDescent="0.15">
      <c r="A107" s="165"/>
      <c r="B107" s="509"/>
      <c r="C107" s="509"/>
      <c r="D107" s="509"/>
      <c r="E107" s="509"/>
      <c r="F107" s="509"/>
      <c r="G107" s="509"/>
      <c r="H107" s="509"/>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row>
    <row r="108" spans="1:36" x14ac:dyDescent="0.15">
      <c r="A108" s="165"/>
      <c r="B108" s="509"/>
      <c r="C108" s="509"/>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row>
    <row r="109" spans="1:36" x14ac:dyDescent="0.15">
      <c r="A109" s="165"/>
      <c r="B109" s="509" t="s">
        <v>286</v>
      </c>
      <c r="C109" s="509"/>
      <c r="D109" s="509"/>
      <c r="E109" s="509"/>
      <c r="F109" s="509"/>
      <c r="G109" s="509"/>
      <c r="H109" s="509"/>
      <c r="I109" s="509"/>
      <c r="J109" s="509"/>
      <c r="K109" s="509"/>
      <c r="L109" s="509"/>
      <c r="M109" s="509"/>
      <c r="N109" s="509"/>
      <c r="O109" s="509"/>
      <c r="P109" s="509"/>
      <c r="Q109" s="509"/>
      <c r="R109" s="509"/>
      <c r="S109" s="509"/>
      <c r="T109" s="509"/>
      <c r="U109" s="509"/>
      <c r="V109" s="509"/>
      <c r="W109" s="509"/>
      <c r="X109" s="509"/>
      <c r="Y109" s="509"/>
      <c r="Z109" s="509"/>
      <c r="AA109" s="509"/>
      <c r="AB109" s="509"/>
      <c r="AC109" s="509"/>
      <c r="AD109" s="509"/>
      <c r="AE109" s="509"/>
      <c r="AF109" s="509"/>
      <c r="AG109" s="509"/>
      <c r="AH109" s="509"/>
      <c r="AI109" s="509"/>
      <c r="AJ109" s="509"/>
    </row>
    <row r="110" spans="1:36" x14ac:dyDescent="0.15">
      <c r="A110" s="165"/>
      <c r="B110" s="509"/>
      <c r="C110" s="509"/>
      <c r="D110" s="509"/>
      <c r="E110" s="509"/>
      <c r="F110" s="509"/>
      <c r="G110" s="509"/>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c r="AJ110" s="509"/>
    </row>
    <row r="111" spans="1:36" x14ac:dyDescent="0.15">
      <c r="A111" s="165"/>
      <c r="B111" s="509" t="s">
        <v>287</v>
      </c>
      <c r="C111" s="509"/>
      <c r="D111" s="509"/>
      <c r="E111" s="509"/>
      <c r="F111" s="509"/>
      <c r="G111" s="509"/>
      <c r="H111" s="509"/>
      <c r="I111" s="509"/>
      <c r="J111" s="509"/>
      <c r="K111" s="509"/>
      <c r="L111" s="509"/>
      <c r="M111" s="509"/>
      <c r="N111" s="509"/>
      <c r="O111" s="509"/>
      <c r="P111" s="509"/>
      <c r="Q111" s="509"/>
      <c r="R111" s="509"/>
      <c r="S111" s="509"/>
      <c r="T111" s="509"/>
      <c r="U111" s="509"/>
      <c r="V111" s="509"/>
      <c r="W111" s="509"/>
      <c r="X111" s="509"/>
      <c r="Y111" s="509"/>
      <c r="Z111" s="509"/>
      <c r="AA111" s="509"/>
      <c r="AB111" s="509"/>
      <c r="AC111" s="509"/>
      <c r="AD111" s="509"/>
      <c r="AE111" s="509"/>
      <c r="AF111" s="509"/>
      <c r="AG111" s="509"/>
      <c r="AH111" s="509"/>
      <c r="AI111" s="509"/>
      <c r="AJ111" s="509"/>
    </row>
    <row r="112" spans="1:36" x14ac:dyDescent="0.15">
      <c r="A112" s="165"/>
      <c r="B112" s="511"/>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row>
    <row r="113" spans="1:36" x14ac:dyDescent="0.15">
      <c r="A113" s="165"/>
      <c r="B113" s="509" t="s">
        <v>288</v>
      </c>
      <c r="C113" s="510"/>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0"/>
      <c r="AA113" s="510"/>
      <c r="AB113" s="510"/>
      <c r="AC113" s="510"/>
      <c r="AD113" s="510"/>
      <c r="AE113" s="510"/>
      <c r="AF113" s="510"/>
      <c r="AG113" s="510"/>
      <c r="AH113" s="510"/>
      <c r="AI113" s="510"/>
      <c r="AJ113" s="510"/>
    </row>
    <row r="114" spans="1:36" x14ac:dyDescent="0.15">
      <c r="A114" s="165"/>
      <c r="B114" s="510"/>
      <c r="C114" s="510"/>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0"/>
      <c r="AD114" s="510"/>
      <c r="AE114" s="510"/>
      <c r="AF114" s="510"/>
      <c r="AG114" s="510"/>
      <c r="AH114" s="510"/>
      <c r="AI114" s="510"/>
      <c r="AJ114" s="510"/>
    </row>
    <row r="115" spans="1:36" x14ac:dyDescent="0.15">
      <c r="A115" s="165"/>
      <c r="B115" s="510"/>
      <c r="C115" s="510"/>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10"/>
      <c r="AD115" s="510"/>
      <c r="AE115" s="510"/>
      <c r="AF115" s="510"/>
      <c r="AG115" s="510"/>
      <c r="AH115" s="510"/>
      <c r="AI115" s="510"/>
      <c r="AJ115" s="510"/>
    </row>
    <row r="116" spans="1:36" x14ac:dyDescent="0.15">
      <c r="A116" s="165"/>
      <c r="B116" s="510"/>
      <c r="C116" s="510"/>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0"/>
      <c r="AC116" s="510"/>
      <c r="AD116" s="510"/>
      <c r="AE116" s="510"/>
      <c r="AF116" s="510"/>
      <c r="AG116" s="510"/>
      <c r="AH116" s="510"/>
      <c r="AI116" s="510"/>
      <c r="AJ116" s="510"/>
    </row>
    <row r="117" spans="1:36" x14ac:dyDescent="0.15">
      <c r="A117" s="165"/>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0"/>
      <c r="AH117" s="510"/>
      <c r="AI117" s="510"/>
      <c r="AJ117" s="510"/>
    </row>
    <row r="118" spans="1:36" x14ac:dyDescent="0.15">
      <c r="A118" s="165"/>
      <c r="B118" s="510"/>
      <c r="C118" s="510"/>
      <c r="D118" s="510"/>
      <c r="E118" s="510"/>
      <c r="F118" s="510"/>
      <c r="G118" s="510"/>
      <c r="H118" s="510"/>
      <c r="I118" s="510"/>
      <c r="J118" s="510"/>
      <c r="K118" s="510"/>
      <c r="L118" s="510"/>
      <c r="M118" s="510"/>
      <c r="N118" s="510"/>
      <c r="O118" s="510"/>
      <c r="P118" s="510"/>
      <c r="Q118" s="510"/>
      <c r="R118" s="510"/>
      <c r="S118" s="510"/>
      <c r="T118" s="510"/>
      <c r="U118" s="510"/>
      <c r="V118" s="510"/>
      <c r="W118" s="510"/>
      <c r="X118" s="510"/>
      <c r="Y118" s="510"/>
      <c r="Z118" s="510"/>
      <c r="AA118" s="510"/>
      <c r="AB118" s="510"/>
      <c r="AC118" s="510"/>
      <c r="AD118" s="510"/>
      <c r="AE118" s="510"/>
      <c r="AF118" s="510"/>
      <c r="AG118" s="510"/>
      <c r="AH118" s="510"/>
      <c r="AI118" s="510"/>
      <c r="AJ118" s="510"/>
    </row>
    <row r="119" spans="1:36" x14ac:dyDescent="0.15">
      <c r="A119" s="165"/>
      <c r="B119" s="510"/>
      <c r="C119" s="510"/>
      <c r="D119" s="510"/>
      <c r="E119" s="510"/>
      <c r="F119" s="510"/>
      <c r="G119" s="510"/>
      <c r="H119" s="510"/>
      <c r="I119" s="510"/>
      <c r="J119" s="510"/>
      <c r="K119" s="510"/>
      <c r="L119" s="510"/>
      <c r="M119" s="510"/>
      <c r="N119" s="510"/>
      <c r="O119" s="510"/>
      <c r="P119" s="510"/>
      <c r="Q119" s="510"/>
      <c r="R119" s="510"/>
      <c r="S119" s="510"/>
      <c r="T119" s="510"/>
      <c r="U119" s="510"/>
      <c r="V119" s="510"/>
      <c r="W119" s="510"/>
      <c r="X119" s="510"/>
      <c r="Y119" s="510"/>
      <c r="Z119" s="510"/>
      <c r="AA119" s="510"/>
      <c r="AB119" s="510"/>
      <c r="AC119" s="510"/>
      <c r="AD119" s="510"/>
      <c r="AE119" s="510"/>
      <c r="AF119" s="510"/>
      <c r="AG119" s="510"/>
      <c r="AH119" s="510"/>
      <c r="AI119" s="510"/>
      <c r="AJ119" s="510"/>
    </row>
  </sheetData>
  <mergeCells count="96">
    <mergeCell ref="AF96:AJ97"/>
    <mergeCell ref="B109:AJ110"/>
    <mergeCell ref="B113:AJ119"/>
    <mergeCell ref="B98:I99"/>
    <mergeCell ref="J98:P99"/>
    <mergeCell ref="Q98:W99"/>
    <mergeCell ref="X98:AE99"/>
    <mergeCell ref="AF98:AJ99"/>
    <mergeCell ref="B111:AJ112"/>
    <mergeCell ref="B102:AJ105"/>
    <mergeCell ref="B106:AJ108"/>
    <mergeCell ref="J92:P93"/>
    <mergeCell ref="Q92:W93"/>
    <mergeCell ref="X92:AE93"/>
    <mergeCell ref="B96:I97"/>
    <mergeCell ref="J96:P97"/>
    <mergeCell ref="Q96:W97"/>
    <mergeCell ref="X96:AE97"/>
    <mergeCell ref="AF94:AJ95"/>
    <mergeCell ref="AF92:AJ93"/>
    <mergeCell ref="B88:I89"/>
    <mergeCell ref="J88:P89"/>
    <mergeCell ref="Q88:W89"/>
    <mergeCell ref="X88:AE89"/>
    <mergeCell ref="AF88:AJ89"/>
    <mergeCell ref="B94:I95"/>
    <mergeCell ref="J94:P95"/>
    <mergeCell ref="Q94:W95"/>
    <mergeCell ref="X94:AE95"/>
    <mergeCell ref="B90:I91"/>
    <mergeCell ref="J90:P91"/>
    <mergeCell ref="Q90:W91"/>
    <mergeCell ref="X90:AE91"/>
    <mergeCell ref="B92:I93"/>
    <mergeCell ref="X86:AE87"/>
    <mergeCell ref="AF86:AJ87"/>
    <mergeCell ref="AF90:AJ91"/>
    <mergeCell ref="Q82:W83"/>
    <mergeCell ref="X82:AE83"/>
    <mergeCell ref="AF82:AJ83"/>
    <mergeCell ref="X84:AE85"/>
    <mergeCell ref="AF84:AJ85"/>
    <mergeCell ref="B82:I83"/>
    <mergeCell ref="J82:P83"/>
    <mergeCell ref="B86:I87"/>
    <mergeCell ref="J86:P87"/>
    <mergeCell ref="Q86:W87"/>
    <mergeCell ref="B84:I85"/>
    <mergeCell ref="J84:P85"/>
    <mergeCell ref="Q84:W85"/>
    <mergeCell ref="X76:AE77"/>
    <mergeCell ref="AF76:AJ77"/>
    <mergeCell ref="Q78:W79"/>
    <mergeCell ref="X78:AE79"/>
    <mergeCell ref="AF78:AJ79"/>
    <mergeCell ref="B78:I79"/>
    <mergeCell ref="J78:P79"/>
    <mergeCell ref="B76:I77"/>
    <mergeCell ref="J76:P77"/>
    <mergeCell ref="Q76:W77"/>
    <mergeCell ref="AF80:AJ81"/>
    <mergeCell ref="B80:I81"/>
    <mergeCell ref="J80:P81"/>
    <mergeCell ref="Q80:W81"/>
    <mergeCell ref="X80:AE81"/>
    <mergeCell ref="B74:I75"/>
    <mergeCell ref="J74:P75"/>
    <mergeCell ref="Q74:W75"/>
    <mergeCell ref="X74:AE75"/>
    <mergeCell ref="AF74:AJ75"/>
    <mergeCell ref="B72:I73"/>
    <mergeCell ref="E51:F51"/>
    <mergeCell ref="H51:I51"/>
    <mergeCell ref="L59:S60"/>
    <mergeCell ref="Q72:W73"/>
    <mergeCell ref="T59:AI60"/>
    <mergeCell ref="B53:AK54"/>
    <mergeCell ref="X72:AE73"/>
    <mergeCell ref="AF72:AJ73"/>
    <mergeCell ref="L55:S56"/>
    <mergeCell ref="T55:AI56"/>
    <mergeCell ref="C62:AI63"/>
    <mergeCell ref="B65:AJ71"/>
    <mergeCell ref="J72:P73"/>
    <mergeCell ref="C22:AJ49"/>
    <mergeCell ref="L57:S58"/>
    <mergeCell ref="T57:AI58"/>
    <mergeCell ref="B20:F21"/>
    <mergeCell ref="C2:AI3"/>
    <mergeCell ref="A4:AK13"/>
    <mergeCell ref="D14:AH15"/>
    <mergeCell ref="B17:F18"/>
    <mergeCell ref="G17:AJ18"/>
    <mergeCell ref="K51:L51"/>
    <mergeCell ref="J55:K60"/>
    <mergeCell ref="C51:D51"/>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17"/>
  <sheetViews>
    <sheetView zoomScaleNormal="100" zoomScaleSheetLayoutView="100" workbookViewId="0">
      <selection activeCell="C29" sqref="C29:AI49"/>
    </sheetView>
  </sheetViews>
  <sheetFormatPr defaultRowHeight="13.5" x14ac:dyDescent="0.15"/>
  <cols>
    <col min="1" max="49" width="2.375" customWidth="1"/>
  </cols>
  <sheetData>
    <row r="1" spans="1:37" x14ac:dyDescent="0.15">
      <c r="A1" s="165" t="s">
        <v>310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1:37" ht="10.5" customHeight="1" x14ac:dyDescent="0.15">
      <c r="A2" s="165"/>
      <c r="B2" s="165"/>
      <c r="C2" s="448" t="s">
        <v>262</v>
      </c>
      <c r="D2" s="448"/>
      <c r="E2" s="448"/>
      <c r="F2" s="448"/>
      <c r="G2" s="448"/>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165"/>
      <c r="AK2" s="165"/>
    </row>
    <row r="3" spans="1:37" ht="10.5" customHeight="1" x14ac:dyDescent="0.15">
      <c r="A3" s="165"/>
      <c r="B3" s="165"/>
      <c r="C3" s="448"/>
      <c r="D3" s="448"/>
      <c r="E3" s="448"/>
      <c r="F3" s="448"/>
      <c r="G3" s="448"/>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165"/>
      <c r="AK3" s="165"/>
    </row>
    <row r="4" spans="1:37" x14ac:dyDescent="0.15">
      <c r="A4" s="449" t="str">
        <f>IF(入力画面!C3=文言!B1,文言!R2,文言!R20)</f>
        <v>　下記１の元請工事契約の履行に伴い、下請契約（以下「本工事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営企業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v>
      </c>
      <c r="B4" s="450"/>
      <c r="C4" s="450"/>
      <c r="D4" s="450"/>
      <c r="E4" s="450"/>
      <c r="F4" s="450"/>
      <c r="G4" s="450"/>
      <c r="H4" s="450"/>
      <c r="I4" s="450"/>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row>
    <row r="5" spans="1:37" x14ac:dyDescent="0.15">
      <c r="A5" s="450"/>
      <c r="B5" s="450"/>
      <c r="C5" s="450"/>
      <c r="D5" s="450"/>
      <c r="E5" s="450"/>
      <c r="F5" s="450"/>
      <c r="G5" s="450"/>
      <c r="H5" s="450"/>
      <c r="I5" s="450"/>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1:37" x14ac:dyDescent="0.15">
      <c r="A6" s="450"/>
      <c r="B6" s="450"/>
      <c r="C6" s="450"/>
      <c r="D6" s="450"/>
      <c r="E6" s="450"/>
      <c r="F6" s="450"/>
      <c r="G6" s="450"/>
      <c r="H6" s="450"/>
      <c r="I6" s="450"/>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row>
    <row r="7" spans="1:37" x14ac:dyDescent="0.15">
      <c r="A7" s="450"/>
      <c r="B7" s="450"/>
      <c r="C7" s="450"/>
      <c r="D7" s="450"/>
      <c r="E7" s="450"/>
      <c r="F7" s="450"/>
      <c r="G7" s="450"/>
      <c r="H7" s="450"/>
      <c r="I7" s="450"/>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row>
    <row r="8" spans="1:37" x14ac:dyDescent="0.15">
      <c r="A8" s="450"/>
      <c r="B8" s="450"/>
      <c r="C8" s="450"/>
      <c r="D8" s="450"/>
      <c r="E8" s="450"/>
      <c r="F8" s="450"/>
      <c r="G8" s="450"/>
      <c r="H8" s="450"/>
      <c r="I8" s="450"/>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row>
    <row r="9" spans="1:37" x14ac:dyDescent="0.15">
      <c r="A9" s="450"/>
      <c r="B9" s="450"/>
      <c r="C9" s="450"/>
      <c r="D9" s="450"/>
      <c r="E9" s="450"/>
      <c r="F9" s="450"/>
      <c r="G9" s="450"/>
      <c r="H9" s="450"/>
      <c r="I9" s="450"/>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row>
    <row r="10" spans="1:37" x14ac:dyDescent="0.15">
      <c r="A10" s="450"/>
      <c r="B10" s="450"/>
      <c r="C10" s="450"/>
      <c r="D10" s="450"/>
      <c r="E10" s="450"/>
      <c r="F10" s="450"/>
      <c r="G10" s="450"/>
      <c r="H10" s="450"/>
      <c r="I10" s="450"/>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row>
    <row r="11" spans="1:37" x14ac:dyDescent="0.15">
      <c r="A11" s="450"/>
      <c r="B11" s="450"/>
      <c r="C11" s="450"/>
      <c r="D11" s="450"/>
      <c r="E11" s="450"/>
      <c r="F11" s="450"/>
      <c r="G11" s="450"/>
      <c r="H11" s="450"/>
      <c r="I11" s="450"/>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row>
    <row r="12" spans="1:37" ht="8.25" customHeight="1" x14ac:dyDescent="0.15">
      <c r="A12" s="450"/>
      <c r="B12" s="450"/>
      <c r="C12" s="450"/>
      <c r="D12" s="450"/>
      <c r="E12" s="450"/>
      <c r="F12" s="450"/>
      <c r="G12" s="450"/>
      <c r="H12" s="450"/>
      <c r="I12" s="450"/>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row>
    <row r="13" spans="1:37" ht="1.5" hidden="1" customHeight="1" x14ac:dyDescent="0.15">
      <c r="A13" s="450"/>
      <c r="B13" s="450"/>
      <c r="C13" s="450"/>
      <c r="D13" s="450"/>
      <c r="E13" s="450"/>
      <c r="F13" s="450"/>
      <c r="G13" s="450"/>
      <c r="H13" s="450"/>
      <c r="I13" s="450"/>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row>
    <row r="14" spans="1:37" ht="9.75" customHeight="1" x14ac:dyDescent="0.15">
      <c r="A14" s="165"/>
      <c r="B14" s="165"/>
      <c r="C14" s="165"/>
      <c r="D14" s="452" t="s">
        <v>29</v>
      </c>
      <c r="E14" s="452"/>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165"/>
      <c r="AJ14" s="165"/>
      <c r="AK14" s="165"/>
    </row>
    <row r="15" spans="1:37" ht="9.75" customHeight="1" x14ac:dyDescent="0.15">
      <c r="A15" s="165"/>
      <c r="B15" s="165"/>
      <c r="C15" s="165"/>
      <c r="D15" s="452"/>
      <c r="E15" s="452"/>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165"/>
      <c r="AJ15" s="165"/>
      <c r="AK15" s="165"/>
    </row>
    <row r="16" spans="1:37" x14ac:dyDescent="0.15">
      <c r="A16" s="165"/>
      <c r="B16" s="165" t="s">
        <v>289</v>
      </c>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row>
    <row r="17" spans="1:51" ht="18" customHeight="1" x14ac:dyDescent="0.15">
      <c r="A17" s="165"/>
      <c r="B17" s="169"/>
      <c r="C17" s="514" t="s">
        <v>290</v>
      </c>
      <c r="D17" s="515"/>
      <c r="E17" s="515"/>
      <c r="F17" s="515"/>
      <c r="G17" s="515"/>
      <c r="H17" s="456" t="str">
        <f>IF(入力画面!$C$4="","",入力画面!$C$4)</f>
        <v/>
      </c>
      <c r="I17" s="456"/>
      <c r="J17" s="456"/>
      <c r="K17" s="456"/>
      <c r="L17" s="456"/>
      <c r="M17" s="456" t="s">
        <v>361</v>
      </c>
      <c r="N17" s="456"/>
      <c r="O17" s="456"/>
      <c r="P17" s="456"/>
      <c r="Q17" s="456"/>
      <c r="R17" s="456" t="s">
        <v>361</v>
      </c>
      <c r="S17" s="456"/>
      <c r="T17" s="456"/>
      <c r="U17" s="456"/>
      <c r="V17" s="456"/>
      <c r="W17" s="456" t="s">
        <v>361</v>
      </c>
      <c r="X17" s="456"/>
      <c r="Y17" s="456"/>
      <c r="Z17" s="456"/>
      <c r="AA17" s="456"/>
      <c r="AB17" s="456" t="s">
        <v>361</v>
      </c>
      <c r="AC17" s="456"/>
      <c r="AD17" s="456"/>
      <c r="AE17" s="456"/>
      <c r="AF17" s="456"/>
      <c r="AG17" s="456" t="s">
        <v>361</v>
      </c>
      <c r="AH17" s="456"/>
      <c r="AI17" s="456"/>
      <c r="AJ17" s="456"/>
      <c r="AK17" s="456"/>
    </row>
    <row r="18" spans="1:51" x14ac:dyDescent="0.15">
      <c r="A18" s="165"/>
      <c r="B18" s="169"/>
      <c r="C18" s="170"/>
      <c r="D18" s="171"/>
      <c r="E18" s="171"/>
      <c r="F18" s="171"/>
      <c r="G18" s="171"/>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row>
    <row r="19" spans="1:51" x14ac:dyDescent="0.15">
      <c r="A19" s="165"/>
      <c r="B19" s="169"/>
      <c r="C19" s="514" t="s">
        <v>291</v>
      </c>
      <c r="D19" s="454"/>
      <c r="E19" s="454"/>
      <c r="F19" s="454"/>
      <c r="G19" s="454"/>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row>
    <row r="20" spans="1:51" ht="18" customHeight="1" x14ac:dyDescent="0.15">
      <c r="A20" s="165"/>
      <c r="B20" s="165"/>
      <c r="C20" s="168"/>
      <c r="D20" s="165" t="s">
        <v>292</v>
      </c>
      <c r="E20" s="435" t="s">
        <v>293</v>
      </c>
      <c r="F20" s="435"/>
      <c r="G20" s="435"/>
      <c r="H20" s="435"/>
      <c r="I20" s="435"/>
      <c r="J20" s="517" t="str">
        <f>IF(入力画面!$C$22="","",入力画面!$C$22)</f>
        <v/>
      </c>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517"/>
    </row>
    <row r="21" spans="1:51" ht="18" customHeight="1" x14ac:dyDescent="0.15">
      <c r="A21" s="165"/>
      <c r="B21" s="165"/>
      <c r="C21" s="168"/>
      <c r="D21" s="165" t="s">
        <v>294</v>
      </c>
      <c r="E21" s="516" t="s">
        <v>18</v>
      </c>
      <c r="F21" s="516"/>
      <c r="G21" s="442" t="s">
        <v>295</v>
      </c>
      <c r="H21" s="442"/>
      <c r="I21" s="442"/>
      <c r="J21" s="442"/>
      <c r="K21" s="518" t="str">
        <f>IF(入力画面!$C$25="","",入力画面!$C$25)</f>
        <v/>
      </c>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188"/>
      <c r="AM21" s="188"/>
      <c r="AN21" s="188"/>
      <c r="AO21" s="188"/>
      <c r="AP21" s="188"/>
      <c r="AQ21" s="188"/>
    </row>
    <row r="22" spans="1:51" ht="18" customHeight="1" x14ac:dyDescent="0.15">
      <c r="A22" s="165"/>
      <c r="B22" s="165"/>
      <c r="C22" s="168"/>
      <c r="D22" s="165"/>
      <c r="E22" s="174"/>
      <c r="F22" s="174"/>
      <c r="G22" s="435" t="s">
        <v>296</v>
      </c>
      <c r="H22" s="520"/>
      <c r="I22" s="520"/>
      <c r="J22" s="520"/>
      <c r="K22" s="518" t="str">
        <f>IF(入力画面!$C$27="","",入力画面!$C$27)</f>
        <v/>
      </c>
      <c r="L22" s="518"/>
      <c r="M22" s="518"/>
      <c r="N22" s="518"/>
      <c r="O22" s="518"/>
      <c r="P22" s="518"/>
      <c r="Q22" s="519"/>
      <c r="R22" s="519"/>
      <c r="S22" s="519"/>
      <c r="T22" s="519"/>
      <c r="U22" s="519"/>
      <c r="V22" s="519"/>
      <c r="W22" s="519"/>
      <c r="X22" s="519"/>
      <c r="Y22" s="519"/>
      <c r="Z22" s="519"/>
      <c r="AA22" s="519"/>
      <c r="AB22" s="519"/>
      <c r="AC22" s="519"/>
      <c r="AD22" s="519"/>
      <c r="AE22" s="519"/>
      <c r="AF22" s="519"/>
      <c r="AG22" s="519"/>
      <c r="AH22" s="519"/>
      <c r="AI22" s="519"/>
      <c r="AJ22" s="519"/>
      <c r="AK22" s="519"/>
      <c r="AL22" s="174"/>
      <c r="AM22" s="174"/>
      <c r="AN22" s="174"/>
      <c r="AO22" s="174"/>
      <c r="AP22" s="174"/>
      <c r="AQ22" s="174"/>
      <c r="AR22" s="174"/>
      <c r="AS22" s="174"/>
      <c r="AT22" s="174"/>
      <c r="AU22" s="174"/>
      <c r="AV22" s="174"/>
      <c r="AW22" s="174"/>
      <c r="AX22" s="174"/>
      <c r="AY22" s="174"/>
    </row>
    <row r="23" spans="1:51" ht="15" customHeight="1" x14ac:dyDescent="0.15">
      <c r="A23" s="165"/>
      <c r="B23" s="165"/>
      <c r="C23" s="168" t="s">
        <v>297</v>
      </c>
      <c r="D23" s="165"/>
      <c r="E23" s="166"/>
      <c r="F23" s="165"/>
      <c r="G23" s="165"/>
      <c r="H23" s="165"/>
      <c r="I23" s="165"/>
      <c r="J23" s="165"/>
      <c r="K23" s="165"/>
      <c r="L23" s="165"/>
      <c r="M23" s="165"/>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row>
    <row r="24" spans="1:51" ht="18" customHeight="1" x14ac:dyDescent="0.15">
      <c r="A24" s="165"/>
      <c r="B24" s="165"/>
      <c r="C24" s="168"/>
      <c r="D24" s="165" t="s">
        <v>292</v>
      </c>
      <c r="E24" s="435" t="s">
        <v>293</v>
      </c>
      <c r="F24" s="435"/>
      <c r="G24" s="435"/>
      <c r="H24" s="435"/>
      <c r="I24" s="435"/>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row>
    <row r="25" spans="1:51" ht="18" customHeight="1" x14ac:dyDescent="0.15">
      <c r="A25" s="165"/>
      <c r="B25" s="165"/>
      <c r="C25" s="168"/>
      <c r="D25" s="165" t="s">
        <v>294</v>
      </c>
      <c r="E25" s="516" t="s">
        <v>18</v>
      </c>
      <c r="F25" s="516"/>
      <c r="G25" s="442" t="s">
        <v>295</v>
      </c>
      <c r="H25" s="442"/>
      <c r="I25" s="442"/>
      <c r="J25" s="442"/>
      <c r="K25" s="518"/>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row>
    <row r="26" spans="1:51" ht="18" customHeight="1" x14ac:dyDescent="0.15">
      <c r="A26" s="175"/>
      <c r="B26" s="175"/>
      <c r="C26" s="168"/>
      <c r="D26" s="168"/>
      <c r="E26" s="168"/>
      <c r="F26" s="168"/>
      <c r="G26" s="435" t="s">
        <v>296</v>
      </c>
      <c r="H26" s="520"/>
      <c r="I26" s="520"/>
      <c r="J26" s="520"/>
      <c r="K26" s="518"/>
      <c r="L26" s="518"/>
      <c r="M26" s="518"/>
      <c r="N26" s="518"/>
      <c r="O26" s="518"/>
      <c r="P26" s="518"/>
      <c r="Q26" s="519"/>
      <c r="R26" s="519"/>
      <c r="S26" s="519"/>
      <c r="T26" s="519"/>
      <c r="U26" s="519"/>
      <c r="V26" s="519"/>
      <c r="W26" s="519"/>
      <c r="X26" s="519"/>
      <c r="Y26" s="519"/>
      <c r="Z26" s="519"/>
      <c r="AA26" s="519"/>
      <c r="AB26" s="519"/>
      <c r="AC26" s="519"/>
      <c r="AD26" s="519"/>
      <c r="AE26" s="519"/>
      <c r="AF26" s="519"/>
      <c r="AG26" s="519"/>
      <c r="AH26" s="519"/>
      <c r="AI26" s="519"/>
      <c r="AJ26" s="519"/>
      <c r="AK26" s="519"/>
      <c r="AL26" s="165"/>
      <c r="AM26" s="165"/>
      <c r="AN26" s="165"/>
      <c r="AO26" s="165"/>
      <c r="AP26" s="165"/>
      <c r="AQ26" s="165"/>
      <c r="AR26" s="165"/>
      <c r="AS26" s="165"/>
      <c r="AT26" s="165"/>
      <c r="AU26" s="165"/>
      <c r="AV26" s="165"/>
      <c r="AW26" s="165"/>
      <c r="AX26" s="165"/>
      <c r="AY26" s="165"/>
    </row>
    <row r="27" spans="1:51" ht="13.5" customHeight="1" x14ac:dyDescent="0.15">
      <c r="A27" s="175"/>
      <c r="B27" s="175"/>
      <c r="C27" s="168"/>
      <c r="D27" s="168"/>
      <c r="E27" s="168"/>
      <c r="F27" s="168"/>
      <c r="G27" s="173"/>
      <c r="H27" s="182"/>
      <c r="I27" s="182"/>
      <c r="J27" s="182"/>
      <c r="K27" s="174"/>
      <c r="L27" s="174"/>
      <c r="M27" s="174"/>
      <c r="N27" s="174"/>
      <c r="O27" s="174"/>
      <c r="P27" s="174"/>
      <c r="Q27" s="167"/>
      <c r="R27" s="167"/>
      <c r="S27" s="167"/>
      <c r="T27" s="167"/>
      <c r="U27" s="167"/>
      <c r="V27" s="167"/>
      <c r="W27" s="167"/>
      <c r="X27" s="167"/>
      <c r="Y27" s="167"/>
      <c r="Z27" s="167"/>
      <c r="AA27" s="167"/>
      <c r="AB27" s="167"/>
      <c r="AC27" s="167"/>
      <c r="AD27" s="167"/>
      <c r="AE27" s="167"/>
      <c r="AF27" s="167"/>
      <c r="AG27" s="167"/>
      <c r="AH27" s="167"/>
      <c r="AI27" s="167"/>
      <c r="AJ27" s="167"/>
      <c r="AK27" s="167"/>
      <c r="AL27" s="165"/>
      <c r="AM27" s="165"/>
      <c r="AN27" s="165"/>
      <c r="AO27" s="165"/>
      <c r="AP27" s="165"/>
      <c r="AQ27" s="165"/>
      <c r="AR27" s="165"/>
      <c r="AS27" s="165"/>
      <c r="AT27" s="165"/>
      <c r="AU27" s="165"/>
      <c r="AV27" s="165"/>
      <c r="AW27" s="165"/>
      <c r="AX27" s="165"/>
      <c r="AY27" s="165"/>
    </row>
    <row r="28" spans="1:51" x14ac:dyDescent="0.15">
      <c r="A28" s="175"/>
      <c r="B28" s="447" t="s">
        <v>298</v>
      </c>
      <c r="C28" s="533"/>
      <c r="D28" s="533"/>
      <c r="E28" s="533"/>
      <c r="F28" s="533"/>
      <c r="G28" s="533"/>
      <c r="H28" s="533"/>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row>
    <row r="29" spans="1:51" x14ac:dyDescent="0.15">
      <c r="A29" s="176"/>
      <c r="B29" s="177"/>
      <c r="C29" s="430" t="str">
        <f>IF(入力画面!C3=文言!B1,文言!U2,文言!U20)</f>
        <v>(1)　次のアからウまでのいずれにも該当しません。
　ア  条例第２条第１号で規定する暴力団
　イ  条例第２条第２号で規定する暴力団員
　ウ  上記のほか、明石市上下水道局が行う契約からの暴力団排除に関する要綱別表に規定する者
(2)　本工事契約の一部について締結する請負契約（以下「下請契約」という。）及び資材又は原材料の購入契約その他の本工事契約の履行に伴い締結する契約を締結するに当たり、前号のアからウまでに該当する者（以下「暴力団等」という。）を契約の相手方としません。
(3)　下請契約の受注者が暴力団等であることが判明した場合には、その旨を元請負人に報告するとともに、その者を下請契約から排除します。
(4)　前３号のほか、本工事契約の約定及び本工事契約に係る「暴力団等排除に関する特約」の各条項に違反したときには、契約の解除、違約金の請求その他の明石市上下水道局が行う一切の措置について異議を述べません。
(5)　下請契約を締結した場合は、下請契約の受注者から、この誓約書と同内容の明石市公営企業管理者に対する誓約書を下請契約の締結後直ちに元請負人に提出します。
(6)　下請契約の受注者が誓約書を提出していないことが判明した場合には、直ちにその提出を求め、下請契約の受注者がこれに応じないときは、元請負人に報告します。
(7)　本工事契約の履行に伴い、暴力団等から工事の妨害その他の不当な手段による要求（以下「不当介入」という。）を受けたときには、元請負人に報告するとともに明石警察署長に届け出て、捜査上必要な協力を行います。
(8)　下請契約の履行に伴い下請契約の受注者が不当介入を受けたときには、報告を求めるとともに明石警察署長に届け出て、捜査上必要な協力を行うよう指導します。
(9)　下請契約の受注者から不当介入を受けたという報告を受けたとき及び下請契約の受注者が不当介入を受けたことを知ったときには、元請負人に報告します。</v>
      </c>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3"/>
      <c r="AJ29" s="165"/>
      <c r="AK29" s="165"/>
    </row>
    <row r="30" spans="1:51" x14ac:dyDescent="0.15">
      <c r="A30" s="177"/>
      <c r="B30" s="177"/>
      <c r="C30" s="434"/>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7"/>
      <c r="AJ30" s="165"/>
      <c r="AK30" s="165"/>
    </row>
    <row r="31" spans="1:51" x14ac:dyDescent="0.15">
      <c r="A31" s="177"/>
      <c r="B31" s="177"/>
      <c r="C31" s="434"/>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7"/>
      <c r="AJ31" s="165"/>
      <c r="AK31" s="165"/>
    </row>
    <row r="32" spans="1:51" x14ac:dyDescent="0.15">
      <c r="A32" s="177"/>
      <c r="B32" s="177"/>
      <c r="C32" s="434"/>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7"/>
      <c r="AJ32" s="165"/>
      <c r="AK32" s="165"/>
    </row>
    <row r="33" spans="1:37" x14ac:dyDescent="0.15">
      <c r="A33" s="177"/>
      <c r="B33" s="177"/>
      <c r="C33" s="434"/>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7"/>
      <c r="AJ33" s="165"/>
      <c r="AK33" s="165"/>
    </row>
    <row r="34" spans="1:37" x14ac:dyDescent="0.15">
      <c r="A34" s="177"/>
      <c r="B34" s="177"/>
      <c r="C34" s="434"/>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7"/>
      <c r="AJ34" s="165"/>
      <c r="AK34" s="165"/>
    </row>
    <row r="35" spans="1:37" x14ac:dyDescent="0.15">
      <c r="A35" s="177"/>
      <c r="B35" s="177"/>
      <c r="C35" s="434"/>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7"/>
      <c r="AJ35" s="165"/>
      <c r="AK35" s="165"/>
    </row>
    <row r="36" spans="1:37" x14ac:dyDescent="0.15">
      <c r="A36" s="177"/>
      <c r="B36" s="177"/>
      <c r="C36" s="434"/>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7"/>
      <c r="AJ36" s="165"/>
      <c r="AK36" s="165"/>
    </row>
    <row r="37" spans="1:37" x14ac:dyDescent="0.15">
      <c r="A37" s="177"/>
      <c r="B37" s="177"/>
      <c r="C37" s="434"/>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7"/>
      <c r="AJ37" s="165"/>
      <c r="AK37" s="165"/>
    </row>
    <row r="38" spans="1:37" x14ac:dyDescent="0.15">
      <c r="A38" s="177"/>
      <c r="B38" s="177"/>
      <c r="C38" s="434"/>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7"/>
      <c r="AJ38" s="165"/>
      <c r="AK38" s="165"/>
    </row>
    <row r="39" spans="1:37" x14ac:dyDescent="0.15">
      <c r="A39" s="177"/>
      <c r="B39" s="177"/>
      <c r="C39" s="434"/>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7"/>
      <c r="AJ39" s="165"/>
      <c r="AK39" s="165"/>
    </row>
    <row r="40" spans="1:37" x14ac:dyDescent="0.15">
      <c r="A40" s="177"/>
      <c r="B40" s="177"/>
      <c r="C40" s="434"/>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7"/>
      <c r="AJ40" s="165"/>
      <c r="AK40" s="165"/>
    </row>
    <row r="41" spans="1:37" x14ac:dyDescent="0.15">
      <c r="A41" s="177"/>
      <c r="B41" s="177"/>
      <c r="C41" s="434"/>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7"/>
      <c r="AJ41" s="165"/>
      <c r="AK41" s="165"/>
    </row>
    <row r="42" spans="1:37" x14ac:dyDescent="0.15">
      <c r="A42" s="177"/>
      <c r="B42" s="177"/>
      <c r="C42" s="434"/>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7"/>
      <c r="AJ42" s="165"/>
      <c r="AK42" s="165"/>
    </row>
    <row r="43" spans="1:37" x14ac:dyDescent="0.15">
      <c r="A43" s="177"/>
      <c r="B43" s="177"/>
      <c r="C43" s="434"/>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7"/>
      <c r="AJ43" s="165"/>
      <c r="AK43" s="165"/>
    </row>
    <row r="44" spans="1:37" x14ac:dyDescent="0.15">
      <c r="A44" s="177"/>
      <c r="B44" s="177"/>
      <c r="C44" s="434"/>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7"/>
      <c r="AJ44" s="165"/>
      <c r="AK44" s="165"/>
    </row>
    <row r="45" spans="1:37" x14ac:dyDescent="0.15">
      <c r="A45" s="177"/>
      <c r="B45" s="177"/>
      <c r="C45" s="434"/>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7"/>
      <c r="AJ45" s="165"/>
      <c r="AK45" s="165"/>
    </row>
    <row r="46" spans="1:37" x14ac:dyDescent="0.15">
      <c r="A46" s="177"/>
      <c r="B46" s="177"/>
      <c r="C46" s="434"/>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7"/>
      <c r="AJ46" s="165"/>
      <c r="AK46" s="165"/>
    </row>
    <row r="47" spans="1:37" x14ac:dyDescent="0.15">
      <c r="A47" s="168"/>
      <c r="B47" s="168"/>
      <c r="C47" s="434"/>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7"/>
      <c r="AJ47" s="165"/>
      <c r="AK47" s="165"/>
    </row>
    <row r="48" spans="1:37" x14ac:dyDescent="0.15">
      <c r="A48" s="168"/>
      <c r="B48" s="168"/>
      <c r="C48" s="434"/>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7"/>
      <c r="AJ48" s="165"/>
      <c r="AK48" s="165"/>
    </row>
    <row r="49" spans="1:38" x14ac:dyDescent="0.15">
      <c r="A49" s="168"/>
      <c r="B49" s="168"/>
      <c r="C49" s="438"/>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41"/>
      <c r="AJ49" s="165"/>
      <c r="AK49" s="165"/>
    </row>
    <row r="50" spans="1:38" x14ac:dyDescent="0.15">
      <c r="A50" s="168"/>
      <c r="B50" s="168"/>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67"/>
      <c r="AJ50" s="165"/>
      <c r="AK50" s="165"/>
    </row>
    <row r="51" spans="1:38" x14ac:dyDescent="0.15">
      <c r="A51" s="165"/>
      <c r="B51" s="165"/>
      <c r="C51" s="447" t="s">
        <v>384</v>
      </c>
      <c r="D51" s="447"/>
      <c r="E51" s="447"/>
      <c r="F51" s="447"/>
      <c r="G51" s="165" t="s">
        <v>14</v>
      </c>
      <c r="H51" s="447"/>
      <c r="I51" s="447"/>
      <c r="J51" s="165" t="s">
        <v>21</v>
      </c>
      <c r="K51" s="447"/>
      <c r="L51" s="447"/>
      <c r="M51" s="165" t="s">
        <v>22</v>
      </c>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row>
    <row r="52" spans="1:38" x14ac:dyDescent="0.15">
      <c r="A52" s="166"/>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row>
    <row r="53" spans="1:38" ht="12" customHeight="1" x14ac:dyDescent="0.15">
      <c r="A53" s="166"/>
      <c r="B53" s="523" t="str">
        <f>IF(入力画面!$C$3="明石市公営企業管理者","明石市公営企業管理者　様","明石市長　様")</f>
        <v>明石市公営企業管理者　様</v>
      </c>
      <c r="C53" s="523"/>
      <c r="D53" s="523"/>
      <c r="E53" s="523"/>
      <c r="F53" s="523"/>
      <c r="G53" s="523"/>
      <c r="H53" s="523"/>
      <c r="I53" s="523"/>
      <c r="J53" s="523"/>
      <c r="K53" s="523"/>
      <c r="L53" s="523"/>
      <c r="M53" s="523"/>
      <c r="N53" s="523"/>
      <c r="O53" s="523"/>
      <c r="P53" s="523"/>
      <c r="Q53" s="523"/>
      <c r="R53" s="523"/>
      <c r="S53" s="523"/>
      <c r="T53" s="523"/>
      <c r="U53" s="523"/>
      <c r="V53" s="523"/>
      <c r="W53" s="523"/>
      <c r="X53" s="523"/>
      <c r="Y53" s="523"/>
      <c r="Z53" s="523"/>
      <c r="AA53" s="523"/>
      <c r="AB53" s="523"/>
      <c r="AC53" s="523"/>
      <c r="AD53" s="523"/>
      <c r="AE53" s="523"/>
      <c r="AF53" s="523"/>
      <c r="AG53" s="523"/>
      <c r="AH53" s="523"/>
      <c r="AI53" s="523"/>
      <c r="AJ53" s="523"/>
      <c r="AK53" s="523"/>
    </row>
    <row r="54" spans="1:38" ht="11.25" customHeight="1" x14ac:dyDescent="0.15">
      <c r="A54" s="166"/>
      <c r="B54" s="523"/>
      <c r="C54" s="523"/>
      <c r="D54" s="523"/>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523"/>
    </row>
    <row r="55" spans="1:38" s="1" customFormat="1" ht="13.5" customHeight="1" x14ac:dyDescent="0.15">
      <c r="A55" s="178"/>
      <c r="B55" s="166"/>
      <c r="C55" s="166"/>
      <c r="D55" s="166"/>
      <c r="E55" s="166"/>
      <c r="F55" s="166"/>
      <c r="G55" s="166"/>
      <c r="H55" s="174"/>
      <c r="I55" s="168"/>
      <c r="J55" s="524" t="s">
        <v>265</v>
      </c>
      <c r="K55" s="525"/>
      <c r="L55" s="462" t="s">
        <v>338</v>
      </c>
      <c r="M55" s="442"/>
      <c r="N55" s="442"/>
      <c r="O55" s="442"/>
      <c r="P55" s="442"/>
      <c r="Q55" s="442"/>
      <c r="R55" s="442"/>
      <c r="S55" s="442"/>
      <c r="T55" s="444"/>
      <c r="U55" s="444"/>
      <c r="V55" s="444"/>
      <c r="W55" s="444"/>
      <c r="X55" s="444"/>
      <c r="Y55" s="444"/>
      <c r="Z55" s="444"/>
      <c r="AA55" s="444"/>
      <c r="AB55" s="444"/>
      <c r="AC55" s="444"/>
      <c r="AD55" s="444"/>
      <c r="AE55" s="444"/>
      <c r="AF55" s="444"/>
      <c r="AG55" s="444"/>
      <c r="AH55" s="444"/>
      <c r="AI55" s="444"/>
      <c r="AJ55" s="166"/>
      <c r="AK55" s="166"/>
      <c r="AL55" s="4"/>
    </row>
    <row r="56" spans="1:38" s="1" customFormat="1" ht="13.5" customHeight="1" x14ac:dyDescent="0.15">
      <c r="A56" s="178"/>
      <c r="B56" s="166"/>
      <c r="C56" s="166"/>
      <c r="D56" s="166"/>
      <c r="E56" s="166"/>
      <c r="F56" s="166"/>
      <c r="G56" s="166"/>
      <c r="H56" s="168"/>
      <c r="I56" s="168"/>
      <c r="J56" s="525"/>
      <c r="K56" s="525"/>
      <c r="L56" s="443"/>
      <c r="M56" s="443"/>
      <c r="N56" s="443"/>
      <c r="O56" s="443"/>
      <c r="P56" s="443"/>
      <c r="Q56" s="443"/>
      <c r="R56" s="443"/>
      <c r="S56" s="443"/>
      <c r="T56" s="445"/>
      <c r="U56" s="445"/>
      <c r="V56" s="445"/>
      <c r="W56" s="445"/>
      <c r="X56" s="445"/>
      <c r="Y56" s="445"/>
      <c r="Z56" s="445"/>
      <c r="AA56" s="445"/>
      <c r="AB56" s="445"/>
      <c r="AC56" s="445"/>
      <c r="AD56" s="445"/>
      <c r="AE56" s="445"/>
      <c r="AF56" s="445"/>
      <c r="AG56" s="445"/>
      <c r="AH56" s="445"/>
      <c r="AI56" s="445"/>
      <c r="AJ56" s="166"/>
      <c r="AK56" s="166"/>
    </row>
    <row r="57" spans="1:38" s="1" customFormat="1" ht="13.5" customHeight="1" x14ac:dyDescent="0.15">
      <c r="A57" s="178"/>
      <c r="B57" s="166"/>
      <c r="C57" s="166"/>
      <c r="D57" s="166"/>
      <c r="E57" s="166"/>
      <c r="F57" s="166"/>
      <c r="G57" s="166"/>
      <c r="H57" s="174"/>
      <c r="I57" s="168"/>
      <c r="J57" s="525"/>
      <c r="K57" s="525"/>
      <c r="L57" s="442" t="s">
        <v>267</v>
      </c>
      <c r="M57" s="442"/>
      <c r="N57" s="442"/>
      <c r="O57" s="442"/>
      <c r="P57" s="442"/>
      <c r="Q57" s="442"/>
      <c r="R57" s="442"/>
      <c r="S57" s="442"/>
      <c r="T57" s="444"/>
      <c r="U57" s="444"/>
      <c r="V57" s="444"/>
      <c r="W57" s="444"/>
      <c r="X57" s="444"/>
      <c r="Y57" s="444"/>
      <c r="Z57" s="444"/>
      <c r="AA57" s="444"/>
      <c r="AB57" s="444"/>
      <c r="AC57" s="444"/>
      <c r="AD57" s="444"/>
      <c r="AE57" s="444"/>
      <c r="AF57" s="444"/>
      <c r="AG57" s="444"/>
      <c r="AH57" s="444"/>
      <c r="AI57" s="444"/>
      <c r="AJ57" s="166"/>
      <c r="AK57" s="166"/>
    </row>
    <row r="58" spans="1:38" s="1" customFormat="1" ht="13.5" customHeight="1" x14ac:dyDescent="0.15">
      <c r="A58" s="178"/>
      <c r="B58" s="166"/>
      <c r="C58" s="166"/>
      <c r="D58" s="166"/>
      <c r="E58" s="166"/>
      <c r="F58" s="166"/>
      <c r="G58" s="166"/>
      <c r="H58" s="168"/>
      <c r="I58" s="168"/>
      <c r="J58" s="525"/>
      <c r="K58" s="525"/>
      <c r="L58" s="443"/>
      <c r="M58" s="443"/>
      <c r="N58" s="443"/>
      <c r="O58" s="443"/>
      <c r="P58" s="443"/>
      <c r="Q58" s="443"/>
      <c r="R58" s="443"/>
      <c r="S58" s="443"/>
      <c r="T58" s="445"/>
      <c r="U58" s="445"/>
      <c r="V58" s="445"/>
      <c r="W58" s="445"/>
      <c r="X58" s="445"/>
      <c r="Y58" s="445"/>
      <c r="Z58" s="445"/>
      <c r="AA58" s="445"/>
      <c r="AB58" s="445"/>
      <c r="AC58" s="445"/>
      <c r="AD58" s="445"/>
      <c r="AE58" s="445"/>
      <c r="AF58" s="445"/>
      <c r="AG58" s="445"/>
      <c r="AH58" s="445"/>
      <c r="AI58" s="445"/>
      <c r="AJ58" s="174"/>
      <c r="AK58" s="166"/>
      <c r="AL58" s="4"/>
    </row>
    <row r="59" spans="1:38" s="1" customFormat="1" ht="13.5" customHeight="1" x14ac:dyDescent="0.15">
      <c r="A59" s="178"/>
      <c r="B59" s="166"/>
      <c r="C59" s="166"/>
      <c r="D59" s="166"/>
      <c r="E59" s="166"/>
      <c r="F59" s="166"/>
      <c r="G59" s="166"/>
      <c r="H59" s="166"/>
      <c r="I59" s="166"/>
      <c r="J59" s="525"/>
      <c r="K59" s="525"/>
      <c r="L59" s="442" t="s">
        <v>268</v>
      </c>
      <c r="M59" s="442"/>
      <c r="N59" s="442"/>
      <c r="O59" s="442"/>
      <c r="P59" s="442"/>
      <c r="Q59" s="442"/>
      <c r="R59" s="442"/>
      <c r="S59" s="442"/>
      <c r="T59" s="444"/>
      <c r="U59" s="444"/>
      <c r="V59" s="444"/>
      <c r="W59" s="444"/>
      <c r="X59" s="444"/>
      <c r="Y59" s="444"/>
      <c r="Z59" s="444"/>
      <c r="AA59" s="444"/>
      <c r="AB59" s="444"/>
      <c r="AC59" s="444"/>
      <c r="AD59" s="444"/>
      <c r="AE59" s="444"/>
      <c r="AF59" s="444"/>
      <c r="AG59" s="444"/>
      <c r="AH59" s="444"/>
      <c r="AI59" s="444"/>
      <c r="AJ59" s="526" t="s">
        <v>299</v>
      </c>
      <c r="AK59" s="526"/>
      <c r="AL59" s="4"/>
    </row>
    <row r="60" spans="1:38" s="1" customFormat="1" ht="13.5" customHeight="1" x14ac:dyDescent="0.15">
      <c r="A60" s="178"/>
      <c r="B60" s="166"/>
      <c r="C60" s="166"/>
      <c r="D60" s="166"/>
      <c r="E60" s="166"/>
      <c r="F60" s="166"/>
      <c r="G60" s="166"/>
      <c r="H60" s="166"/>
      <c r="I60" s="166"/>
      <c r="J60" s="525"/>
      <c r="K60" s="525"/>
      <c r="L60" s="443"/>
      <c r="M60" s="443"/>
      <c r="N60" s="443"/>
      <c r="O60" s="443"/>
      <c r="P60" s="443"/>
      <c r="Q60" s="443"/>
      <c r="R60" s="443"/>
      <c r="S60" s="443"/>
      <c r="T60" s="445"/>
      <c r="U60" s="445"/>
      <c r="V60" s="445"/>
      <c r="W60" s="445"/>
      <c r="X60" s="445"/>
      <c r="Y60" s="445"/>
      <c r="Z60" s="445"/>
      <c r="AA60" s="445"/>
      <c r="AB60" s="445"/>
      <c r="AC60" s="445"/>
      <c r="AD60" s="445"/>
      <c r="AE60" s="445"/>
      <c r="AF60" s="445"/>
      <c r="AG60" s="445"/>
      <c r="AH60" s="445"/>
      <c r="AI60" s="445"/>
      <c r="AJ60" s="526"/>
      <c r="AK60" s="526"/>
      <c r="AL60" s="4"/>
    </row>
    <row r="61" spans="1:38" x14ac:dyDescent="0.15">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row>
    <row r="62" spans="1:38" x14ac:dyDescent="0.15">
      <c r="A62" s="165"/>
      <c r="B62" s="165"/>
      <c r="C62" s="452" t="s">
        <v>342</v>
      </c>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165"/>
      <c r="AK62" s="165"/>
    </row>
    <row r="63" spans="1:38" x14ac:dyDescent="0.15">
      <c r="A63" s="165"/>
      <c r="B63" s="165"/>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165"/>
      <c r="AK63" s="165"/>
    </row>
    <row r="64" spans="1:38" x14ac:dyDescent="0.15">
      <c r="A64" s="165"/>
      <c r="B64" s="165" t="s">
        <v>271</v>
      </c>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row>
    <row r="65" spans="1:37" x14ac:dyDescent="0.15">
      <c r="A65" s="165"/>
      <c r="B65" s="522" t="s">
        <v>360</v>
      </c>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165"/>
    </row>
    <row r="66" spans="1:37" x14ac:dyDescent="0.15">
      <c r="A66" s="165"/>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165"/>
    </row>
    <row r="67" spans="1:37" x14ac:dyDescent="0.15">
      <c r="A67" s="165"/>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165"/>
    </row>
    <row r="68" spans="1:37" x14ac:dyDescent="0.15">
      <c r="A68" s="165"/>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165"/>
    </row>
    <row r="69" spans="1:37" x14ac:dyDescent="0.15">
      <c r="A69" s="165"/>
      <c r="B69" s="447"/>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165"/>
    </row>
    <row r="70" spans="1:37" x14ac:dyDescent="0.15">
      <c r="A70" s="165"/>
      <c r="B70" s="447"/>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165"/>
    </row>
    <row r="71" spans="1:37" x14ac:dyDescent="0.15">
      <c r="A71" s="165"/>
      <c r="B71" s="447"/>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165"/>
    </row>
    <row r="72" spans="1:37" x14ac:dyDescent="0.15">
      <c r="A72" s="165"/>
      <c r="B72" s="459" t="s">
        <v>272</v>
      </c>
      <c r="C72" s="459"/>
      <c r="D72" s="459"/>
      <c r="E72" s="459"/>
      <c r="F72" s="459"/>
      <c r="G72" s="459"/>
      <c r="H72" s="459"/>
      <c r="I72" s="459"/>
      <c r="J72" s="459" t="s">
        <v>18</v>
      </c>
      <c r="K72" s="459"/>
      <c r="L72" s="459"/>
      <c r="M72" s="459"/>
      <c r="N72" s="459"/>
      <c r="O72" s="459"/>
      <c r="P72" s="459"/>
      <c r="Q72" s="459" t="s">
        <v>300</v>
      </c>
      <c r="R72" s="459"/>
      <c r="S72" s="459"/>
      <c r="T72" s="459"/>
      <c r="U72" s="459"/>
      <c r="V72" s="459"/>
      <c r="W72" s="459"/>
      <c r="X72" s="459" t="s">
        <v>251</v>
      </c>
      <c r="Y72" s="459"/>
      <c r="Z72" s="459"/>
      <c r="AA72" s="459"/>
      <c r="AB72" s="459"/>
      <c r="AC72" s="459"/>
      <c r="AD72" s="459"/>
      <c r="AE72" s="459"/>
      <c r="AF72" s="459" t="s">
        <v>274</v>
      </c>
      <c r="AG72" s="459"/>
      <c r="AH72" s="459"/>
      <c r="AI72" s="459"/>
      <c r="AJ72" s="459"/>
      <c r="AK72" s="165"/>
    </row>
    <row r="73" spans="1:37" ht="14.25" thickBot="1" x14ac:dyDescent="0.2">
      <c r="A73" s="165"/>
      <c r="B73" s="460"/>
      <c r="C73" s="460"/>
      <c r="D73" s="460"/>
      <c r="E73" s="460"/>
      <c r="F73" s="460"/>
      <c r="G73" s="460"/>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c r="AK73" s="165"/>
    </row>
    <row r="74" spans="1:37" x14ac:dyDescent="0.15">
      <c r="A74" s="165"/>
      <c r="B74" s="466" t="s">
        <v>275</v>
      </c>
      <c r="C74" s="467"/>
      <c r="D74" s="467"/>
      <c r="E74" s="467"/>
      <c r="F74" s="467"/>
      <c r="G74" s="467"/>
      <c r="H74" s="467"/>
      <c r="I74" s="467"/>
      <c r="J74" s="470" t="s">
        <v>276</v>
      </c>
      <c r="K74" s="471"/>
      <c r="L74" s="471"/>
      <c r="M74" s="471"/>
      <c r="N74" s="471"/>
      <c r="O74" s="471"/>
      <c r="P74" s="472"/>
      <c r="Q74" s="470" t="s">
        <v>301</v>
      </c>
      <c r="R74" s="471"/>
      <c r="S74" s="471"/>
      <c r="T74" s="471"/>
      <c r="U74" s="471"/>
      <c r="V74" s="471"/>
      <c r="W74" s="472"/>
      <c r="X74" s="527" t="s">
        <v>311</v>
      </c>
      <c r="Y74" s="528"/>
      <c r="Z74" s="528"/>
      <c r="AA74" s="528"/>
      <c r="AB74" s="528"/>
      <c r="AC74" s="528"/>
      <c r="AD74" s="528"/>
      <c r="AE74" s="529"/>
      <c r="AF74" s="482" t="s">
        <v>278</v>
      </c>
      <c r="AG74" s="483"/>
      <c r="AH74" s="483"/>
      <c r="AI74" s="483"/>
      <c r="AJ74" s="484"/>
      <c r="AK74" s="165"/>
    </row>
    <row r="75" spans="1:37" ht="14.25" thickBot="1" x14ac:dyDescent="0.2">
      <c r="A75" s="165"/>
      <c r="B75" s="468"/>
      <c r="C75" s="469"/>
      <c r="D75" s="469"/>
      <c r="E75" s="469"/>
      <c r="F75" s="469"/>
      <c r="G75" s="469"/>
      <c r="H75" s="469"/>
      <c r="I75" s="469"/>
      <c r="J75" s="473"/>
      <c r="K75" s="474"/>
      <c r="L75" s="474"/>
      <c r="M75" s="474"/>
      <c r="N75" s="474"/>
      <c r="O75" s="474"/>
      <c r="P75" s="475"/>
      <c r="Q75" s="473"/>
      <c r="R75" s="474"/>
      <c r="S75" s="474"/>
      <c r="T75" s="474"/>
      <c r="U75" s="474"/>
      <c r="V75" s="474"/>
      <c r="W75" s="475"/>
      <c r="X75" s="530"/>
      <c r="Y75" s="531"/>
      <c r="Z75" s="531"/>
      <c r="AA75" s="531"/>
      <c r="AB75" s="531"/>
      <c r="AC75" s="531"/>
      <c r="AD75" s="531"/>
      <c r="AE75" s="532"/>
      <c r="AF75" s="485"/>
      <c r="AG75" s="486"/>
      <c r="AH75" s="486"/>
      <c r="AI75" s="486"/>
      <c r="AJ75" s="487"/>
      <c r="AK75" s="165"/>
    </row>
    <row r="76" spans="1:37" ht="13.5" customHeight="1" x14ac:dyDescent="0.15">
      <c r="A76" s="165"/>
      <c r="B76" s="496" t="s">
        <v>279</v>
      </c>
      <c r="C76" s="497"/>
      <c r="D76" s="497"/>
      <c r="E76" s="497"/>
      <c r="F76" s="497"/>
      <c r="G76" s="497"/>
      <c r="H76" s="497"/>
      <c r="I76" s="497"/>
      <c r="J76" s="497" t="s">
        <v>280</v>
      </c>
      <c r="K76" s="497"/>
      <c r="L76" s="497"/>
      <c r="M76" s="497"/>
      <c r="N76" s="497"/>
      <c r="O76" s="497"/>
      <c r="P76" s="497"/>
      <c r="Q76" s="497" t="s">
        <v>302</v>
      </c>
      <c r="R76" s="497"/>
      <c r="S76" s="497"/>
      <c r="T76" s="497"/>
      <c r="U76" s="497"/>
      <c r="V76" s="497"/>
      <c r="W76" s="497"/>
      <c r="X76" s="527" t="s">
        <v>311</v>
      </c>
      <c r="Y76" s="528"/>
      <c r="Z76" s="528"/>
      <c r="AA76" s="528"/>
      <c r="AB76" s="528"/>
      <c r="AC76" s="528"/>
      <c r="AD76" s="528"/>
      <c r="AE76" s="529"/>
      <c r="AF76" s="482" t="s">
        <v>278</v>
      </c>
      <c r="AG76" s="483"/>
      <c r="AH76" s="483"/>
      <c r="AI76" s="483"/>
      <c r="AJ76" s="484"/>
      <c r="AK76" s="165"/>
    </row>
    <row r="77" spans="1:37" ht="14.25" thickBot="1" x14ac:dyDescent="0.2">
      <c r="A77" s="165"/>
      <c r="B77" s="498"/>
      <c r="C77" s="499"/>
      <c r="D77" s="499"/>
      <c r="E77" s="499"/>
      <c r="F77" s="499"/>
      <c r="G77" s="499"/>
      <c r="H77" s="499"/>
      <c r="I77" s="499"/>
      <c r="J77" s="499"/>
      <c r="K77" s="499"/>
      <c r="L77" s="499"/>
      <c r="M77" s="499"/>
      <c r="N77" s="499"/>
      <c r="O77" s="499"/>
      <c r="P77" s="499"/>
      <c r="Q77" s="499"/>
      <c r="R77" s="499"/>
      <c r="S77" s="499"/>
      <c r="T77" s="499"/>
      <c r="U77" s="499"/>
      <c r="V77" s="499"/>
      <c r="W77" s="499"/>
      <c r="X77" s="530"/>
      <c r="Y77" s="531"/>
      <c r="Z77" s="531"/>
      <c r="AA77" s="531"/>
      <c r="AB77" s="531"/>
      <c r="AC77" s="531"/>
      <c r="AD77" s="531"/>
      <c r="AE77" s="532"/>
      <c r="AF77" s="485"/>
      <c r="AG77" s="486"/>
      <c r="AH77" s="486"/>
      <c r="AI77" s="486"/>
      <c r="AJ77" s="487"/>
      <c r="AK77" s="165"/>
    </row>
    <row r="78" spans="1:37" ht="13.5" customHeight="1" x14ac:dyDescent="0.15">
      <c r="A78" s="165"/>
      <c r="B78" s="496" t="s">
        <v>8</v>
      </c>
      <c r="C78" s="497"/>
      <c r="D78" s="497"/>
      <c r="E78" s="497"/>
      <c r="F78" s="497"/>
      <c r="G78" s="497"/>
      <c r="H78" s="497"/>
      <c r="I78" s="497"/>
      <c r="J78" s="497" t="s">
        <v>282</v>
      </c>
      <c r="K78" s="497"/>
      <c r="L78" s="497"/>
      <c r="M78" s="497"/>
      <c r="N78" s="497"/>
      <c r="O78" s="497"/>
      <c r="P78" s="497"/>
      <c r="Q78" s="497" t="s">
        <v>303</v>
      </c>
      <c r="R78" s="497"/>
      <c r="S78" s="497"/>
      <c r="T78" s="497"/>
      <c r="U78" s="497"/>
      <c r="V78" s="497"/>
      <c r="W78" s="497"/>
      <c r="X78" s="527" t="s">
        <v>311</v>
      </c>
      <c r="Y78" s="528"/>
      <c r="Z78" s="528"/>
      <c r="AA78" s="528"/>
      <c r="AB78" s="528"/>
      <c r="AC78" s="528"/>
      <c r="AD78" s="528"/>
      <c r="AE78" s="529"/>
      <c r="AF78" s="482" t="s">
        <v>278</v>
      </c>
      <c r="AG78" s="483"/>
      <c r="AH78" s="483"/>
      <c r="AI78" s="483"/>
      <c r="AJ78" s="484"/>
      <c r="AK78" s="165"/>
    </row>
    <row r="79" spans="1:37" ht="14.25" thickBot="1" x14ac:dyDescent="0.2">
      <c r="A79" s="165"/>
      <c r="B79" s="498"/>
      <c r="C79" s="499"/>
      <c r="D79" s="499"/>
      <c r="E79" s="499"/>
      <c r="F79" s="499"/>
      <c r="G79" s="499"/>
      <c r="H79" s="499"/>
      <c r="I79" s="499"/>
      <c r="J79" s="499"/>
      <c r="K79" s="499"/>
      <c r="L79" s="499"/>
      <c r="M79" s="499"/>
      <c r="N79" s="499"/>
      <c r="O79" s="499"/>
      <c r="P79" s="499"/>
      <c r="Q79" s="499"/>
      <c r="R79" s="499"/>
      <c r="S79" s="499"/>
      <c r="T79" s="499"/>
      <c r="U79" s="499"/>
      <c r="V79" s="499"/>
      <c r="W79" s="499"/>
      <c r="X79" s="530"/>
      <c r="Y79" s="531"/>
      <c r="Z79" s="531"/>
      <c r="AA79" s="531"/>
      <c r="AB79" s="531"/>
      <c r="AC79" s="531"/>
      <c r="AD79" s="531"/>
      <c r="AE79" s="532"/>
      <c r="AF79" s="485"/>
      <c r="AG79" s="486"/>
      <c r="AH79" s="486"/>
      <c r="AI79" s="486"/>
      <c r="AJ79" s="487"/>
      <c r="AK79" s="165"/>
    </row>
    <row r="80" spans="1:37" ht="13.5" customHeight="1" x14ac:dyDescent="0.15">
      <c r="A80" s="165"/>
      <c r="B80" s="492"/>
      <c r="C80" s="492"/>
      <c r="D80" s="492"/>
      <c r="E80" s="492"/>
      <c r="F80" s="492"/>
      <c r="G80" s="492"/>
      <c r="H80" s="492"/>
      <c r="I80" s="492"/>
      <c r="J80" s="492"/>
      <c r="K80" s="492"/>
      <c r="L80" s="492"/>
      <c r="M80" s="492"/>
      <c r="N80" s="492"/>
      <c r="O80" s="492"/>
      <c r="P80" s="492"/>
      <c r="Q80" s="492"/>
      <c r="R80" s="492"/>
      <c r="S80" s="492"/>
      <c r="T80" s="492"/>
      <c r="U80" s="492"/>
      <c r="V80" s="492"/>
      <c r="W80" s="492"/>
      <c r="X80" s="527" t="s">
        <v>311</v>
      </c>
      <c r="Y80" s="528"/>
      <c r="Z80" s="528"/>
      <c r="AA80" s="528"/>
      <c r="AB80" s="528"/>
      <c r="AC80" s="528"/>
      <c r="AD80" s="528"/>
      <c r="AE80" s="529"/>
      <c r="AF80" s="488" t="s">
        <v>278</v>
      </c>
      <c r="AG80" s="455"/>
      <c r="AH80" s="455"/>
      <c r="AI80" s="455"/>
      <c r="AJ80" s="489"/>
      <c r="AK80" s="165"/>
    </row>
    <row r="81" spans="1:37" x14ac:dyDescent="0.15">
      <c r="A81" s="165"/>
      <c r="B81" s="493"/>
      <c r="C81" s="493"/>
      <c r="D81" s="493"/>
      <c r="E81" s="493"/>
      <c r="F81" s="493"/>
      <c r="G81" s="493"/>
      <c r="H81" s="493"/>
      <c r="I81" s="493"/>
      <c r="J81" s="493"/>
      <c r="K81" s="493"/>
      <c r="L81" s="493"/>
      <c r="M81" s="493"/>
      <c r="N81" s="493"/>
      <c r="O81" s="493"/>
      <c r="P81" s="493"/>
      <c r="Q81" s="493"/>
      <c r="R81" s="493"/>
      <c r="S81" s="493"/>
      <c r="T81" s="493"/>
      <c r="U81" s="493"/>
      <c r="V81" s="493"/>
      <c r="W81" s="493"/>
      <c r="X81" s="534"/>
      <c r="Y81" s="516"/>
      <c r="Z81" s="516"/>
      <c r="AA81" s="516"/>
      <c r="AB81" s="516"/>
      <c r="AC81" s="516"/>
      <c r="AD81" s="516"/>
      <c r="AE81" s="535"/>
      <c r="AF81" s="490"/>
      <c r="AG81" s="456"/>
      <c r="AH81" s="456"/>
      <c r="AI81" s="456"/>
      <c r="AJ81" s="491"/>
      <c r="AK81" s="165"/>
    </row>
    <row r="82" spans="1:37" ht="13.5" customHeight="1" x14ac:dyDescent="0.15">
      <c r="A82" s="165"/>
      <c r="B82" s="493"/>
      <c r="C82" s="493"/>
      <c r="D82" s="493"/>
      <c r="E82" s="493"/>
      <c r="F82" s="493"/>
      <c r="G82" s="493"/>
      <c r="H82" s="493"/>
      <c r="I82" s="493"/>
      <c r="J82" s="493"/>
      <c r="K82" s="493"/>
      <c r="L82" s="493"/>
      <c r="M82" s="493"/>
      <c r="N82" s="493"/>
      <c r="O82" s="493"/>
      <c r="P82" s="493"/>
      <c r="Q82" s="493"/>
      <c r="R82" s="493"/>
      <c r="S82" s="493"/>
      <c r="T82" s="493"/>
      <c r="U82" s="493"/>
      <c r="V82" s="493"/>
      <c r="W82" s="493"/>
      <c r="X82" s="536" t="s">
        <v>311</v>
      </c>
      <c r="Y82" s="537"/>
      <c r="Z82" s="537"/>
      <c r="AA82" s="537"/>
      <c r="AB82" s="537"/>
      <c r="AC82" s="537"/>
      <c r="AD82" s="537"/>
      <c r="AE82" s="538"/>
      <c r="AF82" s="506" t="s">
        <v>278</v>
      </c>
      <c r="AG82" s="507"/>
      <c r="AH82" s="507"/>
      <c r="AI82" s="507"/>
      <c r="AJ82" s="508"/>
      <c r="AK82" s="165"/>
    </row>
    <row r="83" spans="1:37" x14ac:dyDescent="0.15">
      <c r="A83" s="165"/>
      <c r="B83" s="493"/>
      <c r="C83" s="493"/>
      <c r="D83" s="493"/>
      <c r="E83" s="493"/>
      <c r="F83" s="493"/>
      <c r="G83" s="493"/>
      <c r="H83" s="493"/>
      <c r="I83" s="493"/>
      <c r="J83" s="493"/>
      <c r="K83" s="493"/>
      <c r="L83" s="493"/>
      <c r="M83" s="493"/>
      <c r="N83" s="493"/>
      <c r="O83" s="493"/>
      <c r="P83" s="493"/>
      <c r="Q83" s="493"/>
      <c r="R83" s="493"/>
      <c r="S83" s="493"/>
      <c r="T83" s="493"/>
      <c r="U83" s="493"/>
      <c r="V83" s="493"/>
      <c r="W83" s="493"/>
      <c r="X83" s="534"/>
      <c r="Y83" s="516"/>
      <c r="Z83" s="516"/>
      <c r="AA83" s="516"/>
      <c r="AB83" s="516"/>
      <c r="AC83" s="516"/>
      <c r="AD83" s="516"/>
      <c r="AE83" s="535"/>
      <c r="AF83" s="490"/>
      <c r="AG83" s="456"/>
      <c r="AH83" s="456"/>
      <c r="AI83" s="456"/>
      <c r="AJ83" s="491"/>
      <c r="AK83" s="165"/>
    </row>
    <row r="84" spans="1:37" ht="13.5" customHeight="1" x14ac:dyDescent="0.15">
      <c r="A84" s="165"/>
      <c r="B84" s="493"/>
      <c r="C84" s="493"/>
      <c r="D84" s="493"/>
      <c r="E84" s="493"/>
      <c r="F84" s="493"/>
      <c r="G84" s="493"/>
      <c r="H84" s="493"/>
      <c r="I84" s="493"/>
      <c r="J84" s="493"/>
      <c r="K84" s="493"/>
      <c r="L84" s="493"/>
      <c r="M84" s="493"/>
      <c r="N84" s="493"/>
      <c r="O84" s="493"/>
      <c r="P84" s="493"/>
      <c r="Q84" s="493"/>
      <c r="R84" s="493"/>
      <c r="S84" s="493"/>
      <c r="T84" s="493"/>
      <c r="U84" s="493"/>
      <c r="V84" s="493"/>
      <c r="W84" s="493"/>
      <c r="X84" s="536" t="s">
        <v>311</v>
      </c>
      <c r="Y84" s="537"/>
      <c r="Z84" s="537"/>
      <c r="AA84" s="537"/>
      <c r="AB84" s="537"/>
      <c r="AC84" s="537"/>
      <c r="AD84" s="537"/>
      <c r="AE84" s="538"/>
      <c r="AF84" s="506" t="s">
        <v>278</v>
      </c>
      <c r="AG84" s="507"/>
      <c r="AH84" s="507"/>
      <c r="AI84" s="507"/>
      <c r="AJ84" s="508"/>
      <c r="AK84" s="165"/>
    </row>
    <row r="85" spans="1:37" x14ac:dyDescent="0.15">
      <c r="A85" s="165"/>
      <c r="B85" s="493"/>
      <c r="C85" s="493"/>
      <c r="D85" s="493"/>
      <c r="E85" s="493"/>
      <c r="F85" s="493"/>
      <c r="G85" s="493"/>
      <c r="H85" s="493"/>
      <c r="I85" s="493"/>
      <c r="J85" s="493"/>
      <c r="K85" s="493"/>
      <c r="L85" s="493"/>
      <c r="M85" s="493"/>
      <c r="N85" s="493"/>
      <c r="O85" s="493"/>
      <c r="P85" s="493"/>
      <c r="Q85" s="493"/>
      <c r="R85" s="493"/>
      <c r="S85" s="493"/>
      <c r="T85" s="493"/>
      <c r="U85" s="493"/>
      <c r="V85" s="493"/>
      <c r="W85" s="493"/>
      <c r="X85" s="539"/>
      <c r="Y85" s="517"/>
      <c r="Z85" s="517"/>
      <c r="AA85" s="517"/>
      <c r="AB85" s="517"/>
      <c r="AC85" s="517"/>
      <c r="AD85" s="517"/>
      <c r="AE85" s="540"/>
      <c r="AF85" s="490"/>
      <c r="AG85" s="456"/>
      <c r="AH85" s="456"/>
      <c r="AI85" s="456"/>
      <c r="AJ85" s="491"/>
      <c r="AK85" s="165"/>
    </row>
    <row r="86" spans="1:37" ht="13.5" customHeight="1" x14ac:dyDescent="0.15">
      <c r="A86" s="165"/>
      <c r="B86" s="493"/>
      <c r="C86" s="493"/>
      <c r="D86" s="493"/>
      <c r="E86" s="493"/>
      <c r="F86" s="493"/>
      <c r="G86" s="493"/>
      <c r="H86" s="493"/>
      <c r="I86" s="493"/>
      <c r="J86" s="493"/>
      <c r="K86" s="493"/>
      <c r="L86" s="493"/>
      <c r="M86" s="493"/>
      <c r="N86" s="493"/>
      <c r="O86" s="493"/>
      <c r="P86" s="493"/>
      <c r="Q86" s="493"/>
      <c r="R86" s="493"/>
      <c r="S86" s="493"/>
      <c r="T86" s="493"/>
      <c r="U86" s="493"/>
      <c r="V86" s="493"/>
      <c r="W86" s="493"/>
      <c r="X86" s="541" t="s">
        <v>311</v>
      </c>
      <c r="Y86" s="516"/>
      <c r="Z86" s="516"/>
      <c r="AA86" s="516"/>
      <c r="AB86" s="516"/>
      <c r="AC86" s="516"/>
      <c r="AD86" s="516"/>
      <c r="AE86" s="535"/>
      <c r="AF86" s="506" t="s">
        <v>278</v>
      </c>
      <c r="AG86" s="507"/>
      <c r="AH86" s="507"/>
      <c r="AI86" s="507"/>
      <c r="AJ86" s="508"/>
      <c r="AK86" s="165"/>
    </row>
    <row r="87" spans="1:37" x14ac:dyDescent="0.15">
      <c r="A87" s="165"/>
      <c r="B87" s="493"/>
      <c r="C87" s="493"/>
      <c r="D87" s="493"/>
      <c r="E87" s="493"/>
      <c r="F87" s="493"/>
      <c r="G87" s="493"/>
      <c r="H87" s="493"/>
      <c r="I87" s="493"/>
      <c r="J87" s="493"/>
      <c r="K87" s="493"/>
      <c r="L87" s="493"/>
      <c r="M87" s="493"/>
      <c r="N87" s="493"/>
      <c r="O87" s="493"/>
      <c r="P87" s="493"/>
      <c r="Q87" s="493"/>
      <c r="R87" s="493"/>
      <c r="S87" s="493"/>
      <c r="T87" s="493"/>
      <c r="U87" s="493"/>
      <c r="V87" s="493"/>
      <c r="W87" s="493"/>
      <c r="X87" s="534"/>
      <c r="Y87" s="516"/>
      <c r="Z87" s="516"/>
      <c r="AA87" s="516"/>
      <c r="AB87" s="516"/>
      <c r="AC87" s="516"/>
      <c r="AD87" s="516"/>
      <c r="AE87" s="535"/>
      <c r="AF87" s="490"/>
      <c r="AG87" s="456"/>
      <c r="AH87" s="456"/>
      <c r="AI87" s="456"/>
      <c r="AJ87" s="491"/>
      <c r="AK87" s="165"/>
    </row>
    <row r="88" spans="1:37" ht="13.5" customHeight="1" x14ac:dyDescent="0.15">
      <c r="A88" s="165"/>
      <c r="B88" s="493"/>
      <c r="C88" s="493"/>
      <c r="D88" s="493"/>
      <c r="E88" s="493"/>
      <c r="F88" s="493"/>
      <c r="G88" s="493"/>
      <c r="H88" s="493"/>
      <c r="I88" s="493"/>
      <c r="J88" s="493"/>
      <c r="K88" s="493"/>
      <c r="L88" s="493"/>
      <c r="M88" s="493"/>
      <c r="N88" s="493"/>
      <c r="O88" s="493"/>
      <c r="P88" s="493"/>
      <c r="Q88" s="493"/>
      <c r="R88" s="493"/>
      <c r="S88" s="493"/>
      <c r="T88" s="493"/>
      <c r="U88" s="493"/>
      <c r="V88" s="493"/>
      <c r="W88" s="493"/>
      <c r="X88" s="536" t="s">
        <v>311</v>
      </c>
      <c r="Y88" s="537"/>
      <c r="Z88" s="537"/>
      <c r="AA88" s="537"/>
      <c r="AB88" s="537"/>
      <c r="AC88" s="537"/>
      <c r="AD88" s="537"/>
      <c r="AE88" s="538"/>
      <c r="AF88" s="506" t="s">
        <v>278</v>
      </c>
      <c r="AG88" s="507"/>
      <c r="AH88" s="507"/>
      <c r="AI88" s="507"/>
      <c r="AJ88" s="508"/>
      <c r="AK88" s="165"/>
    </row>
    <row r="89" spans="1:37" x14ac:dyDescent="0.15">
      <c r="A89" s="165"/>
      <c r="B89" s="493"/>
      <c r="C89" s="493"/>
      <c r="D89" s="493"/>
      <c r="E89" s="493"/>
      <c r="F89" s="493"/>
      <c r="G89" s="493"/>
      <c r="H89" s="493"/>
      <c r="I89" s="493"/>
      <c r="J89" s="493"/>
      <c r="K89" s="493"/>
      <c r="L89" s="493"/>
      <c r="M89" s="493"/>
      <c r="N89" s="493"/>
      <c r="O89" s="493"/>
      <c r="P89" s="493"/>
      <c r="Q89" s="493"/>
      <c r="R89" s="493"/>
      <c r="S89" s="493"/>
      <c r="T89" s="493"/>
      <c r="U89" s="493"/>
      <c r="V89" s="493"/>
      <c r="W89" s="493"/>
      <c r="X89" s="534"/>
      <c r="Y89" s="516"/>
      <c r="Z89" s="516"/>
      <c r="AA89" s="516"/>
      <c r="AB89" s="516"/>
      <c r="AC89" s="516"/>
      <c r="AD89" s="516"/>
      <c r="AE89" s="535"/>
      <c r="AF89" s="490"/>
      <c r="AG89" s="456"/>
      <c r="AH89" s="456"/>
      <c r="AI89" s="456"/>
      <c r="AJ89" s="491"/>
      <c r="AK89" s="165"/>
    </row>
    <row r="90" spans="1:37" ht="13.5" customHeight="1" x14ac:dyDescent="0.15">
      <c r="A90" s="165"/>
      <c r="B90" s="493"/>
      <c r="C90" s="493"/>
      <c r="D90" s="493"/>
      <c r="E90" s="493"/>
      <c r="F90" s="493"/>
      <c r="G90" s="493"/>
      <c r="H90" s="493"/>
      <c r="I90" s="493"/>
      <c r="J90" s="493"/>
      <c r="K90" s="493"/>
      <c r="L90" s="493"/>
      <c r="M90" s="493"/>
      <c r="N90" s="493"/>
      <c r="O90" s="493"/>
      <c r="P90" s="493"/>
      <c r="Q90" s="493"/>
      <c r="R90" s="493"/>
      <c r="S90" s="493"/>
      <c r="T90" s="493"/>
      <c r="U90" s="493"/>
      <c r="V90" s="493"/>
      <c r="W90" s="493"/>
      <c r="X90" s="536" t="s">
        <v>311</v>
      </c>
      <c r="Y90" s="537"/>
      <c r="Z90" s="537"/>
      <c r="AA90" s="537"/>
      <c r="AB90" s="537"/>
      <c r="AC90" s="537"/>
      <c r="AD90" s="537"/>
      <c r="AE90" s="538"/>
      <c r="AF90" s="506" t="s">
        <v>278</v>
      </c>
      <c r="AG90" s="507"/>
      <c r="AH90" s="507"/>
      <c r="AI90" s="507"/>
      <c r="AJ90" s="508"/>
      <c r="AK90" s="165"/>
    </row>
    <row r="91" spans="1:37" x14ac:dyDescent="0.15">
      <c r="A91" s="165"/>
      <c r="B91" s="493"/>
      <c r="C91" s="493"/>
      <c r="D91" s="493"/>
      <c r="E91" s="493"/>
      <c r="F91" s="493"/>
      <c r="G91" s="493"/>
      <c r="H91" s="493"/>
      <c r="I91" s="493"/>
      <c r="J91" s="493"/>
      <c r="K91" s="493"/>
      <c r="L91" s="493"/>
      <c r="M91" s="493"/>
      <c r="N91" s="493"/>
      <c r="O91" s="493"/>
      <c r="P91" s="493"/>
      <c r="Q91" s="493"/>
      <c r="R91" s="493"/>
      <c r="S91" s="493"/>
      <c r="T91" s="493"/>
      <c r="U91" s="493"/>
      <c r="V91" s="493"/>
      <c r="W91" s="493"/>
      <c r="X91" s="534"/>
      <c r="Y91" s="516"/>
      <c r="Z91" s="516"/>
      <c r="AA91" s="516"/>
      <c r="AB91" s="516"/>
      <c r="AC91" s="516"/>
      <c r="AD91" s="516"/>
      <c r="AE91" s="535"/>
      <c r="AF91" s="490"/>
      <c r="AG91" s="456"/>
      <c r="AH91" s="456"/>
      <c r="AI91" s="456"/>
      <c r="AJ91" s="491"/>
      <c r="AK91" s="165"/>
    </row>
    <row r="92" spans="1:37" ht="13.5" customHeight="1" x14ac:dyDescent="0.15">
      <c r="A92" s="165"/>
      <c r="B92" s="493"/>
      <c r="C92" s="493"/>
      <c r="D92" s="493"/>
      <c r="E92" s="493"/>
      <c r="F92" s="493"/>
      <c r="G92" s="493"/>
      <c r="H92" s="493"/>
      <c r="I92" s="493"/>
      <c r="J92" s="493"/>
      <c r="K92" s="493"/>
      <c r="L92" s="493"/>
      <c r="M92" s="493"/>
      <c r="N92" s="493"/>
      <c r="O92" s="493"/>
      <c r="P92" s="493"/>
      <c r="Q92" s="493"/>
      <c r="R92" s="493"/>
      <c r="S92" s="493"/>
      <c r="T92" s="493"/>
      <c r="U92" s="493"/>
      <c r="V92" s="493"/>
      <c r="W92" s="493"/>
      <c r="X92" s="536" t="s">
        <v>311</v>
      </c>
      <c r="Y92" s="537"/>
      <c r="Z92" s="537"/>
      <c r="AA92" s="537"/>
      <c r="AB92" s="537"/>
      <c r="AC92" s="537"/>
      <c r="AD92" s="537"/>
      <c r="AE92" s="538"/>
      <c r="AF92" s="506" t="s">
        <v>278</v>
      </c>
      <c r="AG92" s="507"/>
      <c r="AH92" s="507"/>
      <c r="AI92" s="507"/>
      <c r="AJ92" s="508"/>
      <c r="AK92" s="165"/>
    </row>
    <row r="93" spans="1:37" x14ac:dyDescent="0.15">
      <c r="A93" s="165"/>
      <c r="B93" s="493"/>
      <c r="C93" s="493"/>
      <c r="D93" s="493"/>
      <c r="E93" s="493"/>
      <c r="F93" s="493"/>
      <c r="G93" s="493"/>
      <c r="H93" s="493"/>
      <c r="I93" s="493"/>
      <c r="J93" s="493"/>
      <c r="K93" s="493"/>
      <c r="L93" s="493"/>
      <c r="M93" s="493"/>
      <c r="N93" s="493"/>
      <c r="O93" s="493"/>
      <c r="P93" s="493"/>
      <c r="Q93" s="493"/>
      <c r="R93" s="493"/>
      <c r="S93" s="493"/>
      <c r="T93" s="493"/>
      <c r="U93" s="493"/>
      <c r="V93" s="493"/>
      <c r="W93" s="493"/>
      <c r="X93" s="539"/>
      <c r="Y93" s="517"/>
      <c r="Z93" s="517"/>
      <c r="AA93" s="517"/>
      <c r="AB93" s="517"/>
      <c r="AC93" s="517"/>
      <c r="AD93" s="517"/>
      <c r="AE93" s="540"/>
      <c r="AF93" s="490"/>
      <c r="AG93" s="456"/>
      <c r="AH93" s="456"/>
      <c r="AI93" s="456"/>
      <c r="AJ93" s="491"/>
      <c r="AK93" s="165"/>
    </row>
    <row r="94" spans="1:37" ht="13.5" customHeight="1" x14ac:dyDescent="0.15">
      <c r="A94" s="165"/>
      <c r="B94" s="493"/>
      <c r="C94" s="493"/>
      <c r="D94" s="493"/>
      <c r="E94" s="493"/>
      <c r="F94" s="493"/>
      <c r="G94" s="493"/>
      <c r="H94" s="493"/>
      <c r="I94" s="493"/>
      <c r="J94" s="493"/>
      <c r="K94" s="493"/>
      <c r="L94" s="493"/>
      <c r="M94" s="493"/>
      <c r="N94" s="493"/>
      <c r="O94" s="493"/>
      <c r="P94" s="493"/>
      <c r="Q94" s="493"/>
      <c r="R94" s="493"/>
      <c r="S94" s="493"/>
      <c r="T94" s="493"/>
      <c r="U94" s="493"/>
      <c r="V94" s="493"/>
      <c r="W94" s="493"/>
      <c r="X94" s="541" t="s">
        <v>311</v>
      </c>
      <c r="Y94" s="516"/>
      <c r="Z94" s="516"/>
      <c r="AA94" s="516"/>
      <c r="AB94" s="516"/>
      <c r="AC94" s="516"/>
      <c r="AD94" s="516"/>
      <c r="AE94" s="535"/>
      <c r="AF94" s="506" t="s">
        <v>278</v>
      </c>
      <c r="AG94" s="507"/>
      <c r="AH94" s="507"/>
      <c r="AI94" s="507"/>
      <c r="AJ94" s="508"/>
      <c r="AK94" s="165"/>
    </row>
    <row r="95" spans="1:37" x14ac:dyDescent="0.15">
      <c r="A95" s="165"/>
      <c r="B95" s="493"/>
      <c r="C95" s="493"/>
      <c r="D95" s="493"/>
      <c r="E95" s="493"/>
      <c r="F95" s="493"/>
      <c r="G95" s="493"/>
      <c r="H95" s="493"/>
      <c r="I95" s="493"/>
      <c r="J95" s="493"/>
      <c r="K95" s="493"/>
      <c r="L95" s="493"/>
      <c r="M95" s="493"/>
      <c r="N95" s="493"/>
      <c r="O95" s="493"/>
      <c r="P95" s="493"/>
      <c r="Q95" s="493"/>
      <c r="R95" s="493"/>
      <c r="S95" s="493"/>
      <c r="T95" s="493"/>
      <c r="U95" s="493"/>
      <c r="V95" s="493"/>
      <c r="W95" s="493"/>
      <c r="X95" s="534"/>
      <c r="Y95" s="516"/>
      <c r="Z95" s="516"/>
      <c r="AA95" s="516"/>
      <c r="AB95" s="516"/>
      <c r="AC95" s="516"/>
      <c r="AD95" s="516"/>
      <c r="AE95" s="535"/>
      <c r="AF95" s="490"/>
      <c r="AG95" s="456"/>
      <c r="AH95" s="456"/>
      <c r="AI95" s="456"/>
      <c r="AJ95" s="491"/>
      <c r="AK95" s="165"/>
    </row>
    <row r="96" spans="1:37" ht="13.5" customHeight="1" x14ac:dyDescent="0.15">
      <c r="A96" s="165"/>
      <c r="B96" s="493"/>
      <c r="C96" s="493"/>
      <c r="D96" s="493"/>
      <c r="E96" s="493"/>
      <c r="F96" s="493"/>
      <c r="G96" s="493"/>
      <c r="H96" s="493"/>
      <c r="I96" s="493"/>
      <c r="J96" s="493"/>
      <c r="K96" s="493"/>
      <c r="L96" s="493"/>
      <c r="M96" s="493"/>
      <c r="N96" s="493"/>
      <c r="O96" s="493"/>
      <c r="P96" s="493"/>
      <c r="Q96" s="493"/>
      <c r="R96" s="493"/>
      <c r="S96" s="493"/>
      <c r="T96" s="493"/>
      <c r="U96" s="493"/>
      <c r="V96" s="493"/>
      <c r="W96" s="493"/>
      <c r="X96" s="536" t="s">
        <v>311</v>
      </c>
      <c r="Y96" s="537"/>
      <c r="Z96" s="537"/>
      <c r="AA96" s="537"/>
      <c r="AB96" s="537"/>
      <c r="AC96" s="537"/>
      <c r="AD96" s="537"/>
      <c r="AE96" s="538"/>
      <c r="AF96" s="506" t="s">
        <v>278</v>
      </c>
      <c r="AG96" s="507"/>
      <c r="AH96" s="507"/>
      <c r="AI96" s="507"/>
      <c r="AJ96" s="508"/>
      <c r="AK96" s="165"/>
    </row>
    <row r="97" spans="1:37" x14ac:dyDescent="0.15">
      <c r="A97" s="165"/>
      <c r="B97" s="493"/>
      <c r="C97" s="493"/>
      <c r="D97" s="493"/>
      <c r="E97" s="493"/>
      <c r="F97" s="493"/>
      <c r="G97" s="493"/>
      <c r="H97" s="493"/>
      <c r="I97" s="493"/>
      <c r="J97" s="493"/>
      <c r="K97" s="493"/>
      <c r="L97" s="493"/>
      <c r="M97" s="493"/>
      <c r="N97" s="493"/>
      <c r="O97" s="493"/>
      <c r="P97" s="493"/>
      <c r="Q97" s="493"/>
      <c r="R97" s="493"/>
      <c r="S97" s="493"/>
      <c r="T97" s="493"/>
      <c r="U97" s="493"/>
      <c r="V97" s="493"/>
      <c r="W97" s="493"/>
      <c r="X97" s="534"/>
      <c r="Y97" s="516"/>
      <c r="Z97" s="516"/>
      <c r="AA97" s="516"/>
      <c r="AB97" s="516"/>
      <c r="AC97" s="516"/>
      <c r="AD97" s="516"/>
      <c r="AE97" s="535"/>
      <c r="AF97" s="490"/>
      <c r="AG97" s="456"/>
      <c r="AH97" s="456"/>
      <c r="AI97" s="456"/>
      <c r="AJ97" s="491"/>
      <c r="AK97" s="165"/>
    </row>
    <row r="98" spans="1:37" ht="13.5" customHeight="1" x14ac:dyDescent="0.15">
      <c r="A98" s="165"/>
      <c r="B98" s="493"/>
      <c r="C98" s="493"/>
      <c r="D98" s="493"/>
      <c r="E98" s="493"/>
      <c r="F98" s="493"/>
      <c r="G98" s="493"/>
      <c r="H98" s="493"/>
      <c r="I98" s="493"/>
      <c r="J98" s="493"/>
      <c r="K98" s="493"/>
      <c r="L98" s="493"/>
      <c r="M98" s="493"/>
      <c r="N98" s="493"/>
      <c r="O98" s="493"/>
      <c r="P98" s="493"/>
      <c r="Q98" s="493"/>
      <c r="R98" s="493"/>
      <c r="S98" s="493"/>
      <c r="T98" s="493"/>
      <c r="U98" s="493"/>
      <c r="V98" s="493"/>
      <c r="W98" s="493"/>
      <c r="X98" s="536" t="s">
        <v>311</v>
      </c>
      <c r="Y98" s="537"/>
      <c r="Z98" s="537"/>
      <c r="AA98" s="537"/>
      <c r="AB98" s="537"/>
      <c r="AC98" s="537"/>
      <c r="AD98" s="537"/>
      <c r="AE98" s="538"/>
      <c r="AF98" s="506" t="s">
        <v>278</v>
      </c>
      <c r="AG98" s="507"/>
      <c r="AH98" s="507"/>
      <c r="AI98" s="507"/>
      <c r="AJ98" s="508"/>
      <c r="AK98" s="165"/>
    </row>
    <row r="99" spans="1:37" x14ac:dyDescent="0.15">
      <c r="A99" s="165"/>
      <c r="B99" s="493"/>
      <c r="C99" s="493"/>
      <c r="D99" s="493"/>
      <c r="E99" s="493"/>
      <c r="F99" s="493"/>
      <c r="G99" s="493"/>
      <c r="H99" s="493"/>
      <c r="I99" s="493"/>
      <c r="J99" s="493"/>
      <c r="K99" s="493"/>
      <c r="L99" s="493"/>
      <c r="M99" s="493"/>
      <c r="N99" s="493"/>
      <c r="O99" s="493"/>
      <c r="P99" s="493"/>
      <c r="Q99" s="493"/>
      <c r="R99" s="493"/>
      <c r="S99" s="493"/>
      <c r="T99" s="493"/>
      <c r="U99" s="493"/>
      <c r="V99" s="493"/>
      <c r="W99" s="493"/>
      <c r="X99" s="539"/>
      <c r="Y99" s="517"/>
      <c r="Z99" s="517"/>
      <c r="AA99" s="517"/>
      <c r="AB99" s="517"/>
      <c r="AC99" s="517"/>
      <c r="AD99" s="517"/>
      <c r="AE99" s="540"/>
      <c r="AF99" s="490"/>
      <c r="AG99" s="456"/>
      <c r="AH99" s="456"/>
      <c r="AI99" s="456"/>
      <c r="AJ99" s="491"/>
      <c r="AK99" s="165"/>
    </row>
    <row r="100" spans="1:37" x14ac:dyDescent="0.15">
      <c r="A100" s="165"/>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4"/>
      <c r="Y100" s="174"/>
      <c r="Z100" s="174"/>
      <c r="AA100" s="174"/>
      <c r="AB100" s="174"/>
      <c r="AC100" s="174"/>
      <c r="AD100" s="174"/>
      <c r="AE100" s="174"/>
      <c r="AF100" s="179"/>
      <c r="AG100" s="179"/>
      <c r="AH100" s="179"/>
      <c r="AI100" s="179"/>
      <c r="AJ100" s="179"/>
      <c r="AK100" s="165"/>
    </row>
    <row r="101" spans="1:37" x14ac:dyDescent="0.15">
      <c r="A101" s="165"/>
      <c r="B101" s="181" t="s">
        <v>284</v>
      </c>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65"/>
    </row>
    <row r="102" spans="1:37" x14ac:dyDescent="0.15">
      <c r="A102" s="165"/>
      <c r="B102" s="512" t="str">
        <f>IF(入力画面!C3=文言!B1,文言!O2,文言!O20)</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v>
      </c>
      <c r="C102" s="513"/>
      <c r="D102" s="513"/>
      <c r="E102" s="513"/>
      <c r="F102" s="513"/>
      <c r="G102" s="513"/>
      <c r="H102" s="513"/>
      <c r="I102" s="513"/>
      <c r="J102" s="513"/>
      <c r="K102" s="513"/>
      <c r="L102" s="513"/>
      <c r="M102" s="513"/>
      <c r="N102" s="513"/>
      <c r="O102" s="513"/>
      <c r="P102" s="513"/>
      <c r="Q102" s="513"/>
      <c r="R102" s="513"/>
      <c r="S102" s="513"/>
      <c r="T102" s="513"/>
      <c r="U102" s="513"/>
      <c r="V102" s="513"/>
      <c r="W102" s="513"/>
      <c r="X102" s="513"/>
      <c r="Y102" s="513"/>
      <c r="Z102" s="513"/>
      <c r="AA102" s="513"/>
      <c r="AB102" s="513"/>
      <c r="AC102" s="513"/>
      <c r="AD102" s="513"/>
      <c r="AE102" s="513"/>
      <c r="AF102" s="513"/>
      <c r="AG102" s="513"/>
      <c r="AH102" s="513"/>
      <c r="AI102" s="513"/>
      <c r="AJ102" s="513"/>
      <c r="AK102" s="165"/>
    </row>
    <row r="103" spans="1:37" x14ac:dyDescent="0.15">
      <c r="A103" s="165"/>
      <c r="B103" s="513"/>
      <c r="C103" s="513"/>
      <c r="D103" s="513"/>
      <c r="E103" s="513"/>
      <c r="F103" s="513"/>
      <c r="G103" s="513"/>
      <c r="H103" s="513"/>
      <c r="I103" s="513"/>
      <c r="J103" s="513"/>
      <c r="K103" s="513"/>
      <c r="L103" s="513"/>
      <c r="M103" s="513"/>
      <c r="N103" s="513"/>
      <c r="O103" s="513"/>
      <c r="P103" s="513"/>
      <c r="Q103" s="513"/>
      <c r="R103" s="513"/>
      <c r="S103" s="513"/>
      <c r="T103" s="513"/>
      <c r="U103" s="513"/>
      <c r="V103" s="513"/>
      <c r="W103" s="513"/>
      <c r="X103" s="513"/>
      <c r="Y103" s="513"/>
      <c r="Z103" s="513"/>
      <c r="AA103" s="513"/>
      <c r="AB103" s="513"/>
      <c r="AC103" s="513"/>
      <c r="AD103" s="513"/>
      <c r="AE103" s="513"/>
      <c r="AF103" s="513"/>
      <c r="AG103" s="513"/>
      <c r="AH103" s="513"/>
      <c r="AI103" s="513"/>
      <c r="AJ103" s="513"/>
      <c r="AK103" s="165"/>
    </row>
    <row r="104" spans="1:37" x14ac:dyDescent="0.15">
      <c r="A104" s="165"/>
      <c r="B104" s="513"/>
      <c r="C104" s="513"/>
      <c r="D104" s="513"/>
      <c r="E104" s="513"/>
      <c r="F104" s="513"/>
      <c r="G104" s="513"/>
      <c r="H104" s="513"/>
      <c r="I104" s="513"/>
      <c r="J104" s="513"/>
      <c r="K104" s="513"/>
      <c r="L104" s="513"/>
      <c r="M104" s="513"/>
      <c r="N104" s="513"/>
      <c r="O104" s="513"/>
      <c r="P104" s="513"/>
      <c r="Q104" s="513"/>
      <c r="R104" s="513"/>
      <c r="S104" s="513"/>
      <c r="T104" s="513"/>
      <c r="U104" s="513"/>
      <c r="V104" s="513"/>
      <c r="W104" s="513"/>
      <c r="X104" s="513"/>
      <c r="Y104" s="513"/>
      <c r="Z104" s="513"/>
      <c r="AA104" s="513"/>
      <c r="AB104" s="513"/>
      <c r="AC104" s="513"/>
      <c r="AD104" s="513"/>
      <c r="AE104" s="513"/>
      <c r="AF104" s="513"/>
      <c r="AG104" s="513"/>
      <c r="AH104" s="513"/>
      <c r="AI104" s="513"/>
      <c r="AJ104" s="513"/>
      <c r="AK104" s="165"/>
    </row>
    <row r="105" spans="1:37" x14ac:dyDescent="0.15">
      <c r="A105" s="165"/>
      <c r="B105" s="513"/>
      <c r="C105" s="513"/>
      <c r="D105" s="513"/>
      <c r="E105" s="513"/>
      <c r="F105" s="513"/>
      <c r="G105" s="513"/>
      <c r="H105" s="513"/>
      <c r="I105" s="513"/>
      <c r="J105" s="513"/>
      <c r="K105" s="513"/>
      <c r="L105" s="513"/>
      <c r="M105" s="513"/>
      <c r="N105" s="513"/>
      <c r="O105" s="513"/>
      <c r="P105" s="513"/>
      <c r="Q105" s="513"/>
      <c r="R105" s="513"/>
      <c r="S105" s="513"/>
      <c r="T105" s="513"/>
      <c r="U105" s="513"/>
      <c r="V105" s="513"/>
      <c r="W105" s="513"/>
      <c r="X105" s="513"/>
      <c r="Y105" s="513"/>
      <c r="Z105" s="513"/>
      <c r="AA105" s="513"/>
      <c r="AB105" s="513"/>
      <c r="AC105" s="513"/>
      <c r="AD105" s="513"/>
      <c r="AE105" s="513"/>
      <c r="AF105" s="513"/>
      <c r="AG105" s="513"/>
      <c r="AH105" s="513"/>
      <c r="AI105" s="513"/>
      <c r="AJ105" s="513"/>
      <c r="AK105" s="165"/>
    </row>
    <row r="106" spans="1:37" x14ac:dyDescent="0.15">
      <c r="A106" s="165"/>
      <c r="B106" s="509" t="s">
        <v>304</v>
      </c>
      <c r="C106" s="509"/>
      <c r="D106" s="509"/>
      <c r="E106" s="509"/>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509"/>
      <c r="AJ106" s="509"/>
      <c r="AK106" s="165"/>
    </row>
    <row r="107" spans="1:37" ht="17.25" customHeight="1" x14ac:dyDescent="0.15">
      <c r="A107" s="165"/>
      <c r="B107" s="509"/>
      <c r="C107" s="509"/>
      <c r="D107" s="509"/>
      <c r="E107" s="509"/>
      <c r="F107" s="509"/>
      <c r="G107" s="509"/>
      <c r="H107" s="509"/>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c r="AK107" s="165"/>
    </row>
    <row r="108" spans="1:37" x14ac:dyDescent="0.15">
      <c r="A108" s="165"/>
      <c r="B108" s="509" t="s">
        <v>305</v>
      </c>
      <c r="C108" s="509"/>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c r="AK108" s="165"/>
    </row>
    <row r="109" spans="1:37" ht="17.25" customHeight="1" x14ac:dyDescent="0.15">
      <c r="A109" s="165"/>
      <c r="B109" s="509"/>
      <c r="C109" s="509"/>
      <c r="D109" s="509"/>
      <c r="E109" s="509"/>
      <c r="F109" s="509"/>
      <c r="G109" s="509"/>
      <c r="H109" s="509"/>
      <c r="I109" s="509"/>
      <c r="J109" s="509"/>
      <c r="K109" s="509"/>
      <c r="L109" s="509"/>
      <c r="M109" s="509"/>
      <c r="N109" s="509"/>
      <c r="O109" s="509"/>
      <c r="P109" s="509"/>
      <c r="Q109" s="509"/>
      <c r="R109" s="509"/>
      <c r="S109" s="509"/>
      <c r="T109" s="509"/>
      <c r="U109" s="509"/>
      <c r="V109" s="509"/>
      <c r="W109" s="509"/>
      <c r="X109" s="509"/>
      <c r="Y109" s="509"/>
      <c r="Z109" s="509"/>
      <c r="AA109" s="509"/>
      <c r="AB109" s="509"/>
      <c r="AC109" s="509"/>
      <c r="AD109" s="509"/>
      <c r="AE109" s="509"/>
      <c r="AF109" s="509"/>
      <c r="AG109" s="509"/>
      <c r="AH109" s="509"/>
      <c r="AI109" s="509"/>
      <c r="AJ109" s="509"/>
      <c r="AK109" s="165"/>
    </row>
    <row r="110" spans="1:37" ht="16.5" customHeight="1" x14ac:dyDescent="0.15">
      <c r="A110" s="165"/>
      <c r="B110" s="509" t="s">
        <v>306</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165"/>
    </row>
    <row r="111" spans="1:37" x14ac:dyDescent="0.15">
      <c r="A111" s="165"/>
      <c r="B111" s="509" t="s">
        <v>307</v>
      </c>
      <c r="C111" s="510"/>
      <c r="D111" s="510"/>
      <c r="E111" s="510"/>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0"/>
      <c r="AC111" s="510"/>
      <c r="AD111" s="510"/>
      <c r="AE111" s="510"/>
      <c r="AF111" s="510"/>
      <c r="AG111" s="510"/>
      <c r="AH111" s="510"/>
      <c r="AI111" s="510"/>
      <c r="AJ111" s="510"/>
      <c r="AK111" s="165"/>
    </row>
    <row r="112" spans="1:37" x14ac:dyDescent="0.15">
      <c r="A112" s="165"/>
      <c r="B112" s="510"/>
      <c r="C112" s="510"/>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0"/>
      <c r="AC112" s="510"/>
      <c r="AD112" s="510"/>
      <c r="AE112" s="510"/>
      <c r="AF112" s="510"/>
      <c r="AG112" s="510"/>
      <c r="AH112" s="510"/>
      <c r="AI112" s="510"/>
      <c r="AJ112" s="510"/>
      <c r="AK112" s="165"/>
    </row>
    <row r="113" spans="1:37" x14ac:dyDescent="0.15">
      <c r="A113" s="165"/>
      <c r="B113" s="510"/>
      <c r="C113" s="510"/>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0"/>
      <c r="AA113" s="510"/>
      <c r="AB113" s="510"/>
      <c r="AC113" s="510"/>
      <c r="AD113" s="510"/>
      <c r="AE113" s="510"/>
      <c r="AF113" s="510"/>
      <c r="AG113" s="510"/>
      <c r="AH113" s="510"/>
      <c r="AI113" s="510"/>
      <c r="AJ113" s="510"/>
      <c r="AK113" s="165"/>
    </row>
    <row r="114" spans="1:37" x14ac:dyDescent="0.15">
      <c r="A114" s="165"/>
      <c r="B114" s="510"/>
      <c r="C114" s="510"/>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0"/>
      <c r="AD114" s="510"/>
      <c r="AE114" s="510"/>
      <c r="AF114" s="510"/>
      <c r="AG114" s="510"/>
      <c r="AH114" s="510"/>
      <c r="AI114" s="510"/>
      <c r="AJ114" s="510"/>
      <c r="AK114" s="165"/>
    </row>
    <row r="115" spans="1:37" x14ac:dyDescent="0.15">
      <c r="A115" s="165"/>
      <c r="B115" s="510"/>
      <c r="C115" s="510"/>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10"/>
      <c r="AD115" s="510"/>
      <c r="AE115" s="510"/>
      <c r="AF115" s="510"/>
      <c r="AG115" s="510"/>
      <c r="AH115" s="510"/>
      <c r="AI115" s="510"/>
      <c r="AJ115" s="510"/>
      <c r="AK115" s="165"/>
    </row>
    <row r="116" spans="1:37" x14ac:dyDescent="0.15">
      <c r="A116" s="165"/>
      <c r="B116" s="510"/>
      <c r="C116" s="510"/>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0"/>
      <c r="AC116" s="510"/>
      <c r="AD116" s="510"/>
      <c r="AE116" s="510"/>
      <c r="AF116" s="510"/>
      <c r="AG116" s="510"/>
      <c r="AH116" s="510"/>
      <c r="AI116" s="510"/>
      <c r="AJ116" s="510"/>
      <c r="AK116" s="165"/>
    </row>
    <row r="117" spans="1:37" x14ac:dyDescent="0.15">
      <c r="A117" s="165"/>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0"/>
      <c r="AH117" s="510"/>
      <c r="AI117" s="510"/>
      <c r="AJ117" s="510"/>
      <c r="AK117" s="165"/>
    </row>
  </sheetData>
  <mergeCells count="112">
    <mergeCell ref="B106:AJ107"/>
    <mergeCell ref="B108:AJ109"/>
    <mergeCell ref="B111:AJ117"/>
    <mergeCell ref="B98:I99"/>
    <mergeCell ref="J98:P99"/>
    <mergeCell ref="Q98:W99"/>
    <mergeCell ref="X98:AE99"/>
    <mergeCell ref="AF98:AJ99"/>
    <mergeCell ref="B102:AJ105"/>
    <mergeCell ref="B110:AJ110"/>
    <mergeCell ref="B94:I95"/>
    <mergeCell ref="J94:P95"/>
    <mergeCell ref="Q94:W95"/>
    <mergeCell ref="X94:AE95"/>
    <mergeCell ref="AF94:AJ95"/>
    <mergeCell ref="B96:I97"/>
    <mergeCell ref="J96:P97"/>
    <mergeCell ref="Q96:W97"/>
    <mergeCell ref="X96:AE97"/>
    <mergeCell ref="AF96:AJ97"/>
    <mergeCell ref="B90:I91"/>
    <mergeCell ref="J90:P91"/>
    <mergeCell ref="Q90:W91"/>
    <mergeCell ref="X90:AE91"/>
    <mergeCell ref="AF90:AJ91"/>
    <mergeCell ref="B92:I93"/>
    <mergeCell ref="J92:P93"/>
    <mergeCell ref="Q92:W93"/>
    <mergeCell ref="X92:AE93"/>
    <mergeCell ref="AF92:AJ93"/>
    <mergeCell ref="B86:I87"/>
    <mergeCell ref="J86:P87"/>
    <mergeCell ref="Q86:W87"/>
    <mergeCell ref="X86:AE87"/>
    <mergeCell ref="AF86:AJ87"/>
    <mergeCell ref="B88:I89"/>
    <mergeCell ref="J88:P89"/>
    <mergeCell ref="Q88:W89"/>
    <mergeCell ref="X88:AE89"/>
    <mergeCell ref="AF88:AJ89"/>
    <mergeCell ref="B82:I83"/>
    <mergeCell ref="J82:P83"/>
    <mergeCell ref="Q82:W83"/>
    <mergeCell ref="X82:AE83"/>
    <mergeCell ref="AF82:AJ83"/>
    <mergeCell ref="B84:I85"/>
    <mergeCell ref="J84:P85"/>
    <mergeCell ref="Q84:W85"/>
    <mergeCell ref="X84:AE85"/>
    <mergeCell ref="AF84:AJ85"/>
    <mergeCell ref="B78:I79"/>
    <mergeCell ref="J78:P79"/>
    <mergeCell ref="Q78:W79"/>
    <mergeCell ref="X78:AE79"/>
    <mergeCell ref="AF78:AJ79"/>
    <mergeCell ref="B80:I81"/>
    <mergeCell ref="J80:P81"/>
    <mergeCell ref="Q80:W81"/>
    <mergeCell ref="X80:AE81"/>
    <mergeCell ref="AF80:AJ81"/>
    <mergeCell ref="B74:I75"/>
    <mergeCell ref="J74:P75"/>
    <mergeCell ref="Q74:W75"/>
    <mergeCell ref="X74:AE75"/>
    <mergeCell ref="AF74:AJ75"/>
    <mergeCell ref="B28:H28"/>
    <mergeCell ref="B76:I77"/>
    <mergeCell ref="J76:P77"/>
    <mergeCell ref="Q76:W77"/>
    <mergeCell ref="X76:AE77"/>
    <mergeCell ref="AF76:AJ77"/>
    <mergeCell ref="G26:J26"/>
    <mergeCell ref="K25:AK25"/>
    <mergeCell ref="K26:AK26"/>
    <mergeCell ref="C62:AI63"/>
    <mergeCell ref="B65:AJ71"/>
    <mergeCell ref="B72:I73"/>
    <mergeCell ref="J72:P73"/>
    <mergeCell ref="Q72:W73"/>
    <mergeCell ref="X72:AE73"/>
    <mergeCell ref="AF72:AJ73"/>
    <mergeCell ref="B53:AK54"/>
    <mergeCell ref="L55:S56"/>
    <mergeCell ref="T55:AI56"/>
    <mergeCell ref="L57:S58"/>
    <mergeCell ref="T57:AI58"/>
    <mergeCell ref="J55:K60"/>
    <mergeCell ref="L59:S60"/>
    <mergeCell ref="T59:AI60"/>
    <mergeCell ref="AJ59:AK60"/>
    <mergeCell ref="C51:D51"/>
    <mergeCell ref="E51:F51"/>
    <mergeCell ref="H51:I51"/>
    <mergeCell ref="K51:L51"/>
    <mergeCell ref="C29:AI49"/>
    <mergeCell ref="C2:AI3"/>
    <mergeCell ref="A4:AK13"/>
    <mergeCell ref="D14:AH15"/>
    <mergeCell ref="C17:G17"/>
    <mergeCell ref="H17:AK17"/>
    <mergeCell ref="C19:G19"/>
    <mergeCell ref="E25:F25"/>
    <mergeCell ref="G25:J25"/>
    <mergeCell ref="E20:I20"/>
    <mergeCell ref="J20:AK20"/>
    <mergeCell ref="E21:F21"/>
    <mergeCell ref="G21:J21"/>
    <mergeCell ref="K21:AK21"/>
    <mergeCell ref="K22:AK22"/>
    <mergeCell ref="G22:J22"/>
    <mergeCell ref="E24:I24"/>
    <mergeCell ref="J24:AK24"/>
  </mergeCells>
  <phoneticPr fontId="2"/>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47"/>
  <sheetViews>
    <sheetView zoomScaleNormal="100" workbookViewId="0">
      <selection activeCell="BA15" sqref="BA15"/>
    </sheetView>
  </sheetViews>
  <sheetFormatPr defaultColWidth="2.375" defaultRowHeight="16.5" customHeight="1" x14ac:dyDescent="0.15"/>
  <cols>
    <col min="1" max="16384" width="2.375" style="1"/>
  </cols>
  <sheetData>
    <row r="1" spans="1:35" ht="16.5" customHeight="1" x14ac:dyDescent="0.15">
      <c r="A1" s="69" t="s">
        <v>116</v>
      </c>
    </row>
    <row r="2" spans="1:35" ht="16.5" customHeight="1" x14ac:dyDescent="0.15">
      <c r="C2" s="556" t="s">
        <v>2</v>
      </c>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row>
    <row r="3" spans="1:35" ht="16.5" customHeight="1" x14ac:dyDescent="0.15">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row>
    <row r="4" spans="1:35" ht="16.5" customHeight="1" x14ac:dyDescent="0.15">
      <c r="K4" s="543" t="s">
        <v>50</v>
      </c>
      <c r="L4" s="543"/>
      <c r="M4" s="543"/>
      <c r="N4" s="543"/>
      <c r="O4" s="543"/>
      <c r="P4" s="543"/>
      <c r="Q4" s="543"/>
      <c r="R4" s="543"/>
      <c r="S4" s="543"/>
      <c r="T4" s="543"/>
      <c r="U4" s="543"/>
      <c r="V4" s="543"/>
      <c r="W4" s="543"/>
      <c r="X4" s="543"/>
      <c r="Y4" s="543"/>
      <c r="Z4" s="543"/>
    </row>
    <row r="5" spans="1:35" ht="16.5" customHeight="1" x14ac:dyDescent="0.15">
      <c r="K5" s="543"/>
      <c r="L5" s="543"/>
      <c r="M5" s="543"/>
      <c r="N5" s="543"/>
      <c r="O5" s="543"/>
      <c r="P5" s="543"/>
      <c r="Q5" s="543"/>
      <c r="R5" s="543"/>
      <c r="S5" s="543"/>
      <c r="T5" s="543"/>
      <c r="U5" s="543"/>
      <c r="V5" s="543"/>
      <c r="W5" s="543"/>
      <c r="X5" s="543"/>
      <c r="Y5" s="543"/>
      <c r="Z5" s="543"/>
    </row>
    <row r="6" spans="1:35" ht="16.5" customHeight="1" x14ac:dyDescent="0.2">
      <c r="B6" s="3" t="str">
        <f>IF(入力画面!$C$3="明石市公営企業管理者","明石市公営企業管理者　様","明石市長　様")</f>
        <v>明石市公営企業管理者　様</v>
      </c>
      <c r="Y6" s="371" t="s">
        <v>384</v>
      </c>
      <c r="Z6" s="371"/>
      <c r="AA6" s="557"/>
      <c r="AB6" s="557"/>
      <c r="AC6" s="2" t="s">
        <v>14</v>
      </c>
      <c r="AD6" s="557"/>
      <c r="AE6" s="557"/>
      <c r="AF6" s="2" t="s">
        <v>21</v>
      </c>
      <c r="AG6" s="557"/>
      <c r="AH6" s="557"/>
      <c r="AI6" s="2" t="s">
        <v>22</v>
      </c>
    </row>
    <row r="7" spans="1:35" ht="16.5" customHeight="1" x14ac:dyDescent="0.15">
      <c r="P7" s="371" t="s">
        <v>250</v>
      </c>
      <c r="Q7" s="371"/>
      <c r="R7" s="371"/>
      <c r="S7" s="371"/>
    </row>
    <row r="8" spans="1:35" ht="16.5" customHeight="1" x14ac:dyDescent="0.15">
      <c r="N8" s="366" t="s">
        <v>23</v>
      </c>
      <c r="O8" s="366"/>
      <c r="P8" s="366"/>
      <c r="Q8" s="366"/>
      <c r="R8" s="366"/>
      <c r="S8" s="366"/>
      <c r="T8" s="366"/>
      <c r="U8" s="366"/>
      <c r="V8" s="368" t="str">
        <f>IF(入力画面!$C$22="","",入力画面!$C$22)</f>
        <v/>
      </c>
      <c r="W8" s="368"/>
      <c r="X8" s="368"/>
      <c r="Y8" s="368"/>
      <c r="Z8" s="368"/>
      <c r="AA8" s="368"/>
      <c r="AB8" s="368"/>
      <c r="AC8" s="368"/>
      <c r="AD8" s="368"/>
      <c r="AE8" s="368"/>
      <c r="AF8" s="368"/>
      <c r="AG8" s="368"/>
      <c r="AH8" s="368"/>
      <c r="AI8" s="368"/>
    </row>
    <row r="9" spans="1:35" ht="16.5" customHeight="1" x14ac:dyDescent="0.15">
      <c r="N9" s="367"/>
      <c r="O9" s="367"/>
      <c r="P9" s="367"/>
      <c r="Q9" s="367"/>
      <c r="R9" s="367"/>
      <c r="S9" s="367"/>
      <c r="T9" s="367"/>
      <c r="U9" s="367"/>
      <c r="V9" s="369"/>
      <c r="W9" s="369"/>
      <c r="X9" s="369"/>
      <c r="Y9" s="369"/>
      <c r="Z9" s="369"/>
      <c r="AA9" s="369"/>
      <c r="AB9" s="369"/>
      <c r="AC9" s="369"/>
      <c r="AD9" s="369"/>
      <c r="AE9" s="369"/>
      <c r="AF9" s="369"/>
      <c r="AG9" s="369"/>
      <c r="AH9" s="369"/>
      <c r="AI9" s="369"/>
    </row>
    <row r="10" spans="1:35" ht="16.5" customHeight="1" x14ac:dyDescent="0.2">
      <c r="B10" s="3"/>
      <c r="N10" s="367"/>
      <c r="O10" s="367"/>
      <c r="P10" s="367"/>
      <c r="Q10" s="367"/>
      <c r="R10" s="367"/>
      <c r="S10" s="367"/>
      <c r="T10" s="367"/>
      <c r="U10" s="367"/>
      <c r="V10" s="369"/>
      <c r="W10" s="369"/>
      <c r="X10" s="369"/>
      <c r="Y10" s="369"/>
      <c r="Z10" s="369"/>
      <c r="AA10" s="369"/>
      <c r="AB10" s="369"/>
      <c r="AC10" s="369"/>
      <c r="AD10" s="369"/>
      <c r="AE10" s="369"/>
      <c r="AF10" s="369"/>
      <c r="AG10" s="369"/>
      <c r="AH10" s="369"/>
      <c r="AI10" s="369"/>
    </row>
    <row r="11" spans="1:35" ht="16.5" customHeight="1" x14ac:dyDescent="0.15">
      <c r="N11" s="366" t="s">
        <v>24</v>
      </c>
      <c r="O11" s="367"/>
      <c r="P11" s="367"/>
      <c r="Q11" s="367"/>
      <c r="R11" s="367"/>
      <c r="S11" s="367"/>
      <c r="T11" s="367"/>
      <c r="U11" s="367"/>
      <c r="V11" s="372" t="str">
        <f>IF(入力画面!$C$25="","",入力画面!$C$25)</f>
        <v/>
      </c>
      <c r="W11" s="369"/>
      <c r="X11" s="369"/>
      <c r="Y11" s="369"/>
      <c r="Z11" s="369"/>
      <c r="AA11" s="369"/>
      <c r="AB11" s="369"/>
      <c r="AC11" s="369"/>
      <c r="AD11" s="369"/>
      <c r="AE11" s="369"/>
      <c r="AF11" s="369"/>
      <c r="AG11" s="369"/>
      <c r="AH11" s="369"/>
      <c r="AI11" s="369"/>
    </row>
    <row r="12" spans="1:35" ht="16.5" customHeight="1" x14ac:dyDescent="0.15">
      <c r="N12" s="367"/>
      <c r="O12" s="367"/>
      <c r="P12" s="367"/>
      <c r="Q12" s="367"/>
      <c r="R12" s="367"/>
      <c r="S12" s="367"/>
      <c r="T12" s="367"/>
      <c r="U12" s="367"/>
      <c r="V12" s="369"/>
      <c r="W12" s="369"/>
      <c r="X12" s="369"/>
      <c r="Y12" s="369"/>
      <c r="Z12" s="369"/>
      <c r="AA12" s="369"/>
      <c r="AB12" s="369"/>
      <c r="AC12" s="369"/>
      <c r="AD12" s="369"/>
      <c r="AE12" s="369"/>
      <c r="AF12" s="369"/>
      <c r="AG12" s="369"/>
      <c r="AH12" s="369"/>
      <c r="AI12" s="369"/>
    </row>
    <row r="13" spans="1:35" ht="16.5" customHeight="1" x14ac:dyDescent="0.15">
      <c r="N13" s="367"/>
      <c r="O13" s="367"/>
      <c r="P13" s="367"/>
      <c r="Q13" s="367"/>
      <c r="R13" s="367"/>
      <c r="S13" s="367"/>
      <c r="T13" s="367"/>
      <c r="U13" s="367"/>
      <c r="V13" s="369"/>
      <c r="W13" s="369"/>
      <c r="X13" s="369"/>
      <c r="Y13" s="369"/>
      <c r="Z13" s="369"/>
      <c r="AA13" s="369"/>
      <c r="AB13" s="369"/>
      <c r="AC13" s="369"/>
      <c r="AD13" s="369"/>
      <c r="AE13" s="369"/>
      <c r="AF13" s="369"/>
      <c r="AG13" s="369"/>
      <c r="AH13" s="369"/>
      <c r="AI13" s="369"/>
    </row>
    <row r="14" spans="1:35" ht="16.5" customHeight="1" x14ac:dyDescent="0.15">
      <c r="N14" s="366" t="s">
        <v>25</v>
      </c>
      <c r="O14" s="366"/>
      <c r="P14" s="366"/>
      <c r="Q14" s="366"/>
      <c r="R14" s="366"/>
      <c r="S14" s="366"/>
      <c r="T14" s="366"/>
      <c r="U14" s="366"/>
      <c r="V14" s="368" t="str">
        <f>IF(入力画面!$C$27="","",入力画面!$C$27)</f>
        <v/>
      </c>
      <c r="W14" s="368"/>
      <c r="X14" s="368"/>
      <c r="Y14" s="368"/>
      <c r="Z14" s="368"/>
      <c r="AA14" s="368"/>
      <c r="AB14" s="368"/>
      <c r="AC14" s="368"/>
      <c r="AD14" s="368"/>
      <c r="AE14" s="368"/>
      <c r="AF14" s="368"/>
      <c r="AG14" s="368"/>
      <c r="AH14" s="368"/>
      <c r="AI14" s="558"/>
    </row>
    <row r="15" spans="1:35" ht="16.5" customHeight="1" x14ac:dyDescent="0.15">
      <c r="N15" s="367"/>
      <c r="O15" s="367"/>
      <c r="P15" s="367"/>
      <c r="Q15" s="367"/>
      <c r="R15" s="367"/>
      <c r="S15" s="367"/>
      <c r="T15" s="367"/>
      <c r="U15" s="367"/>
      <c r="V15" s="369"/>
      <c r="W15" s="369"/>
      <c r="X15" s="369"/>
      <c r="Y15" s="369"/>
      <c r="Z15" s="369"/>
      <c r="AA15" s="369"/>
      <c r="AB15" s="369"/>
      <c r="AC15" s="369"/>
      <c r="AD15" s="369"/>
      <c r="AE15" s="369"/>
      <c r="AF15" s="369"/>
      <c r="AG15" s="369"/>
      <c r="AH15" s="369"/>
      <c r="AI15" s="559"/>
    </row>
    <row r="16" spans="1:35" ht="16.5" customHeight="1" x14ac:dyDescent="0.15">
      <c r="C16" s="1" t="s">
        <v>51</v>
      </c>
    </row>
    <row r="17" spans="2:35" ht="16.5" customHeight="1" x14ac:dyDescent="0.15">
      <c r="B17" s="1" t="s">
        <v>52</v>
      </c>
    </row>
    <row r="18" spans="2:35" ht="16.5" customHeight="1" x14ac:dyDescent="0.15">
      <c r="K18" s="371" t="s">
        <v>29</v>
      </c>
      <c r="L18" s="371"/>
      <c r="M18" s="371"/>
      <c r="N18" s="371"/>
      <c r="O18" s="371"/>
      <c r="P18" s="371"/>
      <c r="Q18" s="371"/>
      <c r="R18" s="371"/>
      <c r="S18" s="371"/>
      <c r="T18" s="371"/>
      <c r="U18" s="371"/>
      <c r="V18" s="371"/>
      <c r="W18" s="371"/>
      <c r="X18" s="371"/>
      <c r="Y18" s="371"/>
      <c r="Z18" s="371"/>
    </row>
    <row r="19" spans="2:35" ht="16.5" customHeight="1" x14ac:dyDescent="0.15">
      <c r="B19" s="549" t="s">
        <v>53</v>
      </c>
      <c r="C19" s="49"/>
      <c r="D19" s="547" t="s">
        <v>34</v>
      </c>
      <c r="E19" s="547"/>
      <c r="F19" s="547"/>
      <c r="G19" s="547"/>
      <c r="H19" s="547"/>
      <c r="I19" s="547"/>
      <c r="L19" s="551" t="str">
        <f>IF(入力画面!$C$4="","",入力画面!$C$4)</f>
        <v/>
      </c>
      <c r="M19" s="551"/>
      <c r="N19" s="551"/>
      <c r="O19" s="551"/>
      <c r="P19" s="551"/>
      <c r="Q19" s="551"/>
      <c r="R19" s="551"/>
      <c r="S19" s="551"/>
      <c r="T19" s="551"/>
      <c r="U19" s="551"/>
      <c r="V19" s="551"/>
      <c r="W19" s="551"/>
      <c r="X19" s="551"/>
      <c r="Y19" s="551"/>
      <c r="Z19" s="551"/>
      <c r="AA19" s="551"/>
      <c r="AB19" s="551"/>
      <c r="AC19" s="551"/>
      <c r="AD19" s="551"/>
      <c r="AE19" s="551"/>
      <c r="AF19" s="551"/>
      <c r="AG19" s="551"/>
      <c r="AH19" s="551"/>
    </row>
    <row r="20" spans="2:35" ht="16.5" customHeight="1" x14ac:dyDescent="0.15">
      <c r="B20" s="548"/>
      <c r="C20" s="49"/>
      <c r="D20" s="548"/>
      <c r="E20" s="548"/>
      <c r="F20" s="548"/>
      <c r="G20" s="548"/>
      <c r="H20" s="548"/>
      <c r="I20" s="548"/>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row>
    <row r="21" spans="2:35" ht="16.5" customHeight="1" x14ac:dyDescent="0.15">
      <c r="B21" s="549" t="s">
        <v>54</v>
      </c>
      <c r="C21" s="49"/>
      <c r="D21" s="552" t="s">
        <v>259</v>
      </c>
      <c r="E21" s="552"/>
      <c r="F21" s="552"/>
      <c r="G21" s="552"/>
      <c r="H21" s="552"/>
      <c r="I21" s="552"/>
      <c r="L21" s="543" t="s">
        <v>384</v>
      </c>
      <c r="M21" s="543"/>
      <c r="N21" s="543" t="str">
        <f>IF(入力画面!$C$9="","",入力画面!$C$9)</f>
        <v/>
      </c>
      <c r="O21" s="543"/>
      <c r="P21" s="543" t="s">
        <v>14</v>
      </c>
      <c r="Q21" s="543" t="str">
        <f>IF(入力画面!$E$9="","",入力画面!$E$9)</f>
        <v/>
      </c>
      <c r="R21" s="543"/>
      <c r="S21" s="543" t="s">
        <v>21</v>
      </c>
      <c r="T21" s="543" t="str">
        <f>IF(入力画面!$G$9="","",入力画面!$G$9)</f>
        <v/>
      </c>
      <c r="U21" s="543"/>
      <c r="V21" s="543" t="s">
        <v>22</v>
      </c>
      <c r="AH21" s="2"/>
    </row>
    <row r="22" spans="2:35" ht="16.5" customHeight="1" x14ac:dyDescent="0.15">
      <c r="B22" s="548"/>
      <c r="C22" s="49"/>
      <c r="D22" s="553"/>
      <c r="E22" s="553"/>
      <c r="F22" s="553"/>
      <c r="G22" s="553"/>
      <c r="H22" s="553"/>
      <c r="I22" s="553"/>
      <c r="L22" s="543"/>
      <c r="M22" s="543"/>
      <c r="N22" s="543"/>
      <c r="O22" s="543"/>
      <c r="P22" s="543"/>
      <c r="Q22" s="543"/>
      <c r="R22" s="543"/>
      <c r="S22" s="543"/>
      <c r="T22" s="543"/>
      <c r="U22" s="543"/>
      <c r="V22" s="543"/>
    </row>
    <row r="23" spans="2:35" ht="16.5" customHeight="1" x14ac:dyDescent="0.15">
      <c r="B23" s="549" t="s">
        <v>55</v>
      </c>
      <c r="C23" s="49"/>
      <c r="D23" s="554" t="s">
        <v>260</v>
      </c>
      <c r="E23" s="554"/>
      <c r="F23" s="554"/>
      <c r="G23" s="554"/>
      <c r="H23" s="554"/>
      <c r="I23" s="554"/>
      <c r="L23" s="555" t="str">
        <f>IF(入力画面!$C$14="","",DBCS(DOLLAR(入力画面!$C$14)))</f>
        <v/>
      </c>
      <c r="M23" s="555"/>
      <c r="N23" s="555"/>
      <c r="O23" s="555"/>
      <c r="P23" s="555"/>
      <c r="Q23" s="555"/>
      <c r="R23" s="555"/>
      <c r="S23" s="555"/>
      <c r="T23" s="555"/>
      <c r="U23" s="555"/>
      <c r="V23" s="555"/>
      <c r="W23" s="555"/>
      <c r="X23" s="555"/>
      <c r="Y23" s="555"/>
      <c r="Z23" s="555"/>
      <c r="AA23" s="555"/>
      <c r="AB23" s="555"/>
      <c r="AC23" s="555"/>
      <c r="AD23" s="555"/>
      <c r="AE23" s="555"/>
      <c r="AF23" s="555"/>
      <c r="AG23" s="555"/>
      <c r="AH23" s="543" t="s">
        <v>17</v>
      </c>
      <c r="AI23" s="543"/>
    </row>
    <row r="24" spans="2:35" ht="16.5" customHeight="1" x14ac:dyDescent="0.15">
      <c r="B24" s="548"/>
      <c r="C24" s="49"/>
      <c r="D24" s="554"/>
      <c r="E24" s="554"/>
      <c r="F24" s="554"/>
      <c r="G24" s="554"/>
      <c r="H24" s="554"/>
      <c r="I24" s="554"/>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43"/>
      <c r="AI24" s="543"/>
    </row>
    <row r="25" spans="2:35" ht="16.5" customHeight="1" x14ac:dyDescent="0.15">
      <c r="B25" s="550" t="s">
        <v>261</v>
      </c>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row>
    <row r="26" spans="2:35" ht="16.5" customHeight="1" x14ac:dyDescent="0.15">
      <c r="B26" s="549" t="s">
        <v>57</v>
      </c>
      <c r="C26" s="49"/>
      <c r="D26" s="547" t="s">
        <v>56</v>
      </c>
      <c r="E26" s="547"/>
      <c r="F26" s="547"/>
      <c r="G26" s="547"/>
      <c r="H26" s="547"/>
      <c r="I26" s="547"/>
      <c r="L26" s="381" t="s">
        <v>255</v>
      </c>
      <c r="M26" s="381"/>
      <c r="N26" s="381"/>
      <c r="O26" s="381"/>
      <c r="P26" s="381"/>
      <c r="Q26" s="381"/>
      <c r="R26" s="381"/>
      <c r="S26" s="544"/>
      <c r="T26" s="544"/>
      <c r="U26" s="381" t="s">
        <v>58</v>
      </c>
      <c r="V26" s="381"/>
      <c r="W26" s="381"/>
      <c r="X26" s="381"/>
    </row>
    <row r="27" spans="2:35" ht="16.5" customHeight="1" x14ac:dyDescent="0.15">
      <c r="B27" s="548"/>
      <c r="C27" s="49"/>
      <c r="D27" s="548"/>
      <c r="E27" s="548"/>
      <c r="F27" s="548"/>
      <c r="G27" s="548"/>
      <c r="H27" s="548"/>
      <c r="I27" s="548"/>
      <c r="L27" s="543"/>
      <c r="M27" s="543"/>
      <c r="N27" s="543"/>
      <c r="O27" s="543"/>
      <c r="P27" s="543"/>
      <c r="Q27" s="543"/>
      <c r="R27" s="543"/>
      <c r="S27" s="545"/>
      <c r="T27" s="545"/>
      <c r="U27" s="543"/>
      <c r="V27" s="543"/>
      <c r="W27" s="543"/>
      <c r="X27" s="543"/>
    </row>
    <row r="28" spans="2:35" ht="16.5" customHeight="1" x14ac:dyDescent="0.15">
      <c r="B28" s="546" t="s">
        <v>59</v>
      </c>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row>
    <row r="29" spans="2:35" ht="16.5" customHeight="1" x14ac:dyDescent="0.15">
      <c r="B29" s="546"/>
      <c r="C29" s="546"/>
      <c r="D29" s="546"/>
      <c r="E29" s="546"/>
      <c r="F29" s="546"/>
      <c r="G29" s="546"/>
      <c r="H29" s="546"/>
      <c r="I29" s="546"/>
      <c r="J29" s="546"/>
      <c r="K29" s="546"/>
      <c r="L29" s="546"/>
      <c r="M29" s="546"/>
      <c r="N29" s="546"/>
      <c r="O29" s="546"/>
      <c r="P29" s="546"/>
      <c r="Q29" s="546"/>
      <c r="R29" s="546"/>
      <c r="S29" s="546"/>
      <c r="T29" s="546"/>
      <c r="U29" s="546"/>
      <c r="V29" s="546"/>
      <c r="W29" s="546"/>
      <c r="X29" s="546"/>
      <c r="Y29" s="546"/>
      <c r="Z29" s="546"/>
      <c r="AA29" s="546"/>
      <c r="AB29" s="546"/>
      <c r="AC29" s="546"/>
      <c r="AD29" s="546"/>
      <c r="AE29" s="546"/>
      <c r="AF29" s="546"/>
      <c r="AG29" s="546"/>
      <c r="AH29" s="546"/>
      <c r="AI29" s="546"/>
    </row>
    <row r="30" spans="2:35" ht="13.5" customHeight="1" x14ac:dyDescent="0.15"/>
    <row r="31" spans="2:35" ht="16.5" customHeight="1" x14ac:dyDescent="0.15">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164"/>
      <c r="AI31" s="52"/>
    </row>
    <row r="32" spans="2:35" ht="16.5" customHeight="1" x14ac:dyDescent="0.15">
      <c r="B32" s="5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4"/>
    </row>
    <row r="33" spans="2:35" ht="16.5" customHeight="1" x14ac:dyDescent="0.15">
      <c r="B33" s="5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54"/>
    </row>
    <row r="34" spans="2:35" ht="16.5" customHeight="1" x14ac:dyDescent="0.15">
      <c r="B34" s="5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4"/>
    </row>
    <row r="35" spans="2:35" ht="16.5" customHeight="1" x14ac:dyDescent="0.15">
      <c r="B35" s="53"/>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54"/>
    </row>
    <row r="36" spans="2:35" ht="16.5" customHeight="1" x14ac:dyDescent="0.15">
      <c r="B36" s="53"/>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54"/>
    </row>
    <row r="37" spans="2:35" ht="16.5" customHeight="1" x14ac:dyDescent="0.15">
      <c r="B37" s="53"/>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4"/>
    </row>
    <row r="38" spans="2:35" ht="16.5" customHeight="1" x14ac:dyDescent="0.15">
      <c r="B38" s="53"/>
      <c r="C38" s="542" t="s">
        <v>60</v>
      </c>
      <c r="D38" s="542"/>
      <c r="E38" s="542"/>
      <c r="F38" s="542"/>
      <c r="G38" s="542"/>
      <c r="H38" s="542"/>
      <c r="I38" s="542"/>
      <c r="J38" s="542"/>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54"/>
    </row>
    <row r="39" spans="2:35" ht="16.5" customHeight="1" x14ac:dyDescent="0.15">
      <c r="B39" s="53"/>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
    </row>
    <row r="40" spans="2:35" ht="16.5" customHeight="1" x14ac:dyDescent="0.15">
      <c r="B40" s="53"/>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
    </row>
    <row r="41" spans="2:35" ht="16.5" customHeight="1" x14ac:dyDescent="0.15">
      <c r="B41" s="53"/>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4"/>
    </row>
    <row r="42" spans="2:35" ht="16.5" customHeight="1" x14ac:dyDescent="0.15">
      <c r="B42" s="5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54"/>
    </row>
    <row r="43" spans="2:35" ht="16.5" customHeight="1" x14ac:dyDescent="0.15">
      <c r="B43" s="53"/>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4"/>
    </row>
    <row r="44" spans="2:35" ht="16.5" customHeight="1" x14ac:dyDescent="0.15">
      <c r="B44" s="5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54"/>
    </row>
    <row r="45" spans="2:35" ht="16.5" customHeight="1" x14ac:dyDescent="0.15">
      <c r="B45" s="5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54"/>
    </row>
    <row r="46" spans="2:35" ht="16.5" customHeight="1" x14ac:dyDescent="0.15">
      <c r="B46" s="5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54"/>
    </row>
    <row r="47" spans="2:35" ht="16.5" customHeight="1" x14ac:dyDescent="0.15">
      <c r="B47" s="5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7"/>
    </row>
  </sheetData>
  <sheetProtection formatCells="0"/>
  <mergeCells count="39">
    <mergeCell ref="AI14:AI15"/>
    <mergeCell ref="P7:S7"/>
    <mergeCell ref="N21:O22"/>
    <mergeCell ref="P21:P22"/>
    <mergeCell ref="Q21:R22"/>
    <mergeCell ref="N8:U10"/>
    <mergeCell ref="V8:AI10"/>
    <mergeCell ref="N11:U13"/>
    <mergeCell ref="S21:S22"/>
    <mergeCell ref="V11:AI13"/>
    <mergeCell ref="N14:U15"/>
    <mergeCell ref="K18:Z18"/>
    <mergeCell ref="V14:AH15"/>
    <mergeCell ref="C2:AH3"/>
    <mergeCell ref="Y6:Z6"/>
    <mergeCell ref="AA6:AB6"/>
    <mergeCell ref="AD6:AE6"/>
    <mergeCell ref="AG6:AH6"/>
    <mergeCell ref="K4:Z5"/>
    <mergeCell ref="B25:AI25"/>
    <mergeCell ref="B19:B20"/>
    <mergeCell ref="D19:I20"/>
    <mergeCell ref="L19:AH20"/>
    <mergeCell ref="B21:B22"/>
    <mergeCell ref="D21:I22"/>
    <mergeCell ref="T21:U22"/>
    <mergeCell ref="V21:V22"/>
    <mergeCell ref="AH23:AI24"/>
    <mergeCell ref="L21:M22"/>
    <mergeCell ref="B23:B24"/>
    <mergeCell ref="D23:I24"/>
    <mergeCell ref="L23:AG24"/>
    <mergeCell ref="C38:AH40"/>
    <mergeCell ref="L26:R27"/>
    <mergeCell ref="S26:T27"/>
    <mergeCell ref="U26:X27"/>
    <mergeCell ref="B28:AI29"/>
    <mergeCell ref="D26:I27"/>
    <mergeCell ref="B26:B27"/>
  </mergeCells>
  <phoneticPr fontId="2"/>
  <pageMargins left="0.86" right="0.83" top="0.78740157480314965" bottom="0.78740157480314965"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33"/>
  <sheetViews>
    <sheetView zoomScaleNormal="100" workbookViewId="0">
      <selection activeCell="K1" sqref="K1:AP2"/>
    </sheetView>
  </sheetViews>
  <sheetFormatPr defaultColWidth="2.375" defaultRowHeight="16.5" customHeight="1" x14ac:dyDescent="0.15"/>
  <cols>
    <col min="1" max="16384" width="2.375" style="1"/>
  </cols>
  <sheetData>
    <row r="1" spans="1:53" ht="16.5" customHeight="1" x14ac:dyDescent="0.15">
      <c r="A1" s="69" t="s">
        <v>116</v>
      </c>
      <c r="K1" s="566" t="s">
        <v>61</v>
      </c>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row>
    <row r="2" spans="1:53" ht="16.5" customHeight="1" x14ac:dyDescent="0.15">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row>
    <row r="3" spans="1:53" ht="16.5" customHeight="1" x14ac:dyDescent="0.15">
      <c r="C3" s="99"/>
    </row>
    <row r="4" spans="1:53" ht="16.5" customHeight="1" x14ac:dyDescent="0.15">
      <c r="F4" s="371" t="s">
        <v>62</v>
      </c>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row>
    <row r="5" spans="1:53" ht="16.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53" ht="16.5" customHeight="1" x14ac:dyDescent="0.15">
      <c r="B6" s="40"/>
      <c r="C6" s="37"/>
      <c r="D6" s="37"/>
      <c r="E6" s="30"/>
      <c r="F6" s="30"/>
      <c r="G6" s="30"/>
      <c r="H6" s="30"/>
      <c r="I6" s="30"/>
      <c r="J6" s="30"/>
      <c r="K6" s="58" t="s">
        <v>63</v>
      </c>
      <c r="L6" s="563" t="s">
        <v>64</v>
      </c>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564"/>
      <c r="AT6" s="564"/>
      <c r="AU6" s="564"/>
      <c r="AV6" s="564"/>
      <c r="AW6" s="564"/>
      <c r="AX6" s="564"/>
      <c r="AY6" s="564"/>
      <c r="AZ6" s="564"/>
      <c r="BA6" s="565"/>
    </row>
    <row r="7" spans="1:53" s="48" customFormat="1" ht="16.5" customHeight="1" x14ac:dyDescent="0.15">
      <c r="B7" s="59" t="s">
        <v>35</v>
      </c>
      <c r="C7" s="60"/>
      <c r="D7" s="60"/>
      <c r="E7" s="60"/>
      <c r="F7" s="60"/>
      <c r="G7" s="60"/>
      <c r="H7" s="60"/>
      <c r="I7" s="60"/>
      <c r="J7" s="60"/>
      <c r="K7" s="61"/>
      <c r="L7" s="560" t="s">
        <v>65</v>
      </c>
      <c r="M7" s="561"/>
      <c r="N7" s="561"/>
      <c r="O7" s="561"/>
      <c r="P7" s="561"/>
      <c r="Q7" s="561"/>
      <c r="R7" s="562"/>
      <c r="S7" s="560" t="s">
        <v>66</v>
      </c>
      <c r="T7" s="561"/>
      <c r="U7" s="561"/>
      <c r="V7" s="561"/>
      <c r="W7" s="561"/>
      <c r="X7" s="561"/>
      <c r="Y7" s="562"/>
      <c r="Z7" s="563" t="s">
        <v>67</v>
      </c>
      <c r="AA7" s="564"/>
      <c r="AB7" s="564"/>
      <c r="AC7" s="564"/>
      <c r="AD7" s="564"/>
      <c r="AE7" s="564"/>
      <c r="AF7" s="565"/>
      <c r="AG7" s="560" t="s">
        <v>68</v>
      </c>
      <c r="AH7" s="561"/>
      <c r="AI7" s="561"/>
      <c r="AJ7" s="561"/>
      <c r="AK7" s="561"/>
      <c r="AL7" s="561"/>
      <c r="AM7" s="562"/>
      <c r="AN7" s="560" t="s">
        <v>69</v>
      </c>
      <c r="AO7" s="561"/>
      <c r="AP7" s="561"/>
      <c r="AQ7" s="561"/>
      <c r="AR7" s="561"/>
      <c r="AS7" s="561"/>
      <c r="AT7" s="562"/>
      <c r="AU7" s="568" t="s">
        <v>70</v>
      </c>
      <c r="AV7" s="568"/>
      <c r="AW7" s="568"/>
      <c r="AX7" s="568"/>
      <c r="AY7" s="568"/>
      <c r="AZ7" s="568"/>
      <c r="BA7" s="568"/>
    </row>
    <row r="8" spans="1:53" ht="16.5" customHeight="1" x14ac:dyDescent="0.15">
      <c r="B8" s="567" t="s">
        <v>71</v>
      </c>
      <c r="C8" s="567"/>
      <c r="D8" s="567"/>
      <c r="E8" s="567"/>
      <c r="F8" s="567"/>
      <c r="G8" s="567"/>
      <c r="H8" s="567"/>
      <c r="I8" s="567"/>
      <c r="J8" s="567"/>
      <c r="K8" s="567"/>
      <c r="L8" s="389" t="s">
        <v>76</v>
      </c>
      <c r="M8" s="390"/>
      <c r="N8" s="390"/>
      <c r="O8" s="390"/>
      <c r="P8" s="390"/>
      <c r="Q8" s="390"/>
      <c r="R8" s="391"/>
      <c r="S8" s="389" t="s">
        <v>76</v>
      </c>
      <c r="T8" s="390"/>
      <c r="U8" s="390"/>
      <c r="V8" s="390"/>
      <c r="W8" s="390"/>
      <c r="X8" s="390"/>
      <c r="Y8" s="391"/>
      <c r="Z8" s="389" t="s">
        <v>77</v>
      </c>
      <c r="AA8" s="390"/>
      <c r="AB8" s="390"/>
      <c r="AC8" s="390"/>
      <c r="AD8" s="390"/>
      <c r="AE8" s="390"/>
      <c r="AF8" s="391"/>
      <c r="AG8" s="389" t="s">
        <v>78</v>
      </c>
      <c r="AH8" s="390"/>
      <c r="AI8" s="390"/>
      <c r="AJ8" s="390"/>
      <c r="AK8" s="390"/>
      <c r="AL8" s="390"/>
      <c r="AM8" s="391"/>
      <c r="AN8" s="389" t="s">
        <v>79</v>
      </c>
      <c r="AO8" s="390"/>
      <c r="AP8" s="390"/>
      <c r="AQ8" s="390"/>
      <c r="AR8" s="390"/>
      <c r="AS8" s="390"/>
      <c r="AT8" s="391"/>
      <c r="AU8" s="398" t="s">
        <v>78</v>
      </c>
      <c r="AV8" s="398"/>
      <c r="AW8" s="398"/>
      <c r="AX8" s="398"/>
      <c r="AY8" s="398"/>
      <c r="AZ8" s="398"/>
      <c r="BA8" s="398"/>
    </row>
    <row r="9" spans="1:53" ht="16.5" customHeight="1" x14ac:dyDescent="0.15">
      <c r="B9" s="567"/>
      <c r="C9" s="567"/>
      <c r="D9" s="567"/>
      <c r="E9" s="567"/>
      <c r="F9" s="567"/>
      <c r="G9" s="567"/>
      <c r="H9" s="567"/>
      <c r="I9" s="567"/>
      <c r="J9" s="567"/>
      <c r="K9" s="567"/>
      <c r="L9" s="392"/>
      <c r="M9" s="393"/>
      <c r="N9" s="393"/>
      <c r="O9" s="393"/>
      <c r="P9" s="393"/>
      <c r="Q9" s="393"/>
      <c r="R9" s="394"/>
      <c r="S9" s="392"/>
      <c r="T9" s="393"/>
      <c r="U9" s="393"/>
      <c r="V9" s="393"/>
      <c r="W9" s="393"/>
      <c r="X9" s="393"/>
      <c r="Y9" s="394"/>
      <c r="Z9" s="392"/>
      <c r="AA9" s="393"/>
      <c r="AB9" s="393"/>
      <c r="AC9" s="393"/>
      <c r="AD9" s="393"/>
      <c r="AE9" s="393"/>
      <c r="AF9" s="394"/>
      <c r="AG9" s="392"/>
      <c r="AH9" s="393"/>
      <c r="AI9" s="393"/>
      <c r="AJ9" s="393"/>
      <c r="AK9" s="393"/>
      <c r="AL9" s="393"/>
      <c r="AM9" s="394"/>
      <c r="AN9" s="392"/>
      <c r="AO9" s="393"/>
      <c r="AP9" s="393"/>
      <c r="AQ9" s="393"/>
      <c r="AR9" s="393"/>
      <c r="AS9" s="393"/>
      <c r="AT9" s="394"/>
      <c r="AU9" s="398"/>
      <c r="AV9" s="398"/>
      <c r="AW9" s="398"/>
      <c r="AX9" s="398"/>
      <c r="AY9" s="398"/>
      <c r="AZ9" s="398"/>
      <c r="BA9" s="398"/>
    </row>
    <row r="10" spans="1:53" ht="16.5" customHeight="1" x14ac:dyDescent="0.15">
      <c r="B10" s="567" t="s">
        <v>72</v>
      </c>
      <c r="C10" s="567"/>
      <c r="D10" s="567"/>
      <c r="E10" s="567"/>
      <c r="F10" s="567"/>
      <c r="G10" s="567"/>
      <c r="H10" s="567"/>
      <c r="I10" s="567"/>
      <c r="J10" s="567"/>
      <c r="K10" s="567"/>
      <c r="L10" s="389" t="s">
        <v>80</v>
      </c>
      <c r="M10" s="390"/>
      <c r="N10" s="390"/>
      <c r="O10" s="390"/>
      <c r="P10" s="390"/>
      <c r="Q10" s="390"/>
      <c r="R10" s="391"/>
      <c r="S10" s="389" t="s">
        <v>81</v>
      </c>
      <c r="T10" s="390"/>
      <c r="U10" s="390"/>
      <c r="V10" s="390"/>
      <c r="W10" s="390"/>
      <c r="X10" s="390"/>
      <c r="Y10" s="391"/>
      <c r="Z10" s="389" t="s">
        <v>82</v>
      </c>
      <c r="AA10" s="390"/>
      <c r="AB10" s="390"/>
      <c r="AC10" s="390"/>
      <c r="AD10" s="390"/>
      <c r="AE10" s="390"/>
      <c r="AF10" s="391"/>
      <c r="AG10" s="389" t="s">
        <v>83</v>
      </c>
      <c r="AH10" s="390"/>
      <c r="AI10" s="390"/>
      <c r="AJ10" s="390"/>
      <c r="AK10" s="390"/>
      <c r="AL10" s="390"/>
      <c r="AM10" s="391"/>
      <c r="AN10" s="389" t="s">
        <v>84</v>
      </c>
      <c r="AO10" s="390"/>
      <c r="AP10" s="390"/>
      <c r="AQ10" s="390"/>
      <c r="AR10" s="390"/>
      <c r="AS10" s="390"/>
      <c r="AT10" s="391"/>
      <c r="AU10" s="398" t="s">
        <v>82</v>
      </c>
      <c r="AV10" s="398"/>
      <c r="AW10" s="398"/>
      <c r="AX10" s="398"/>
      <c r="AY10" s="398"/>
      <c r="AZ10" s="398"/>
      <c r="BA10" s="398"/>
    </row>
    <row r="11" spans="1:53" ht="16.5" customHeight="1" x14ac:dyDescent="0.15">
      <c r="B11" s="567"/>
      <c r="C11" s="567"/>
      <c r="D11" s="567"/>
      <c r="E11" s="567"/>
      <c r="F11" s="567"/>
      <c r="G11" s="567"/>
      <c r="H11" s="567"/>
      <c r="I11" s="567"/>
      <c r="J11" s="567"/>
      <c r="K11" s="567"/>
      <c r="L11" s="392"/>
      <c r="M11" s="393"/>
      <c r="N11" s="393"/>
      <c r="O11" s="393"/>
      <c r="P11" s="393"/>
      <c r="Q11" s="393"/>
      <c r="R11" s="394"/>
      <c r="S11" s="392"/>
      <c r="T11" s="393"/>
      <c r="U11" s="393"/>
      <c r="V11" s="393"/>
      <c r="W11" s="393"/>
      <c r="X11" s="393"/>
      <c r="Y11" s="394"/>
      <c r="Z11" s="392"/>
      <c r="AA11" s="393"/>
      <c r="AB11" s="393"/>
      <c r="AC11" s="393"/>
      <c r="AD11" s="393"/>
      <c r="AE11" s="393"/>
      <c r="AF11" s="394"/>
      <c r="AG11" s="392"/>
      <c r="AH11" s="393"/>
      <c r="AI11" s="393"/>
      <c r="AJ11" s="393"/>
      <c r="AK11" s="393"/>
      <c r="AL11" s="393"/>
      <c r="AM11" s="394"/>
      <c r="AN11" s="392"/>
      <c r="AO11" s="393"/>
      <c r="AP11" s="393"/>
      <c r="AQ11" s="393"/>
      <c r="AR11" s="393"/>
      <c r="AS11" s="393"/>
      <c r="AT11" s="394"/>
      <c r="AU11" s="398"/>
      <c r="AV11" s="398"/>
      <c r="AW11" s="398"/>
      <c r="AX11" s="398"/>
      <c r="AY11" s="398"/>
      <c r="AZ11" s="398"/>
      <c r="BA11" s="398"/>
    </row>
    <row r="12" spans="1:53" ht="16.5" customHeight="1" x14ac:dyDescent="0.15">
      <c r="B12" s="567" t="s">
        <v>73</v>
      </c>
      <c r="C12" s="567"/>
      <c r="D12" s="567"/>
      <c r="E12" s="567"/>
      <c r="F12" s="567"/>
      <c r="G12" s="567"/>
      <c r="H12" s="567"/>
      <c r="I12" s="567"/>
      <c r="J12" s="567"/>
      <c r="K12" s="567"/>
      <c r="L12" s="389" t="s">
        <v>86</v>
      </c>
      <c r="M12" s="390"/>
      <c r="N12" s="390"/>
      <c r="O12" s="390"/>
      <c r="P12" s="390"/>
      <c r="Q12" s="390"/>
      <c r="R12" s="391"/>
      <c r="S12" s="389" t="s">
        <v>84</v>
      </c>
      <c r="T12" s="390"/>
      <c r="U12" s="390"/>
      <c r="V12" s="390"/>
      <c r="W12" s="390"/>
      <c r="X12" s="390"/>
      <c r="Y12" s="391"/>
      <c r="Z12" s="389" t="s">
        <v>84</v>
      </c>
      <c r="AA12" s="390"/>
      <c r="AB12" s="390"/>
      <c r="AC12" s="390"/>
      <c r="AD12" s="390"/>
      <c r="AE12" s="390"/>
      <c r="AF12" s="391"/>
      <c r="AG12" s="389" t="s">
        <v>85</v>
      </c>
      <c r="AH12" s="390"/>
      <c r="AI12" s="390"/>
      <c r="AJ12" s="390"/>
      <c r="AK12" s="390"/>
      <c r="AL12" s="390"/>
      <c r="AM12" s="391"/>
      <c r="AN12" s="389" t="s">
        <v>87</v>
      </c>
      <c r="AO12" s="390"/>
      <c r="AP12" s="390"/>
      <c r="AQ12" s="390"/>
      <c r="AR12" s="390"/>
      <c r="AS12" s="390"/>
      <c r="AT12" s="391"/>
      <c r="AU12" s="398" t="s">
        <v>85</v>
      </c>
      <c r="AV12" s="398"/>
      <c r="AW12" s="398"/>
      <c r="AX12" s="398"/>
      <c r="AY12" s="398"/>
      <c r="AZ12" s="398"/>
      <c r="BA12" s="398"/>
    </row>
    <row r="13" spans="1:53" ht="16.5" customHeight="1" x14ac:dyDescent="0.15">
      <c r="B13" s="567"/>
      <c r="C13" s="567"/>
      <c r="D13" s="567"/>
      <c r="E13" s="567"/>
      <c r="F13" s="567"/>
      <c r="G13" s="567"/>
      <c r="H13" s="567"/>
      <c r="I13" s="567"/>
      <c r="J13" s="567"/>
      <c r="K13" s="567"/>
      <c r="L13" s="392"/>
      <c r="M13" s="393"/>
      <c r="N13" s="393"/>
      <c r="O13" s="393"/>
      <c r="P13" s="393"/>
      <c r="Q13" s="393"/>
      <c r="R13" s="394"/>
      <c r="S13" s="392"/>
      <c r="T13" s="393"/>
      <c r="U13" s="393"/>
      <c r="V13" s="393"/>
      <c r="W13" s="393"/>
      <c r="X13" s="393"/>
      <c r="Y13" s="394"/>
      <c r="Z13" s="392"/>
      <c r="AA13" s="393"/>
      <c r="AB13" s="393"/>
      <c r="AC13" s="393"/>
      <c r="AD13" s="393"/>
      <c r="AE13" s="393"/>
      <c r="AF13" s="394"/>
      <c r="AG13" s="392"/>
      <c r="AH13" s="393"/>
      <c r="AI13" s="393"/>
      <c r="AJ13" s="393"/>
      <c r="AK13" s="393"/>
      <c r="AL13" s="393"/>
      <c r="AM13" s="394"/>
      <c r="AN13" s="392"/>
      <c r="AO13" s="393"/>
      <c r="AP13" s="393"/>
      <c r="AQ13" s="393"/>
      <c r="AR13" s="393"/>
      <c r="AS13" s="393"/>
      <c r="AT13" s="394"/>
      <c r="AU13" s="398"/>
      <c r="AV13" s="398"/>
      <c r="AW13" s="398"/>
      <c r="AX13" s="398"/>
      <c r="AY13" s="398"/>
      <c r="AZ13" s="398"/>
      <c r="BA13" s="398"/>
    </row>
    <row r="14" spans="1:53" ht="16.5" customHeight="1" x14ac:dyDescent="0.15">
      <c r="B14" s="567" t="s">
        <v>74</v>
      </c>
      <c r="C14" s="567"/>
      <c r="D14" s="567"/>
      <c r="E14" s="567"/>
      <c r="F14" s="567"/>
      <c r="G14" s="567"/>
      <c r="H14" s="567"/>
      <c r="I14" s="567"/>
      <c r="J14" s="567"/>
      <c r="K14" s="567"/>
      <c r="L14" s="389" t="s">
        <v>88</v>
      </c>
      <c r="M14" s="390"/>
      <c r="N14" s="390"/>
      <c r="O14" s="390"/>
      <c r="P14" s="390"/>
      <c r="Q14" s="390"/>
      <c r="R14" s="391"/>
      <c r="S14" s="389" t="s">
        <v>89</v>
      </c>
      <c r="T14" s="390"/>
      <c r="U14" s="390"/>
      <c r="V14" s="390"/>
      <c r="W14" s="390"/>
      <c r="X14" s="390"/>
      <c r="Y14" s="391"/>
      <c r="Z14" s="389" t="s">
        <v>89</v>
      </c>
      <c r="AA14" s="390"/>
      <c r="AB14" s="390"/>
      <c r="AC14" s="390"/>
      <c r="AD14" s="390"/>
      <c r="AE14" s="390"/>
      <c r="AF14" s="391"/>
      <c r="AG14" s="389" t="s">
        <v>90</v>
      </c>
      <c r="AH14" s="390"/>
      <c r="AI14" s="390"/>
      <c r="AJ14" s="390"/>
      <c r="AK14" s="390"/>
      <c r="AL14" s="390"/>
      <c r="AM14" s="391"/>
      <c r="AN14" s="389" t="s">
        <v>91</v>
      </c>
      <c r="AO14" s="390"/>
      <c r="AP14" s="390"/>
      <c r="AQ14" s="390"/>
      <c r="AR14" s="390"/>
      <c r="AS14" s="390"/>
      <c r="AT14" s="391"/>
      <c r="AU14" s="398" t="s">
        <v>88</v>
      </c>
      <c r="AV14" s="398"/>
      <c r="AW14" s="398"/>
      <c r="AX14" s="398"/>
      <c r="AY14" s="398"/>
      <c r="AZ14" s="398"/>
      <c r="BA14" s="398"/>
    </row>
    <row r="15" spans="1:53" ht="16.5" customHeight="1" x14ac:dyDescent="0.15">
      <c r="B15" s="567"/>
      <c r="C15" s="567"/>
      <c r="D15" s="567"/>
      <c r="E15" s="567"/>
      <c r="F15" s="567"/>
      <c r="G15" s="567"/>
      <c r="H15" s="567"/>
      <c r="I15" s="567"/>
      <c r="J15" s="567"/>
      <c r="K15" s="567"/>
      <c r="L15" s="392"/>
      <c r="M15" s="393"/>
      <c r="N15" s="393"/>
      <c r="O15" s="393"/>
      <c r="P15" s="393"/>
      <c r="Q15" s="393"/>
      <c r="R15" s="394"/>
      <c r="S15" s="392"/>
      <c r="T15" s="393"/>
      <c r="U15" s="393"/>
      <c r="V15" s="393"/>
      <c r="W15" s="393"/>
      <c r="X15" s="393"/>
      <c r="Y15" s="394"/>
      <c r="Z15" s="392"/>
      <c r="AA15" s="393"/>
      <c r="AB15" s="393"/>
      <c r="AC15" s="393"/>
      <c r="AD15" s="393"/>
      <c r="AE15" s="393"/>
      <c r="AF15" s="394"/>
      <c r="AG15" s="392"/>
      <c r="AH15" s="393"/>
      <c r="AI15" s="393"/>
      <c r="AJ15" s="393"/>
      <c r="AK15" s="393"/>
      <c r="AL15" s="393"/>
      <c r="AM15" s="394"/>
      <c r="AN15" s="392"/>
      <c r="AO15" s="393"/>
      <c r="AP15" s="393"/>
      <c r="AQ15" s="393"/>
      <c r="AR15" s="393"/>
      <c r="AS15" s="393"/>
      <c r="AT15" s="394"/>
      <c r="AU15" s="398"/>
      <c r="AV15" s="398"/>
      <c r="AW15" s="398"/>
      <c r="AX15" s="398"/>
      <c r="AY15" s="398"/>
      <c r="AZ15" s="398"/>
      <c r="BA15" s="398"/>
    </row>
    <row r="16" spans="1:53" ht="16.5" customHeight="1" x14ac:dyDescent="0.15">
      <c r="B16" s="567" t="s">
        <v>75</v>
      </c>
      <c r="C16" s="567"/>
      <c r="D16" s="567"/>
      <c r="E16" s="567"/>
      <c r="F16" s="567"/>
      <c r="G16" s="567"/>
      <c r="H16" s="567"/>
      <c r="I16" s="567"/>
      <c r="J16" s="567"/>
      <c r="K16" s="567"/>
      <c r="L16" s="389" t="s">
        <v>93</v>
      </c>
      <c r="M16" s="390"/>
      <c r="N16" s="390"/>
      <c r="O16" s="390"/>
      <c r="P16" s="390"/>
      <c r="Q16" s="390"/>
      <c r="R16" s="391"/>
      <c r="S16" s="389" t="s">
        <v>94</v>
      </c>
      <c r="T16" s="390"/>
      <c r="U16" s="390"/>
      <c r="V16" s="390"/>
      <c r="W16" s="390"/>
      <c r="X16" s="390"/>
      <c r="Y16" s="391"/>
      <c r="Z16" s="389" t="s">
        <v>91</v>
      </c>
      <c r="AA16" s="390"/>
      <c r="AB16" s="390"/>
      <c r="AC16" s="390"/>
      <c r="AD16" s="390"/>
      <c r="AE16" s="390"/>
      <c r="AF16" s="391"/>
      <c r="AG16" s="389" t="s">
        <v>92</v>
      </c>
      <c r="AH16" s="390"/>
      <c r="AI16" s="390"/>
      <c r="AJ16" s="390"/>
      <c r="AK16" s="390"/>
      <c r="AL16" s="390"/>
      <c r="AM16" s="391"/>
      <c r="AN16" s="389" t="s">
        <v>93</v>
      </c>
      <c r="AO16" s="390"/>
      <c r="AP16" s="390"/>
      <c r="AQ16" s="390"/>
      <c r="AR16" s="390"/>
      <c r="AS16" s="390"/>
      <c r="AT16" s="391"/>
      <c r="AU16" s="398" t="s">
        <v>92</v>
      </c>
      <c r="AV16" s="398"/>
      <c r="AW16" s="398"/>
      <c r="AX16" s="398"/>
      <c r="AY16" s="398"/>
      <c r="AZ16" s="398"/>
      <c r="BA16" s="398"/>
    </row>
    <row r="17" spans="2:53" ht="16.5" customHeight="1" x14ac:dyDescent="0.15">
      <c r="B17" s="567"/>
      <c r="C17" s="567"/>
      <c r="D17" s="567"/>
      <c r="E17" s="567"/>
      <c r="F17" s="567"/>
      <c r="G17" s="567"/>
      <c r="H17" s="567"/>
      <c r="I17" s="567"/>
      <c r="J17" s="567"/>
      <c r="K17" s="567"/>
      <c r="L17" s="392"/>
      <c r="M17" s="393"/>
      <c r="N17" s="393"/>
      <c r="O17" s="393"/>
      <c r="P17" s="393"/>
      <c r="Q17" s="393"/>
      <c r="R17" s="394"/>
      <c r="S17" s="392"/>
      <c r="T17" s="393"/>
      <c r="U17" s="393"/>
      <c r="V17" s="393"/>
      <c r="W17" s="393"/>
      <c r="X17" s="393"/>
      <c r="Y17" s="394"/>
      <c r="Z17" s="392"/>
      <c r="AA17" s="393"/>
      <c r="AB17" s="393"/>
      <c r="AC17" s="393"/>
      <c r="AD17" s="393"/>
      <c r="AE17" s="393"/>
      <c r="AF17" s="394"/>
      <c r="AG17" s="392"/>
      <c r="AH17" s="393"/>
      <c r="AI17" s="393"/>
      <c r="AJ17" s="393"/>
      <c r="AK17" s="393"/>
      <c r="AL17" s="393"/>
      <c r="AM17" s="394"/>
      <c r="AN17" s="392"/>
      <c r="AO17" s="393"/>
      <c r="AP17" s="393"/>
      <c r="AQ17" s="393"/>
      <c r="AR17" s="393"/>
      <c r="AS17" s="393"/>
      <c r="AT17" s="394"/>
      <c r="AU17" s="398"/>
      <c r="AV17" s="398"/>
      <c r="AW17" s="398"/>
      <c r="AX17" s="398"/>
      <c r="AY17" s="398"/>
      <c r="AZ17" s="398"/>
      <c r="BA17" s="398"/>
    </row>
    <row r="19" spans="2:53" ht="16.5" customHeight="1" x14ac:dyDescent="0.15">
      <c r="B19" s="40"/>
      <c r="C19" s="37"/>
      <c r="D19" s="37"/>
      <c r="E19" s="30"/>
      <c r="F19" s="30"/>
      <c r="G19" s="30"/>
      <c r="H19" s="30"/>
      <c r="I19" s="30"/>
      <c r="J19" s="30"/>
      <c r="K19" s="58" t="s">
        <v>63</v>
      </c>
      <c r="L19" s="563" t="s">
        <v>95</v>
      </c>
      <c r="M19" s="564"/>
      <c r="N19" s="564"/>
      <c r="O19" s="564"/>
      <c r="P19" s="564"/>
      <c r="Q19" s="564"/>
      <c r="R19" s="564"/>
      <c r="S19" s="564"/>
      <c r="T19" s="564"/>
      <c r="U19" s="564"/>
      <c r="V19" s="564"/>
      <c r="W19" s="564"/>
      <c r="X19" s="564"/>
      <c r="Y19" s="565"/>
      <c r="Z19" s="563" t="s">
        <v>98</v>
      </c>
      <c r="AA19" s="564"/>
      <c r="AB19" s="564"/>
      <c r="AC19" s="564"/>
      <c r="AD19" s="564"/>
      <c r="AE19" s="564"/>
      <c r="AF19" s="564"/>
      <c r="AG19" s="564"/>
      <c r="AH19" s="564"/>
      <c r="AI19" s="564"/>
      <c r="AJ19" s="564"/>
      <c r="AK19" s="564"/>
      <c r="AL19" s="564"/>
      <c r="AM19" s="565"/>
    </row>
    <row r="20" spans="2:53" ht="16.5" customHeight="1" x14ac:dyDescent="0.15">
      <c r="B20" s="59" t="s">
        <v>35</v>
      </c>
      <c r="C20" s="60"/>
      <c r="D20" s="60"/>
      <c r="E20" s="60"/>
      <c r="F20" s="60"/>
      <c r="G20" s="60"/>
      <c r="H20" s="60"/>
      <c r="I20" s="60"/>
      <c r="J20" s="60"/>
      <c r="K20" s="61"/>
      <c r="L20" s="560" t="s">
        <v>96</v>
      </c>
      <c r="M20" s="561"/>
      <c r="N20" s="561"/>
      <c r="O20" s="561"/>
      <c r="P20" s="561"/>
      <c r="Q20" s="561"/>
      <c r="R20" s="562"/>
      <c r="S20" s="560" t="s">
        <v>97</v>
      </c>
      <c r="T20" s="561"/>
      <c r="U20" s="561"/>
      <c r="V20" s="561"/>
      <c r="W20" s="561"/>
      <c r="X20" s="561"/>
      <c r="Y20" s="562"/>
      <c r="Z20" s="560" t="s">
        <v>99</v>
      </c>
      <c r="AA20" s="561"/>
      <c r="AB20" s="561"/>
      <c r="AC20" s="561"/>
      <c r="AD20" s="561"/>
      <c r="AE20" s="561"/>
      <c r="AF20" s="562"/>
      <c r="AG20" s="560" t="s">
        <v>100</v>
      </c>
      <c r="AH20" s="561"/>
      <c r="AI20" s="561"/>
      <c r="AJ20" s="561"/>
      <c r="AK20" s="561"/>
      <c r="AL20" s="561"/>
      <c r="AM20" s="562"/>
    </row>
    <row r="21" spans="2:53" ht="16.5" customHeight="1" x14ac:dyDescent="0.15">
      <c r="B21" s="567" t="s">
        <v>71</v>
      </c>
      <c r="C21" s="567"/>
      <c r="D21" s="567"/>
      <c r="E21" s="567"/>
      <c r="F21" s="567"/>
      <c r="G21" s="567"/>
      <c r="H21" s="567"/>
      <c r="I21" s="567"/>
      <c r="J21" s="567"/>
      <c r="K21" s="567"/>
      <c r="L21" s="389" t="s">
        <v>101</v>
      </c>
      <c r="M21" s="390"/>
      <c r="N21" s="390"/>
      <c r="O21" s="390"/>
      <c r="P21" s="390"/>
      <c r="Q21" s="390"/>
      <c r="R21" s="391"/>
      <c r="S21" s="389" t="s">
        <v>81</v>
      </c>
      <c r="T21" s="390"/>
      <c r="U21" s="390"/>
      <c r="V21" s="390"/>
      <c r="W21" s="390"/>
      <c r="X21" s="390"/>
      <c r="Y21" s="391"/>
      <c r="Z21" s="389" t="s">
        <v>86</v>
      </c>
      <c r="AA21" s="390"/>
      <c r="AB21" s="390"/>
      <c r="AC21" s="390"/>
      <c r="AD21" s="390"/>
      <c r="AE21" s="390"/>
      <c r="AF21" s="391"/>
      <c r="AG21" s="389" t="s">
        <v>102</v>
      </c>
      <c r="AH21" s="390"/>
      <c r="AI21" s="390"/>
      <c r="AJ21" s="390"/>
      <c r="AK21" s="390"/>
      <c r="AL21" s="390"/>
      <c r="AM21" s="391"/>
    </row>
    <row r="22" spans="2:53" ht="16.5" customHeight="1" x14ac:dyDescent="0.15">
      <c r="B22" s="567"/>
      <c r="C22" s="567"/>
      <c r="D22" s="567"/>
      <c r="E22" s="567"/>
      <c r="F22" s="567"/>
      <c r="G22" s="567"/>
      <c r="H22" s="567"/>
      <c r="I22" s="567"/>
      <c r="J22" s="567"/>
      <c r="K22" s="567"/>
      <c r="L22" s="392"/>
      <c r="M22" s="393"/>
      <c r="N22" s="393"/>
      <c r="O22" s="393"/>
      <c r="P22" s="393"/>
      <c r="Q22" s="393"/>
      <c r="R22" s="394"/>
      <c r="S22" s="392"/>
      <c r="T22" s="393"/>
      <c r="U22" s="393"/>
      <c r="V22" s="393"/>
      <c r="W22" s="393"/>
      <c r="X22" s="393"/>
      <c r="Y22" s="394"/>
      <c r="Z22" s="392"/>
      <c r="AA22" s="393"/>
      <c r="AB22" s="393"/>
      <c r="AC22" s="393"/>
      <c r="AD22" s="393"/>
      <c r="AE22" s="393"/>
      <c r="AF22" s="394"/>
      <c r="AG22" s="392"/>
      <c r="AH22" s="393"/>
      <c r="AI22" s="393"/>
      <c r="AJ22" s="393"/>
      <c r="AK22" s="393"/>
      <c r="AL22" s="393"/>
      <c r="AM22" s="394"/>
    </row>
    <row r="23" spans="2:53" ht="16.5" customHeight="1" x14ac:dyDescent="0.15">
      <c r="B23" s="567" t="s">
        <v>72</v>
      </c>
      <c r="C23" s="567"/>
      <c r="D23" s="567"/>
      <c r="E23" s="567"/>
      <c r="F23" s="567"/>
      <c r="G23" s="567"/>
      <c r="H23" s="567"/>
      <c r="I23" s="567"/>
      <c r="J23" s="567"/>
      <c r="K23" s="567"/>
      <c r="L23" s="389" t="s">
        <v>86</v>
      </c>
      <c r="M23" s="390"/>
      <c r="N23" s="390"/>
      <c r="O23" s="390"/>
      <c r="P23" s="390"/>
      <c r="Q23" s="390"/>
      <c r="R23" s="391"/>
      <c r="S23" s="389" t="s">
        <v>103</v>
      </c>
      <c r="T23" s="390"/>
      <c r="U23" s="390"/>
      <c r="V23" s="390"/>
      <c r="W23" s="390"/>
      <c r="X23" s="390"/>
      <c r="Y23" s="391"/>
      <c r="Z23" s="389" t="s">
        <v>89</v>
      </c>
      <c r="AA23" s="390"/>
      <c r="AB23" s="390"/>
      <c r="AC23" s="390"/>
      <c r="AD23" s="390"/>
      <c r="AE23" s="390"/>
      <c r="AF23" s="391"/>
      <c r="AG23" s="389" t="s">
        <v>93</v>
      </c>
      <c r="AH23" s="390"/>
      <c r="AI23" s="390"/>
      <c r="AJ23" s="390"/>
      <c r="AK23" s="390"/>
      <c r="AL23" s="390"/>
      <c r="AM23" s="391"/>
    </row>
    <row r="24" spans="2:53" ht="16.5" customHeight="1" x14ac:dyDescent="0.15">
      <c r="B24" s="567"/>
      <c r="C24" s="567"/>
      <c r="D24" s="567"/>
      <c r="E24" s="567"/>
      <c r="F24" s="567"/>
      <c r="G24" s="567"/>
      <c r="H24" s="567"/>
      <c r="I24" s="567"/>
      <c r="J24" s="567"/>
      <c r="K24" s="567"/>
      <c r="L24" s="392"/>
      <c r="M24" s="393"/>
      <c r="N24" s="393"/>
      <c r="O24" s="393"/>
      <c r="P24" s="393"/>
      <c r="Q24" s="393"/>
      <c r="R24" s="394"/>
      <c r="S24" s="392"/>
      <c r="T24" s="393"/>
      <c r="U24" s="393"/>
      <c r="V24" s="393"/>
      <c r="W24" s="393"/>
      <c r="X24" s="393"/>
      <c r="Y24" s="394"/>
      <c r="Z24" s="392"/>
      <c r="AA24" s="393"/>
      <c r="AB24" s="393"/>
      <c r="AC24" s="393"/>
      <c r="AD24" s="393"/>
      <c r="AE24" s="393"/>
      <c r="AF24" s="394"/>
      <c r="AG24" s="392"/>
      <c r="AH24" s="393"/>
      <c r="AI24" s="393"/>
      <c r="AJ24" s="393"/>
      <c r="AK24" s="393"/>
      <c r="AL24" s="393"/>
      <c r="AM24" s="394"/>
    </row>
    <row r="25" spans="2:53" ht="16.5" customHeight="1" x14ac:dyDescent="0.15">
      <c r="B25" s="567" t="s">
        <v>73</v>
      </c>
      <c r="C25" s="567"/>
      <c r="D25" s="567"/>
      <c r="E25" s="567"/>
      <c r="F25" s="567"/>
      <c r="G25" s="567"/>
      <c r="H25" s="567"/>
      <c r="I25" s="567"/>
      <c r="J25" s="567"/>
      <c r="K25" s="567"/>
      <c r="L25" s="389" t="s">
        <v>87</v>
      </c>
      <c r="M25" s="390"/>
      <c r="N25" s="390"/>
      <c r="O25" s="390"/>
      <c r="P25" s="390"/>
      <c r="Q25" s="390"/>
      <c r="R25" s="391"/>
      <c r="S25" s="389" t="s">
        <v>90</v>
      </c>
      <c r="T25" s="390"/>
      <c r="U25" s="390"/>
      <c r="V25" s="390"/>
      <c r="W25" s="390"/>
      <c r="X25" s="390"/>
      <c r="Y25" s="391"/>
      <c r="Z25" s="389" t="s">
        <v>92</v>
      </c>
      <c r="AA25" s="390"/>
      <c r="AB25" s="390"/>
      <c r="AC25" s="390"/>
      <c r="AD25" s="390"/>
      <c r="AE25" s="390"/>
      <c r="AF25" s="391"/>
      <c r="AG25" s="389" t="s">
        <v>104</v>
      </c>
      <c r="AH25" s="390"/>
      <c r="AI25" s="390"/>
      <c r="AJ25" s="390"/>
      <c r="AK25" s="390"/>
      <c r="AL25" s="390"/>
      <c r="AM25" s="391"/>
    </row>
    <row r="26" spans="2:53" ht="16.5" customHeight="1" x14ac:dyDescent="0.15">
      <c r="B26" s="567"/>
      <c r="C26" s="567"/>
      <c r="D26" s="567"/>
      <c r="E26" s="567"/>
      <c r="F26" s="567"/>
      <c r="G26" s="567"/>
      <c r="H26" s="567"/>
      <c r="I26" s="567"/>
      <c r="J26" s="567"/>
      <c r="K26" s="567"/>
      <c r="L26" s="392"/>
      <c r="M26" s="393"/>
      <c r="N26" s="393"/>
      <c r="O26" s="393"/>
      <c r="P26" s="393"/>
      <c r="Q26" s="393"/>
      <c r="R26" s="394"/>
      <c r="S26" s="392"/>
      <c r="T26" s="393"/>
      <c r="U26" s="393"/>
      <c r="V26" s="393"/>
      <c r="W26" s="393"/>
      <c r="X26" s="393"/>
      <c r="Y26" s="394"/>
      <c r="Z26" s="392"/>
      <c r="AA26" s="393"/>
      <c r="AB26" s="393"/>
      <c r="AC26" s="393"/>
      <c r="AD26" s="393"/>
      <c r="AE26" s="393"/>
      <c r="AF26" s="394"/>
      <c r="AG26" s="392"/>
      <c r="AH26" s="393"/>
      <c r="AI26" s="393"/>
      <c r="AJ26" s="393"/>
      <c r="AK26" s="393"/>
      <c r="AL26" s="393"/>
      <c r="AM26" s="394"/>
    </row>
    <row r="27" spans="2:53" ht="16.5" customHeight="1" x14ac:dyDescent="0.15">
      <c r="B27" s="567" t="s">
        <v>74</v>
      </c>
      <c r="C27" s="567"/>
      <c r="D27" s="567"/>
      <c r="E27" s="567"/>
      <c r="F27" s="567"/>
      <c r="G27" s="567"/>
      <c r="H27" s="567"/>
      <c r="I27" s="567"/>
      <c r="J27" s="567"/>
      <c r="K27" s="567"/>
      <c r="L27" s="389" t="s">
        <v>102</v>
      </c>
      <c r="M27" s="390"/>
      <c r="N27" s="390"/>
      <c r="O27" s="390"/>
      <c r="P27" s="390"/>
      <c r="Q27" s="390"/>
      <c r="R27" s="391"/>
      <c r="S27" s="389" t="s">
        <v>89</v>
      </c>
      <c r="T27" s="390"/>
      <c r="U27" s="390"/>
      <c r="V27" s="390"/>
      <c r="W27" s="390"/>
      <c r="X27" s="390"/>
      <c r="Y27" s="391"/>
      <c r="Z27" s="389" t="s">
        <v>104</v>
      </c>
      <c r="AA27" s="390"/>
      <c r="AB27" s="390"/>
      <c r="AC27" s="390"/>
      <c r="AD27" s="390"/>
      <c r="AE27" s="390"/>
      <c r="AF27" s="391"/>
      <c r="AG27" s="389" t="s">
        <v>105</v>
      </c>
      <c r="AH27" s="390"/>
      <c r="AI27" s="390"/>
      <c r="AJ27" s="390"/>
      <c r="AK27" s="390"/>
      <c r="AL27" s="390"/>
      <c r="AM27" s="391"/>
    </row>
    <row r="28" spans="2:53" ht="16.5" customHeight="1" x14ac:dyDescent="0.15">
      <c r="B28" s="567"/>
      <c r="C28" s="567"/>
      <c r="D28" s="567"/>
      <c r="E28" s="567"/>
      <c r="F28" s="567"/>
      <c r="G28" s="567"/>
      <c r="H28" s="567"/>
      <c r="I28" s="567"/>
      <c r="J28" s="567"/>
      <c r="K28" s="567"/>
      <c r="L28" s="392"/>
      <c r="M28" s="393"/>
      <c r="N28" s="393"/>
      <c r="O28" s="393"/>
      <c r="P28" s="393"/>
      <c r="Q28" s="393"/>
      <c r="R28" s="394"/>
      <c r="S28" s="392"/>
      <c r="T28" s="393"/>
      <c r="U28" s="393"/>
      <c r="V28" s="393"/>
      <c r="W28" s="393"/>
      <c r="X28" s="393"/>
      <c r="Y28" s="394"/>
      <c r="Z28" s="392"/>
      <c r="AA28" s="393"/>
      <c r="AB28" s="393"/>
      <c r="AC28" s="393"/>
      <c r="AD28" s="393"/>
      <c r="AE28" s="393"/>
      <c r="AF28" s="394"/>
      <c r="AG28" s="392"/>
      <c r="AH28" s="393"/>
      <c r="AI28" s="393"/>
      <c r="AJ28" s="393"/>
      <c r="AK28" s="393"/>
      <c r="AL28" s="393"/>
      <c r="AM28" s="394"/>
    </row>
    <row r="29" spans="2:53" ht="16.5" customHeight="1" x14ac:dyDescent="0.15">
      <c r="B29" s="567" t="s">
        <v>75</v>
      </c>
      <c r="C29" s="567"/>
      <c r="D29" s="567"/>
      <c r="E29" s="567"/>
      <c r="F29" s="567"/>
      <c r="G29" s="567"/>
      <c r="H29" s="567"/>
      <c r="I29" s="567"/>
      <c r="J29" s="567"/>
      <c r="K29" s="567"/>
      <c r="L29" s="389" t="s">
        <v>106</v>
      </c>
      <c r="M29" s="390"/>
      <c r="N29" s="390"/>
      <c r="O29" s="390"/>
      <c r="P29" s="390"/>
      <c r="Q29" s="390"/>
      <c r="R29" s="391"/>
      <c r="S29" s="389" t="s">
        <v>92</v>
      </c>
      <c r="T29" s="390"/>
      <c r="U29" s="390"/>
      <c r="V29" s="390"/>
      <c r="W29" s="390"/>
      <c r="X29" s="390"/>
      <c r="Y29" s="391"/>
      <c r="Z29" s="389" t="s">
        <v>105</v>
      </c>
      <c r="AA29" s="390"/>
      <c r="AB29" s="390"/>
      <c r="AC29" s="390"/>
      <c r="AD29" s="390"/>
      <c r="AE29" s="390"/>
      <c r="AF29" s="391"/>
      <c r="AG29" s="389" t="s">
        <v>105</v>
      </c>
      <c r="AH29" s="390"/>
      <c r="AI29" s="390"/>
      <c r="AJ29" s="390"/>
      <c r="AK29" s="390"/>
      <c r="AL29" s="390"/>
      <c r="AM29" s="391"/>
    </row>
    <row r="30" spans="2:53" ht="16.5" customHeight="1" x14ac:dyDescent="0.15">
      <c r="B30" s="567"/>
      <c r="C30" s="567"/>
      <c r="D30" s="567"/>
      <c r="E30" s="567"/>
      <c r="F30" s="567"/>
      <c r="G30" s="567"/>
      <c r="H30" s="567"/>
      <c r="I30" s="567"/>
      <c r="J30" s="567"/>
      <c r="K30" s="567"/>
      <c r="L30" s="392"/>
      <c r="M30" s="393"/>
      <c r="N30" s="393"/>
      <c r="O30" s="393"/>
      <c r="P30" s="393"/>
      <c r="Q30" s="393"/>
      <c r="R30" s="394"/>
      <c r="S30" s="392"/>
      <c r="T30" s="393"/>
      <c r="U30" s="393"/>
      <c r="V30" s="393"/>
      <c r="W30" s="393"/>
      <c r="X30" s="393"/>
      <c r="Y30" s="394"/>
      <c r="Z30" s="392"/>
      <c r="AA30" s="393"/>
      <c r="AB30" s="393"/>
      <c r="AC30" s="393"/>
      <c r="AD30" s="393"/>
      <c r="AE30" s="393"/>
      <c r="AF30" s="394"/>
      <c r="AG30" s="392"/>
      <c r="AH30" s="393"/>
      <c r="AI30" s="393"/>
      <c r="AJ30" s="393"/>
      <c r="AK30" s="393"/>
      <c r="AL30" s="393"/>
      <c r="AM30" s="394"/>
    </row>
    <row r="32" spans="2:53" ht="16.5" customHeight="1" x14ac:dyDescent="0.15">
      <c r="B32" s="1" t="s">
        <v>146</v>
      </c>
      <c r="C32" s="1" t="s">
        <v>182</v>
      </c>
    </row>
    <row r="33" spans="2:3" ht="16.5" customHeight="1" x14ac:dyDescent="0.15">
      <c r="B33" s="1" t="s">
        <v>183</v>
      </c>
      <c r="C33" s="1" t="s">
        <v>184</v>
      </c>
    </row>
  </sheetData>
  <sheetProtection password="CB9E" sheet="1" objects="1" scenarios="1"/>
  <mergeCells count="75">
    <mergeCell ref="B27:K28"/>
    <mergeCell ref="B21:K22"/>
    <mergeCell ref="AU12:BA13"/>
    <mergeCell ref="AU14:BA15"/>
    <mergeCell ref="AU16:BA17"/>
    <mergeCell ref="AN12:AT13"/>
    <mergeCell ref="AN14:AT15"/>
    <mergeCell ref="AN16:AT17"/>
    <mergeCell ref="S23:Y24"/>
    <mergeCell ref="S27:Y28"/>
    <mergeCell ref="L14:R15"/>
    <mergeCell ref="L16:R17"/>
    <mergeCell ref="Z14:AF15"/>
    <mergeCell ref="Z16:AF17"/>
    <mergeCell ref="AG14:AM15"/>
    <mergeCell ref="S14:Y15"/>
    <mergeCell ref="AU10:BA11"/>
    <mergeCell ref="L8:R9"/>
    <mergeCell ref="AN8:AT9"/>
    <mergeCell ref="AN10:AT11"/>
    <mergeCell ref="B29:K30"/>
    <mergeCell ref="B12:K13"/>
    <mergeCell ref="B14:K15"/>
    <mergeCell ref="B16:K17"/>
    <mergeCell ref="B23:K24"/>
    <mergeCell ref="B25:K26"/>
    <mergeCell ref="S29:Y30"/>
    <mergeCell ref="Z20:AF20"/>
    <mergeCell ref="AG20:AM20"/>
    <mergeCell ref="AG27:AM28"/>
    <mergeCell ref="AG29:AM30"/>
    <mergeCell ref="AG16:AM17"/>
    <mergeCell ref="K1:AP2"/>
    <mergeCell ref="F4:AV4"/>
    <mergeCell ref="B8:K9"/>
    <mergeCell ref="B10:K11"/>
    <mergeCell ref="AU7:BA7"/>
    <mergeCell ref="AG8:AM9"/>
    <mergeCell ref="AG10:AM11"/>
    <mergeCell ref="Z8:AF9"/>
    <mergeCell ref="Z10:AF11"/>
    <mergeCell ref="AU8:BA9"/>
    <mergeCell ref="L10:R11"/>
    <mergeCell ref="L6:BA6"/>
    <mergeCell ref="L7:R7"/>
    <mergeCell ref="S7:Y7"/>
    <mergeCell ref="Z7:AF7"/>
    <mergeCell ref="AG7:AM7"/>
    <mergeCell ref="L29:R30"/>
    <mergeCell ref="L25:R26"/>
    <mergeCell ref="L27:R28"/>
    <mergeCell ref="S25:Y26"/>
    <mergeCell ref="L19:Y19"/>
    <mergeCell ref="L21:R22"/>
    <mergeCell ref="L23:R24"/>
    <mergeCell ref="S21:Y22"/>
    <mergeCell ref="L20:R20"/>
    <mergeCell ref="AN7:AT7"/>
    <mergeCell ref="S8:Y9"/>
    <mergeCell ref="S10:Y11"/>
    <mergeCell ref="S12:Y13"/>
    <mergeCell ref="L12:R13"/>
    <mergeCell ref="AG12:AM13"/>
    <mergeCell ref="Z12:AF13"/>
    <mergeCell ref="S16:Y17"/>
    <mergeCell ref="Z27:AF28"/>
    <mergeCell ref="Z29:AF30"/>
    <mergeCell ref="S20:Y20"/>
    <mergeCell ref="Z19:AM19"/>
    <mergeCell ref="AG21:AM22"/>
    <mergeCell ref="AG23:AM24"/>
    <mergeCell ref="AG25:AM26"/>
    <mergeCell ref="Z21:AF22"/>
    <mergeCell ref="Z23:AF24"/>
    <mergeCell ref="Z25:AF26"/>
  </mergeCells>
  <phoneticPr fontId="2"/>
  <pageMargins left="0.85" right="0.87" top="0.78740157480314965" bottom="0.78740157480314965" header="0.51181102362204722" footer="0.51181102362204722"/>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AJ49"/>
  <sheetViews>
    <sheetView zoomScaleNormal="100" workbookViewId="0">
      <selection activeCell="AO41" sqref="AO41"/>
    </sheetView>
  </sheetViews>
  <sheetFormatPr defaultRowHeight="13.5" x14ac:dyDescent="0.15"/>
  <cols>
    <col min="1" max="40" width="2.375" customWidth="1"/>
  </cols>
  <sheetData>
    <row r="2" spans="3:36" x14ac:dyDescent="0.15">
      <c r="C2" s="181" t="s">
        <v>326</v>
      </c>
      <c r="D2" s="181"/>
      <c r="E2" s="181"/>
      <c r="F2" s="181"/>
    </row>
    <row r="3" spans="3:36" x14ac:dyDescent="0.15">
      <c r="H3" s="448" t="s">
        <v>312</v>
      </c>
      <c r="I3" s="448"/>
      <c r="J3" s="448"/>
      <c r="K3" s="448"/>
      <c r="L3" s="448"/>
      <c r="M3" s="448"/>
      <c r="N3" s="448"/>
      <c r="O3" s="448"/>
      <c r="P3" s="448"/>
      <c r="Q3" s="448"/>
      <c r="R3" s="448"/>
      <c r="S3" s="448"/>
      <c r="T3" s="448"/>
      <c r="U3" s="448"/>
      <c r="V3" s="448"/>
      <c r="W3" s="448"/>
      <c r="X3" s="448"/>
      <c r="Y3" s="448"/>
      <c r="Z3" s="448"/>
      <c r="AA3" s="448"/>
      <c r="AB3" s="448"/>
      <c r="AC3" s="448"/>
      <c r="AD3" s="448"/>
    </row>
    <row r="4" spans="3:36" x14ac:dyDescent="0.15">
      <c r="H4" s="448"/>
      <c r="I4" s="448"/>
      <c r="J4" s="448"/>
      <c r="K4" s="448"/>
      <c r="L4" s="448"/>
      <c r="M4" s="448"/>
      <c r="N4" s="448"/>
      <c r="O4" s="448"/>
      <c r="P4" s="448"/>
      <c r="Q4" s="448"/>
      <c r="R4" s="448"/>
      <c r="S4" s="448"/>
      <c r="T4" s="448"/>
      <c r="U4" s="448"/>
      <c r="V4" s="448"/>
      <c r="W4" s="448"/>
      <c r="X4" s="448"/>
      <c r="Y4" s="448"/>
      <c r="Z4" s="448"/>
      <c r="AA4" s="448"/>
      <c r="AB4" s="448"/>
      <c r="AC4" s="448"/>
      <c r="AD4" s="448"/>
    </row>
    <row r="6" spans="3:36" x14ac:dyDescent="0.15">
      <c r="Y6" s="447" t="s">
        <v>384</v>
      </c>
      <c r="Z6" s="447"/>
      <c r="AA6" s="533"/>
      <c r="AB6" s="533"/>
      <c r="AC6" s="159" t="s">
        <v>358</v>
      </c>
      <c r="AD6" s="451"/>
      <c r="AE6" s="451"/>
      <c r="AF6" s="181" t="s">
        <v>357</v>
      </c>
      <c r="AG6" s="451"/>
      <c r="AH6" s="451"/>
      <c r="AI6" s="181" t="s">
        <v>22</v>
      </c>
    </row>
    <row r="7" spans="3:36" x14ac:dyDescent="0.15">
      <c r="C7" s="181" t="str">
        <f>IF(入力画面!$C$3="明石市公営企業管理者","明石市公営企業管理者　様","明石市長　様")</f>
        <v>明石市公営企業管理者　様</v>
      </c>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row>
    <row r="8" spans="3:36" x14ac:dyDescent="0.15">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row>
    <row r="9" spans="3:36" x14ac:dyDescent="0.15">
      <c r="C9" s="181"/>
      <c r="D9" s="181"/>
      <c r="E9" s="181"/>
      <c r="F9" s="181"/>
      <c r="G9" s="181"/>
      <c r="H9" s="181"/>
      <c r="I9" s="181"/>
      <c r="J9" s="181"/>
      <c r="K9" s="181"/>
      <c r="L9" s="181"/>
      <c r="M9" s="181"/>
      <c r="N9" s="181"/>
      <c r="O9" s="181"/>
      <c r="P9" s="181"/>
      <c r="Q9" s="451" t="s">
        <v>23</v>
      </c>
      <c r="R9" s="451"/>
      <c r="S9" s="181"/>
      <c r="T9" s="181"/>
      <c r="U9" s="181"/>
      <c r="V9" s="451" t="str">
        <f>IF(入力画面!$C$22="","",入力画面!$C$22)</f>
        <v/>
      </c>
      <c r="W9" s="451"/>
      <c r="X9" s="451"/>
      <c r="Y9" s="451"/>
      <c r="Z9" s="451"/>
      <c r="AA9" s="451"/>
      <c r="AB9" s="451"/>
      <c r="AC9" s="451"/>
      <c r="AD9" s="451"/>
      <c r="AE9" s="451"/>
      <c r="AF9" s="451"/>
      <c r="AG9" s="451"/>
      <c r="AH9" s="451"/>
      <c r="AI9" s="451"/>
      <c r="AJ9" s="451"/>
    </row>
    <row r="10" spans="3:36" x14ac:dyDescent="0.15">
      <c r="C10" s="181"/>
      <c r="D10" s="181"/>
      <c r="E10" s="181"/>
      <c r="F10" s="181"/>
      <c r="G10" s="181"/>
      <c r="H10" s="181"/>
      <c r="I10" s="181"/>
      <c r="J10" s="181"/>
      <c r="K10" s="181"/>
      <c r="L10" s="181"/>
      <c r="M10" s="181"/>
      <c r="N10" s="181"/>
      <c r="O10" s="181"/>
      <c r="P10" s="181"/>
      <c r="Q10" s="181" t="s">
        <v>24</v>
      </c>
      <c r="R10" s="181"/>
      <c r="S10" s="181"/>
      <c r="T10" s="181"/>
      <c r="U10" s="181"/>
      <c r="V10" s="451" t="str">
        <f>IF(入力画面!$C$25="","",入力画面!$C$25)</f>
        <v/>
      </c>
      <c r="W10" s="451"/>
      <c r="X10" s="451"/>
      <c r="Y10" s="451"/>
      <c r="Z10" s="451"/>
      <c r="AA10" s="451"/>
      <c r="AB10" s="451"/>
      <c r="AC10" s="451"/>
      <c r="AD10" s="451"/>
      <c r="AE10" s="451"/>
      <c r="AF10" s="451"/>
      <c r="AG10" s="451"/>
      <c r="AH10" s="451"/>
      <c r="AI10" s="451"/>
      <c r="AJ10" s="451"/>
    </row>
    <row r="11" spans="3:36" x14ac:dyDescent="0.15">
      <c r="C11" s="181"/>
      <c r="D11" s="181"/>
      <c r="E11" s="181"/>
      <c r="F11" s="181"/>
      <c r="G11" s="181"/>
      <c r="H11" s="181"/>
      <c r="I11" s="181"/>
      <c r="J11" s="181"/>
      <c r="K11" s="181"/>
      <c r="L11" s="181"/>
      <c r="M11" s="181"/>
      <c r="N11" s="181"/>
      <c r="O11" s="181"/>
      <c r="P11" s="181"/>
      <c r="Q11" s="181" t="s">
        <v>217</v>
      </c>
      <c r="R11" s="181"/>
      <c r="S11" s="181"/>
      <c r="T11" s="181"/>
      <c r="U11" s="181"/>
      <c r="V11" s="451" t="str">
        <f>IF(入力画面!$C$27="","",入力画面!$C$27)</f>
        <v/>
      </c>
      <c r="W11" s="451"/>
      <c r="X11" s="451"/>
      <c r="Y11" s="451"/>
      <c r="Z11" s="451"/>
      <c r="AA11" s="451"/>
      <c r="AB11" s="451"/>
      <c r="AC11" s="451"/>
      <c r="AD11" s="451"/>
      <c r="AE11" s="451"/>
      <c r="AF11" s="451"/>
      <c r="AG11" s="451"/>
      <c r="AH11" s="451"/>
      <c r="AI11" s="588" t="s">
        <v>325</v>
      </c>
      <c r="AJ11" s="588"/>
    </row>
    <row r="12" spans="3:36" x14ac:dyDescent="0.15">
      <c r="V12" s="111"/>
      <c r="W12" s="111"/>
      <c r="X12" s="111"/>
      <c r="Y12" s="111"/>
      <c r="Z12" s="111"/>
      <c r="AA12" s="111"/>
      <c r="AB12" s="111"/>
      <c r="AC12" s="111"/>
      <c r="AD12" s="111"/>
      <c r="AE12" s="111"/>
      <c r="AF12" s="111"/>
      <c r="AG12" s="111"/>
      <c r="AH12" s="111"/>
      <c r="AI12" s="111"/>
      <c r="AJ12" s="111"/>
    </row>
    <row r="14" spans="3:36" x14ac:dyDescent="0.15">
      <c r="C14" s="571" t="str">
        <f>IF(入力画面!C3=文言!B1,文言!AA2,文言!AA20)</f>
        <v>　明石市上下水道局工事請負契約における現場代理人の常駐義務の緩和措置に関する要領第５条に基づき、現場代理人を兼務することとしましたので、次のとおり届け出ます。
　なお、下記工事の契約に関し、明石市上下水道局工事請負契約における現場代理人の常駐義務の緩和措置に関する要領に定められた事項について全て満たしていることを誓約するとともに、当該工事の現場代理人の兼務に関する違反の事実が明らかになった場合には、いかなる措置をされても異議を申し立てません。</v>
      </c>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row>
    <row r="15" spans="3:36" x14ac:dyDescent="0.15">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row>
    <row r="16" spans="3:36" x14ac:dyDescent="0.15">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row>
    <row r="17" spans="3:35" x14ac:dyDescent="0.15">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row>
    <row r="18" spans="3:35" x14ac:dyDescent="0.15">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row>
    <row r="19" spans="3:35" x14ac:dyDescent="0.15">
      <c r="C19" s="587"/>
      <c r="D19" s="587"/>
      <c r="E19" s="587"/>
      <c r="F19" s="587"/>
      <c r="G19" s="587"/>
      <c r="H19" s="587"/>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row>
    <row r="20" spans="3:35" x14ac:dyDescent="0.15">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row>
    <row r="23" spans="3:35" x14ac:dyDescent="0.15">
      <c r="C23" s="569" t="s">
        <v>8</v>
      </c>
      <c r="D23" s="569"/>
      <c r="E23" s="569"/>
      <c r="F23" s="569"/>
      <c r="G23" s="569"/>
      <c r="H23" s="569" t="s">
        <v>18</v>
      </c>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row>
    <row r="24" spans="3:35" x14ac:dyDescent="0.15">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row>
    <row r="25" spans="3:35" x14ac:dyDescent="0.15">
      <c r="C25" s="569"/>
      <c r="D25" s="569"/>
      <c r="E25" s="569"/>
      <c r="F25" s="569"/>
      <c r="G25" s="569"/>
      <c r="H25" s="569" t="s">
        <v>313</v>
      </c>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3:35" x14ac:dyDescent="0.15">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3:35" x14ac:dyDescent="0.15">
      <c r="C27" s="579" t="s">
        <v>314</v>
      </c>
      <c r="D27" s="579"/>
      <c r="E27" s="569" t="s">
        <v>315</v>
      </c>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row>
    <row r="28" spans="3:35" x14ac:dyDescent="0.15">
      <c r="C28" s="579"/>
      <c r="D28" s="57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row>
    <row r="29" spans="3:35" x14ac:dyDescent="0.15">
      <c r="C29" s="579"/>
      <c r="D29" s="579"/>
      <c r="E29" s="569" t="s">
        <v>316</v>
      </c>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row>
    <row r="30" spans="3:35" x14ac:dyDescent="0.15">
      <c r="C30" s="579"/>
      <c r="D30" s="57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row>
    <row r="31" spans="3:35" x14ac:dyDescent="0.15">
      <c r="C31" s="579"/>
      <c r="D31" s="579"/>
      <c r="E31" s="569" t="s">
        <v>113</v>
      </c>
      <c r="F31" s="569"/>
      <c r="G31" s="569"/>
      <c r="H31" s="569"/>
      <c r="I31" s="569"/>
      <c r="J31" s="569"/>
      <c r="K31" s="569"/>
      <c r="L31" s="572" t="s">
        <v>387</v>
      </c>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4"/>
    </row>
    <row r="32" spans="3:35" x14ac:dyDescent="0.15">
      <c r="C32" s="579"/>
      <c r="D32" s="579"/>
      <c r="E32" s="569"/>
      <c r="F32" s="569"/>
      <c r="G32" s="569"/>
      <c r="H32" s="569"/>
      <c r="I32" s="569"/>
      <c r="J32" s="569"/>
      <c r="K32" s="569"/>
      <c r="L32" s="575"/>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7"/>
    </row>
    <row r="33" spans="3:35" x14ac:dyDescent="0.15">
      <c r="C33" s="579"/>
      <c r="D33" s="579"/>
      <c r="E33" s="580" t="s">
        <v>317</v>
      </c>
      <c r="F33" s="580"/>
      <c r="G33" s="580"/>
      <c r="H33" s="580"/>
      <c r="I33" s="580"/>
      <c r="J33" s="580"/>
      <c r="K33" s="580"/>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row>
    <row r="34" spans="3:35" x14ac:dyDescent="0.15">
      <c r="C34" s="579"/>
      <c r="D34" s="579"/>
      <c r="E34" s="580"/>
      <c r="F34" s="580"/>
      <c r="G34" s="580"/>
      <c r="H34" s="580"/>
      <c r="I34" s="580"/>
      <c r="J34" s="580"/>
      <c r="K34" s="580"/>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row>
    <row r="35" spans="3:35" x14ac:dyDescent="0.15">
      <c r="C35" s="579"/>
      <c r="D35" s="579"/>
      <c r="E35" s="581" t="s">
        <v>321</v>
      </c>
      <c r="F35" s="582"/>
      <c r="G35" s="582"/>
      <c r="H35" s="582"/>
      <c r="I35" s="582"/>
      <c r="J35" s="582"/>
      <c r="K35" s="583"/>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row>
    <row r="36" spans="3:35" x14ac:dyDescent="0.15">
      <c r="C36" s="579"/>
      <c r="D36" s="579"/>
      <c r="E36" s="584"/>
      <c r="F36" s="585"/>
      <c r="G36" s="585"/>
      <c r="H36" s="585"/>
      <c r="I36" s="585"/>
      <c r="J36" s="585"/>
      <c r="K36" s="586"/>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row>
    <row r="37" spans="3:35" x14ac:dyDescent="0.15">
      <c r="C37" s="579" t="s">
        <v>318</v>
      </c>
      <c r="D37" s="579"/>
      <c r="E37" s="580" t="s">
        <v>315</v>
      </c>
      <c r="F37" s="580"/>
      <c r="G37" s="580"/>
      <c r="H37" s="580"/>
      <c r="I37" s="580"/>
      <c r="J37" s="580"/>
      <c r="K37" s="580"/>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row>
    <row r="38" spans="3:35" x14ac:dyDescent="0.15">
      <c r="C38" s="579"/>
      <c r="D38" s="579"/>
      <c r="E38" s="580"/>
      <c r="F38" s="580"/>
      <c r="G38" s="580"/>
      <c r="H38" s="580"/>
      <c r="I38" s="580"/>
      <c r="J38" s="580"/>
      <c r="K38" s="580"/>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row>
    <row r="39" spans="3:35" x14ac:dyDescent="0.15">
      <c r="C39" s="579"/>
      <c r="D39" s="579"/>
      <c r="E39" s="580" t="s">
        <v>316</v>
      </c>
      <c r="F39" s="580"/>
      <c r="G39" s="580"/>
      <c r="H39" s="580"/>
      <c r="I39" s="580"/>
      <c r="J39" s="580"/>
      <c r="K39" s="580"/>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row>
    <row r="40" spans="3:35" x14ac:dyDescent="0.15">
      <c r="C40" s="579"/>
      <c r="D40" s="579"/>
      <c r="E40" s="580"/>
      <c r="F40" s="580"/>
      <c r="G40" s="580"/>
      <c r="H40" s="580"/>
      <c r="I40" s="580"/>
      <c r="J40" s="580"/>
      <c r="K40" s="580"/>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row>
    <row r="41" spans="3:35" x14ac:dyDescent="0.15">
      <c r="C41" s="579"/>
      <c r="D41" s="579"/>
      <c r="E41" s="580" t="s">
        <v>113</v>
      </c>
      <c r="F41" s="580"/>
      <c r="G41" s="580"/>
      <c r="H41" s="580"/>
      <c r="I41" s="580"/>
      <c r="J41" s="580"/>
      <c r="K41" s="580"/>
      <c r="L41" s="572" t="s">
        <v>387</v>
      </c>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4"/>
    </row>
    <row r="42" spans="3:35" x14ac:dyDescent="0.15">
      <c r="C42" s="579"/>
      <c r="D42" s="579"/>
      <c r="E42" s="580"/>
      <c r="F42" s="580"/>
      <c r="G42" s="580"/>
      <c r="H42" s="580"/>
      <c r="I42" s="580"/>
      <c r="J42" s="580"/>
      <c r="K42" s="580"/>
      <c r="L42" s="575"/>
      <c r="M42" s="576"/>
      <c r="N42" s="576"/>
      <c r="O42" s="576"/>
      <c r="P42" s="576"/>
      <c r="Q42" s="576"/>
      <c r="R42" s="576"/>
      <c r="S42" s="576"/>
      <c r="T42" s="576"/>
      <c r="U42" s="576"/>
      <c r="V42" s="576"/>
      <c r="W42" s="576"/>
      <c r="X42" s="576"/>
      <c r="Y42" s="576"/>
      <c r="Z42" s="576"/>
      <c r="AA42" s="576"/>
      <c r="AB42" s="576"/>
      <c r="AC42" s="576"/>
      <c r="AD42" s="576"/>
      <c r="AE42" s="576"/>
      <c r="AF42" s="576"/>
      <c r="AG42" s="576"/>
      <c r="AH42" s="576"/>
      <c r="AI42" s="577"/>
    </row>
    <row r="43" spans="3:35" x14ac:dyDescent="0.15">
      <c r="C43" s="579"/>
      <c r="D43" s="579"/>
      <c r="E43" s="580" t="s">
        <v>317</v>
      </c>
      <c r="F43" s="580"/>
      <c r="G43" s="580"/>
      <c r="H43" s="580"/>
      <c r="I43" s="580"/>
      <c r="J43" s="580"/>
      <c r="K43" s="580"/>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row>
    <row r="44" spans="3:35" x14ac:dyDescent="0.15">
      <c r="C44" s="579"/>
      <c r="D44" s="579"/>
      <c r="E44" s="580"/>
      <c r="F44" s="580"/>
      <c r="G44" s="580"/>
      <c r="H44" s="580"/>
      <c r="I44" s="580"/>
      <c r="J44" s="580"/>
      <c r="K44" s="580"/>
      <c r="L44" s="578"/>
      <c r="M44" s="578"/>
      <c r="N44" s="578"/>
      <c r="O44" s="578"/>
      <c r="P44" s="578"/>
      <c r="Q44" s="578"/>
      <c r="R44" s="578"/>
      <c r="S44" s="578"/>
      <c r="T44" s="578"/>
      <c r="U44" s="578"/>
      <c r="V44" s="578"/>
      <c r="W44" s="578"/>
      <c r="X44" s="578"/>
      <c r="Y44" s="578"/>
      <c r="Z44" s="578"/>
      <c r="AA44" s="578"/>
      <c r="AB44" s="578"/>
      <c r="AC44" s="578"/>
      <c r="AD44" s="578"/>
      <c r="AE44" s="578"/>
      <c r="AF44" s="578"/>
      <c r="AG44" s="578"/>
      <c r="AH44" s="578"/>
      <c r="AI44" s="578"/>
    </row>
    <row r="45" spans="3:35" x14ac:dyDescent="0.15">
      <c r="C45" s="579"/>
      <c r="D45" s="579"/>
      <c r="E45" s="581" t="s">
        <v>321</v>
      </c>
      <c r="F45" s="582"/>
      <c r="G45" s="582"/>
      <c r="H45" s="582"/>
      <c r="I45" s="582"/>
      <c r="J45" s="582"/>
      <c r="K45" s="583"/>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row>
    <row r="46" spans="3:35" x14ac:dyDescent="0.15">
      <c r="C46" s="579"/>
      <c r="D46" s="579"/>
      <c r="E46" s="584"/>
      <c r="F46" s="585"/>
      <c r="G46" s="585"/>
      <c r="H46" s="585"/>
      <c r="I46" s="585"/>
      <c r="J46" s="585"/>
      <c r="K46" s="586"/>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row>
    <row r="47" spans="3:35" x14ac:dyDescent="0.15">
      <c r="D47" s="570" t="s">
        <v>381</v>
      </c>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row>
    <row r="48" spans="3:35" x14ac:dyDescent="0.15">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row>
    <row r="49" spans="4:33" x14ac:dyDescent="0.15">
      <c r="D49" s="181" t="s">
        <v>319</v>
      </c>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row>
  </sheetData>
  <mergeCells count="39">
    <mergeCell ref="H3:AD4"/>
    <mergeCell ref="AG6:AH6"/>
    <mergeCell ref="AD6:AE6"/>
    <mergeCell ref="Q9:R9"/>
    <mergeCell ref="V9:AJ9"/>
    <mergeCell ref="AA6:AB6"/>
    <mergeCell ref="Y6:Z6"/>
    <mergeCell ref="L27:AI28"/>
    <mergeCell ref="V10:AJ10"/>
    <mergeCell ref="C14:AI20"/>
    <mergeCell ref="C23:G26"/>
    <mergeCell ref="H23:K24"/>
    <mergeCell ref="H25:K26"/>
    <mergeCell ref="L23:AI24"/>
    <mergeCell ref="L25:AI26"/>
    <mergeCell ref="V11:AH11"/>
    <mergeCell ref="AI11:AJ11"/>
    <mergeCell ref="C27:D36"/>
    <mergeCell ref="E27:K28"/>
    <mergeCell ref="E29:K30"/>
    <mergeCell ref="E31:K32"/>
    <mergeCell ref="E33:K34"/>
    <mergeCell ref="E35:K36"/>
    <mergeCell ref="L45:AI46"/>
    <mergeCell ref="D47:AH48"/>
    <mergeCell ref="L29:AI30"/>
    <mergeCell ref="L31:AI32"/>
    <mergeCell ref="L39:AI40"/>
    <mergeCell ref="L41:AI42"/>
    <mergeCell ref="L43:AI44"/>
    <mergeCell ref="L33:AI34"/>
    <mergeCell ref="L35:AI36"/>
    <mergeCell ref="L37:AI38"/>
    <mergeCell ref="C37:D46"/>
    <mergeCell ref="E37:K38"/>
    <mergeCell ref="E39:K40"/>
    <mergeCell ref="E41:K42"/>
    <mergeCell ref="E43:K44"/>
    <mergeCell ref="E45:K4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使い方</vt:lpstr>
      <vt:lpstr>入力画面</vt:lpstr>
      <vt:lpstr>文言</vt:lpstr>
      <vt:lpstr>1</vt:lpstr>
      <vt:lpstr>2</vt:lpstr>
      <vt:lpstr>3</vt:lpstr>
      <vt:lpstr>4</vt:lpstr>
      <vt:lpstr>5</vt:lpstr>
      <vt:lpstr>6</vt:lpstr>
      <vt:lpstr>7</vt:lpstr>
      <vt:lpstr>8</vt:lpstr>
      <vt:lpstr>9</vt:lpstr>
      <vt:lpstr>10</vt:lpstr>
      <vt:lpstr>11</vt:lpstr>
      <vt:lpstr>12</vt:lpstr>
      <vt:lpstr>13</vt:lpstr>
      <vt:lpstr>'8'!_Hlk231188891</vt:lpstr>
      <vt:lpstr>'10'!Print_Area</vt:lpstr>
      <vt:lpstr>'11'!Print_Area</vt:lpstr>
      <vt:lpstr>'12'!Print_Area</vt:lpstr>
      <vt:lpstr>'8'!Print_Area</vt:lpstr>
      <vt:lpstr>'9'!Print_Area</vt:lpstr>
      <vt:lpstr>金融機関種類</vt:lpstr>
      <vt:lpstr>申請区分</vt:lpstr>
      <vt:lpstr>代金受領方法明石市長</vt:lpstr>
      <vt:lpstr>店舗種類</vt:lpstr>
      <vt:lpstr>預金種目</vt:lpstr>
    </vt:vector>
  </TitlesOfParts>
  <Company>明石市役所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水道部</dc:creator>
  <cp:lastModifiedBy>Administrator</cp:lastModifiedBy>
  <cp:lastPrinted>2025-05-13T08:59:40Z</cp:lastPrinted>
  <dcterms:created xsi:type="dcterms:W3CDTF">2002-09-03T06:09:43Z</dcterms:created>
  <dcterms:modified xsi:type="dcterms:W3CDTF">2026-03-09T00:35:16Z</dcterms:modified>
</cp:coreProperties>
</file>