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40" tabRatio="828" activeTab="0"/>
  </bookViews>
  <sheets>
    <sheet name="統計表1目次" sheetId="1" r:id="rId1"/>
    <sheet name="1" sheetId="2" r:id="rId2"/>
    <sheet name="2-1" sheetId="3" r:id="rId3"/>
    <sheet name="2-2" sheetId="4" r:id="rId4"/>
    <sheet name="3-1" sheetId="5" r:id="rId5"/>
    <sheet name="3-2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-1" sheetId="13" r:id="rId13"/>
    <sheet name="10-2" sheetId="14" r:id="rId14"/>
    <sheet name="11" sheetId="15" r:id="rId15"/>
    <sheet name="12" sheetId="16" r:id="rId16"/>
    <sheet name="13" sheetId="17" r:id="rId17"/>
    <sheet name="14" sheetId="18" r:id="rId18"/>
    <sheet name="15" sheetId="19" r:id="rId19"/>
    <sheet name="16" sheetId="20" r:id="rId20"/>
    <sheet name="17" sheetId="21" r:id="rId21"/>
  </sheets>
  <definedNames>
    <definedName name="Data" localSheetId="11">#REF!</definedName>
    <definedName name="Data">#REF!</definedName>
    <definedName name="DataEnd" localSheetId="11">#REF!</definedName>
    <definedName name="DataEnd">#REF!</definedName>
    <definedName name="Hyousoku" localSheetId="11">#REF!</definedName>
    <definedName name="Hyousoku">#REF!</definedName>
    <definedName name="HyousokuArea" localSheetId="11">#REF!</definedName>
    <definedName name="HyousokuArea">#REF!</definedName>
    <definedName name="HyousokuEnd" localSheetId="11">#REF!</definedName>
    <definedName name="HyousokuEnd">#REF!</definedName>
    <definedName name="Hyoutou" localSheetId="11">#REF!</definedName>
    <definedName name="Hyoutou">#REF!</definedName>
    <definedName name="_xlnm.Print_Area" localSheetId="1">'1'!$A$1:$Q$25</definedName>
    <definedName name="_xlnm.Print_Area" localSheetId="12">'10-1'!$A$1:$O$20</definedName>
    <definedName name="_xlnm.Print_Area" localSheetId="14">'11'!$A$1:$O$20</definedName>
    <definedName name="_xlnm.Print_Area" localSheetId="15">'12'!$A$1:$I$9</definedName>
    <definedName name="_xlnm.Print_Area" localSheetId="16">'13'!$A$1:$L$18</definedName>
    <definedName name="_xlnm.Print_Area" localSheetId="17">'14'!$A$1:$G$21</definedName>
    <definedName name="_xlnm.Print_Area" localSheetId="18">'15'!$A$1:$H$11</definedName>
    <definedName name="_xlnm.Print_Area" localSheetId="19">'16'!$A$1:$I$13</definedName>
    <definedName name="_xlnm.Print_Area" localSheetId="20">'17'!$A$1:$P$11</definedName>
    <definedName name="_xlnm.Print_Area" localSheetId="2">'2-1'!$A$1:$G$132</definedName>
    <definedName name="_xlnm.Print_Area" localSheetId="3">'2-2'!$A$1:$G$132</definedName>
    <definedName name="_xlnm.Print_Area" localSheetId="4">'3-1'!$A$1:$K$20</definedName>
    <definedName name="_xlnm.Print_Area" localSheetId="5">'3-2'!$A$1:$K$20</definedName>
    <definedName name="_xlnm.Print_Area" localSheetId="6">'4'!$A$1:$P$7</definedName>
    <definedName name="_xlnm.Print_Area" localSheetId="7">'5'!$A$1:$K$11</definedName>
    <definedName name="_xlnm.Print_Area" localSheetId="8">'6'!$A$1:$I$17</definedName>
    <definedName name="_xlnm.Print_Area" localSheetId="9">'7'!$A$1:$V$20</definedName>
    <definedName name="_xlnm.Print_Area" localSheetId="10">'8'!$A$1:$Y$69</definedName>
    <definedName name="_xlnm.Print_Area" localSheetId="11">'9'!$A$1:$R$47</definedName>
    <definedName name="Title" localSheetId="11">#REF!</definedName>
    <definedName name="Title">#REF!</definedName>
    <definedName name="TitleEnglish" localSheetId="11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<sst xmlns="http://schemas.openxmlformats.org/spreadsheetml/2006/main" count="1369" uniqueCount="494">
  <si>
    <t>（単位：人，％）</t>
  </si>
  <si>
    <t>国勢調査
回数･年次</t>
  </si>
  <si>
    <t>総数</t>
  </si>
  <si>
    <t>本庁地区</t>
  </si>
  <si>
    <t>大久保地区</t>
  </si>
  <si>
    <t>魚住地区</t>
  </si>
  <si>
    <t>二見地区</t>
  </si>
  <si>
    <t>人口</t>
  </si>
  <si>
    <t>対前回
伸び率</t>
  </si>
  <si>
    <t>第1回</t>
  </si>
  <si>
    <t>大正 9年</t>
  </si>
  <si>
    <t>第2回</t>
  </si>
  <si>
    <t>14年</t>
  </si>
  <si>
    <t>第3回</t>
  </si>
  <si>
    <t>昭和 5年</t>
  </si>
  <si>
    <t>第4回</t>
  </si>
  <si>
    <t>10年</t>
  </si>
  <si>
    <t>第5回</t>
  </si>
  <si>
    <t>15年</t>
  </si>
  <si>
    <t>第6回</t>
  </si>
  <si>
    <t>22年</t>
  </si>
  <si>
    <t>第7回</t>
  </si>
  <si>
    <t>25年</t>
  </si>
  <si>
    <t>第8回</t>
  </si>
  <si>
    <t>30年</t>
  </si>
  <si>
    <t>第9回</t>
  </si>
  <si>
    <t>35年</t>
  </si>
  <si>
    <t>第10回</t>
  </si>
  <si>
    <t>40年</t>
  </si>
  <si>
    <t>第11回</t>
  </si>
  <si>
    <t>45年</t>
  </si>
  <si>
    <t>第12回</t>
  </si>
  <si>
    <t>50年</t>
  </si>
  <si>
    <t>第13回</t>
  </si>
  <si>
    <t>55年</t>
  </si>
  <si>
    <t>第14回</t>
  </si>
  <si>
    <t>60年</t>
  </si>
  <si>
    <t>第15回</t>
  </si>
  <si>
    <t>平成 2年</t>
  </si>
  <si>
    <t>第16回</t>
  </si>
  <si>
    <t>7年</t>
  </si>
  <si>
    <t>第17回</t>
  </si>
  <si>
    <t>12年</t>
  </si>
  <si>
    <t>注）増加指数は大正9年を基準とした。合併前の地域の人口を含む。</t>
  </si>
  <si>
    <t>　　昭和17年明石郡林崎村を合併。昭和23年明石郡大久保町、魚住村、加古郡二見町を合併。</t>
  </si>
  <si>
    <t>　　昭和41年、47年、52年神戸市垂水区の一部と境界変更。</t>
  </si>
  <si>
    <t>区分</t>
  </si>
  <si>
    <t>男</t>
  </si>
  <si>
    <t>女</t>
  </si>
  <si>
    <t>0～4歳</t>
  </si>
  <si>
    <t>5～9</t>
  </si>
  <si>
    <t>10～14</t>
  </si>
  <si>
    <t>15～19</t>
  </si>
  <si>
    <t>20～24</t>
  </si>
  <si>
    <t>35～39</t>
  </si>
  <si>
    <t>40～44</t>
  </si>
  <si>
    <t>45～49</t>
  </si>
  <si>
    <t>100歳以上</t>
  </si>
  <si>
    <t>年齢不詳</t>
  </si>
  <si>
    <t>（再掲）</t>
  </si>
  <si>
    <t xml:space="preserve"> 0～14歳</t>
  </si>
  <si>
    <t>15～64歳</t>
  </si>
  <si>
    <t>65歳以上</t>
  </si>
  <si>
    <t>平均年齢</t>
  </si>
  <si>
    <t>未婚</t>
  </si>
  <si>
    <t>有配偶</t>
  </si>
  <si>
    <t>死別</t>
  </si>
  <si>
    <t>離別</t>
  </si>
  <si>
    <t>15～19歳</t>
  </si>
  <si>
    <t>85歳以上</t>
  </si>
  <si>
    <t>間借り、</t>
  </si>
  <si>
    <t>会社などの</t>
  </si>
  <si>
    <t>世帯数</t>
  </si>
  <si>
    <t>世帯人員</t>
  </si>
  <si>
    <t>1世帯当たり</t>
  </si>
  <si>
    <t>下宿などの</t>
  </si>
  <si>
    <t>独身寮の</t>
  </si>
  <si>
    <t>1人</t>
  </si>
  <si>
    <t>10人以上</t>
  </si>
  <si>
    <t>人　員</t>
  </si>
  <si>
    <t>単身者</t>
  </si>
  <si>
    <t>（再掲）</t>
  </si>
  <si>
    <t>人口集中地区</t>
  </si>
  <si>
    <t>世帯人員別</t>
  </si>
  <si>
    <t>1～4
人</t>
  </si>
  <si>
    <t>50人
以上</t>
  </si>
  <si>
    <t>病院･療養所の入院者</t>
  </si>
  <si>
    <t>社会施設の入所者</t>
  </si>
  <si>
    <t>自衛隊営舎内居住者</t>
  </si>
  <si>
    <t>矯正施設の入所者</t>
  </si>
  <si>
    <t>その他</t>
  </si>
  <si>
    <t>7人
以上</t>
  </si>
  <si>
    <t>一般世帯数</t>
  </si>
  <si>
    <t>一般世帯人員</t>
  </si>
  <si>
    <t>6歳未満親族人員</t>
  </si>
  <si>
    <t>18歳未満親族人員</t>
  </si>
  <si>
    <t>65歳以上親族人員</t>
  </si>
  <si>
    <t>核家族世帯</t>
  </si>
  <si>
    <t>夫婦
のみの
世帯</t>
  </si>
  <si>
    <t>夫婦と
子供
から
成る
世帯</t>
  </si>
  <si>
    <t>男親と
子供
から
成る
世帯</t>
  </si>
  <si>
    <t>女親と
子供
から
成る
世帯</t>
  </si>
  <si>
    <t>夫婦と
両親
から
成る
世帯</t>
  </si>
  <si>
    <t>夫婦･
子供と
両親
から
成る
世帯</t>
  </si>
  <si>
    <t>夫婦･
子供･
親と
他の
親族
から
成る
世帯</t>
  </si>
  <si>
    <t>兄弟
姉妹
のみ
から
成る
世帯</t>
  </si>
  <si>
    <t>他に
分類
され
ない
親族
世帯</t>
  </si>
  <si>
    <t>6歳未満の親族のいる世帯数</t>
  </si>
  <si>
    <t>18歳未満の親族のいる世帯数</t>
  </si>
  <si>
    <t>主世帯</t>
  </si>
  <si>
    <t>持ち家</t>
  </si>
  <si>
    <t>給与住宅</t>
  </si>
  <si>
    <t>間借り</t>
  </si>
  <si>
    <t>一戸建</t>
  </si>
  <si>
    <t>長屋建</t>
  </si>
  <si>
    <t>共同住宅</t>
  </si>
  <si>
    <t>主世帯数</t>
  </si>
  <si>
    <t>主世帯人員</t>
  </si>
  <si>
    <t>住宅に住む一般世帯数</t>
  </si>
  <si>
    <t>住宅に住む一般世帯人員</t>
  </si>
  <si>
    <t>建物全体の階数</t>
  </si>
  <si>
    <t>世帯が住んでいる階</t>
  </si>
  <si>
    <t>6階
以上</t>
  </si>
  <si>
    <t>65～69歳</t>
  </si>
  <si>
    <t>85歳以上</t>
  </si>
  <si>
    <t>（別掲）</t>
  </si>
  <si>
    <t>夫の年齢</t>
  </si>
  <si>
    <t>妻が60歳以上</t>
  </si>
  <si>
    <t>60～64歳</t>
  </si>
  <si>
    <t>妻が60歳未満</t>
  </si>
  <si>
    <t>夫が60歳未満</t>
  </si>
  <si>
    <t>韓国･朝鮮</t>
  </si>
  <si>
    <t>中国</t>
  </si>
  <si>
    <t>2年</t>
  </si>
  <si>
    <t>昭和60年</t>
  </si>
  <si>
    <t>注）総数には無国籍及び国名「不詳」を含む</t>
  </si>
  <si>
    <t>-</t>
  </si>
  <si>
    <t>60～64</t>
  </si>
  <si>
    <t>70～74</t>
  </si>
  <si>
    <t>75～79</t>
  </si>
  <si>
    <t>85～89</t>
  </si>
  <si>
    <t>90～94</t>
  </si>
  <si>
    <t>95～99</t>
  </si>
  <si>
    <t>65～69</t>
  </si>
  <si>
    <t>65～69</t>
  </si>
  <si>
    <t>70～74</t>
  </si>
  <si>
    <t>75～79</t>
  </si>
  <si>
    <t>80～84</t>
  </si>
  <si>
    <t>5～29</t>
  </si>
  <si>
    <t>30～49</t>
  </si>
  <si>
    <t>第4表　世帯人員(10区分)別一般世帯数，一般世帯人員及び1世帯当たり人員</t>
  </si>
  <si>
    <t>第5表　施設等の世帯の種類(6区分)，世帯人員(4区分)別施設等の世帯数及び世帯人員</t>
  </si>
  <si>
    <r>
      <t xml:space="preserve">夫婦と
他の
親族
</t>
    </r>
    <r>
      <rPr>
        <sz val="8"/>
        <rFont val="ＭＳ 明朝"/>
        <family val="1"/>
      </rPr>
      <t>(親･子供を
含まない)</t>
    </r>
    <r>
      <rPr>
        <sz val="10"/>
        <rFont val="ＭＳ 明朝"/>
        <family val="1"/>
      </rPr>
      <t xml:space="preserve">
から
成る
世帯</t>
    </r>
  </si>
  <si>
    <r>
      <t xml:space="preserve">夫婦･
子供と
他の
親族
</t>
    </r>
    <r>
      <rPr>
        <sz val="8"/>
        <rFont val="ＭＳ 明朝"/>
        <family val="1"/>
      </rPr>
      <t>(親を含ま
ない)</t>
    </r>
    <r>
      <rPr>
        <sz val="10"/>
        <rFont val="ＭＳ 明朝"/>
        <family val="1"/>
      </rPr>
      <t xml:space="preserve">
から
成る
世帯</t>
    </r>
  </si>
  <si>
    <r>
      <t xml:space="preserve">夫婦･
親と
他の
親族
</t>
    </r>
    <r>
      <rPr>
        <sz val="8"/>
        <rFont val="ＭＳ 明朝"/>
        <family val="1"/>
      </rPr>
      <t>(子供を含
まない)</t>
    </r>
    <r>
      <rPr>
        <sz val="10"/>
        <rFont val="ＭＳ 明朝"/>
        <family val="1"/>
      </rPr>
      <t xml:space="preserve">
から
成る
世帯</t>
    </r>
  </si>
  <si>
    <t>夫婦と
ひとり
親から
成る
世帯</t>
  </si>
  <si>
    <t>夫婦･
子供と
ひとり
親から
成る
世帯</t>
  </si>
  <si>
    <t>非親族世帯</t>
  </si>
  <si>
    <t>単独世帯</t>
  </si>
  <si>
    <t>親族人員が1人</t>
  </si>
  <si>
    <t>2　</t>
  </si>
  <si>
    <t>5　</t>
  </si>
  <si>
    <t>6　</t>
  </si>
  <si>
    <t>7人以上</t>
  </si>
  <si>
    <t>6歳未満親族のいる一般世帯</t>
  </si>
  <si>
    <t>18歳未満親族のいる一般世帯</t>
  </si>
  <si>
    <t>65歳以上親族のいる一般世帯</t>
  </si>
  <si>
    <t>20歳未満の親族のいる世帯数</t>
  </si>
  <si>
    <t>12歳未満の親族のいる世帯数</t>
  </si>
  <si>
    <t>15歳未満の親族のいる世帯数</t>
  </si>
  <si>
    <t>3　</t>
  </si>
  <si>
    <t>4　</t>
  </si>
  <si>
    <t>-</t>
  </si>
  <si>
    <t xml:space="preserve"> 主世帯</t>
  </si>
  <si>
    <t xml:space="preserve">  持ち家</t>
  </si>
  <si>
    <t xml:space="preserve">  給与住宅</t>
  </si>
  <si>
    <t xml:space="preserve"> 間借り</t>
  </si>
  <si>
    <t xml:space="preserve">  民営の借家</t>
  </si>
  <si>
    <t>民営の借家</t>
  </si>
  <si>
    <t>100～119</t>
  </si>
  <si>
    <t>120～149</t>
  </si>
  <si>
    <t>200～249</t>
  </si>
  <si>
    <t xml:space="preserve"> 90～ 99</t>
  </si>
  <si>
    <t xml:space="preserve"> 80～ 89</t>
  </si>
  <si>
    <t xml:space="preserve"> 70～ 79</t>
  </si>
  <si>
    <t xml:space="preserve"> 60～ 69</t>
  </si>
  <si>
    <t xml:space="preserve"> 50～ 59</t>
  </si>
  <si>
    <t xml:space="preserve"> 40～ 49</t>
  </si>
  <si>
    <t xml:space="preserve"> 30～ 39</t>
  </si>
  <si>
    <t xml:space="preserve"> 20～ 29</t>
  </si>
  <si>
    <t xml:space="preserve">  0～ 19㎡</t>
  </si>
  <si>
    <t>3～5</t>
  </si>
  <si>
    <t>1･2階</t>
  </si>
  <si>
    <t>　　60～64歳</t>
  </si>
  <si>
    <t>アメリカ</t>
  </si>
  <si>
    <t>世</t>
  </si>
  <si>
    <t>帯</t>
  </si>
  <si>
    <t>数</t>
  </si>
  <si>
    <t>一</t>
  </si>
  <si>
    <t>般</t>
  </si>
  <si>
    <t>そ　の　他　の　親　族　世　帯</t>
  </si>
  <si>
    <t>親</t>
  </si>
  <si>
    <t>族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</si>
  <si>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</si>
  <si>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</si>
  <si>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</si>
  <si>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</si>
  <si>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</si>
  <si>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</si>
  <si>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</si>
  <si>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</si>
  <si>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</si>
  <si>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</si>
  <si>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</si>
  <si>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</si>
  <si>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</si>
  <si>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平成17年</t>
  </si>
  <si>
    <t>一般世帯人員（平成17年）</t>
  </si>
  <si>
    <t>延べ面積
（14区分）</t>
  </si>
  <si>
    <t>100～119</t>
  </si>
  <si>
    <t>120～149</t>
  </si>
  <si>
    <t>150～199</t>
  </si>
  <si>
    <t>200～249</t>
  </si>
  <si>
    <t>250㎡以上</t>
  </si>
  <si>
    <t>公営･　　　　　　　　　　　　　都市機構･　　　　　　　　　　　　　　　　　　　　　　　　　　　　　　　公社の借家</t>
  </si>
  <si>
    <t>寮･寄宿舎の学生･生徒</t>
  </si>
  <si>
    <t>第18回</t>
  </si>
  <si>
    <t>第19回</t>
  </si>
  <si>
    <t>17年</t>
  </si>
  <si>
    <t>平成22年</t>
  </si>
  <si>
    <t>平成22年（人口集中地区再掲）</t>
  </si>
  <si>
    <t>平成17年（人口集中地区再掲）</t>
  </si>
  <si>
    <t>25～29</t>
  </si>
  <si>
    <t>30～34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</si>
  <si>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</si>
  <si>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</si>
  <si>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</si>
  <si>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</si>
  <si>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</si>
  <si>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</si>
  <si>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</si>
  <si>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</si>
  <si>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</si>
  <si>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</si>
  <si>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第2表－1　年齢，男女別人口（平成22年）</t>
  </si>
  <si>
    <t>第2表－2　年齢，男女別人口（平成17年）</t>
  </si>
  <si>
    <t>25～29</t>
  </si>
  <si>
    <t>30～34</t>
  </si>
  <si>
    <t>55～59</t>
  </si>
  <si>
    <t>80～84</t>
  </si>
  <si>
    <t>第3表-1　年齢，配偶関係，男女別15歳以上人口（平成22年）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</si>
  <si>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</si>
  <si>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</si>
  <si>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</si>
  <si>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</si>
  <si>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</si>
  <si>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</si>
  <si>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</si>
  <si>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</si>
  <si>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</si>
  <si>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</si>
  <si>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</si>
  <si>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</si>
  <si>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</si>
  <si>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第3表-2　年齢，配偶関係，男女別15歳以上人口（平成17年）</t>
  </si>
  <si>
    <t>一般世帯数</t>
  </si>
  <si>
    <t>一般世帯人員</t>
  </si>
  <si>
    <t>第1表　人口の推移（大正9年～平成22年）－平成22年10月現在の市域による－</t>
  </si>
  <si>
    <t>平成22年国勢調査　小地域集計　（総務省統計局）</t>
  </si>
  <si>
    <t>第2表　男女別人口及び世帯数 －町丁・字等</t>
  </si>
  <si>
    <t>平成22年国勢調査人口等基本集計（総務省統計局）</t>
  </si>
  <si>
    <t xml:space="preserve">第3-2表　年齢(各歳)，男女別人口，年齢別割合，平均年齢及び年齢中位数(総数及び日本人) － 全国※，都道府県※，市町村※・旧市町村 </t>
  </si>
  <si>
    <t xml:space="preserve">第5-1表　配偶関係(4区分)，年齢(各歳)，男女別15歳以上人口及び平均年齢(総数及び日本人) － 全国※，都道府県※，人口20万以上の市※ </t>
  </si>
  <si>
    <t xml:space="preserve">第7表　世帯の種類(2区分)，施設等の世帯の種類(6区分)，世帯人員(10区分/4区分)別世帯数，世帯人員及び1世帯当たり人員(間借り・下宿などの単身者及び会社などの独身寮の単身者－特掲) － 全国※，都道府県※，市町村※・旧市町村 </t>
  </si>
  <si>
    <t xml:space="preserve">第9表　世帯人員(7区分)別一般世帯数及び一般世帯人員(6歳未満・18歳未満世帯員のいる一般世帯－特掲) － 全国※，都道府県※，市町村※・旧市町村 </t>
  </si>
  <si>
    <t xml:space="preserve">第31表　世帯人員(7区分)，65歳以上世帯員の有無別一般世帯数，一般世帯人員及び65歳以上世帯人員 － 全国※，都道府県※，市町村※・旧市町村 </t>
  </si>
  <si>
    <t>第6表　世帯人員(7区分)別一般世帯数，一般世帯人員</t>
  </si>
  <si>
    <t>世帯
人員が
1　人</t>
  </si>
  <si>
    <t xml:space="preserve">第11表　世帯の家族類型(16区分)，世帯人員(7区分)別一般世帯数(3世代世帯及び6歳未満・12歳未満・15歳未満・18歳未満・20歳未満世帯員のいる一般世帯－特掲)  － 全国※，都道府県※，市町村※ </t>
  </si>
  <si>
    <t>（再掲）３世代世帯</t>
  </si>
  <si>
    <t>第7表　世帯の家族類型(16区分)，世帯人員(7区分)別一般世帯数</t>
  </si>
  <si>
    <t xml:space="preserve">第19-2表　延べ面積(6区分)，住宅の建て方(8区分)，住居の種類・住宅の所有の関係(6区分)別一般世帯数，一般世帯人員及び1世帯当たり人員(世帯が住んでいる階－特掲) － 全国※，都道府県※，市町村※ </t>
  </si>
  <si>
    <t>総数（住宅の建て方） 1)</t>
  </si>
  <si>
    <t>一戸建</t>
  </si>
  <si>
    <t>長屋建</t>
  </si>
  <si>
    <t>その他</t>
  </si>
  <si>
    <t xml:space="preserve">  0～ 19㎡</t>
  </si>
  <si>
    <t xml:space="preserve"> 20～ 29</t>
  </si>
  <si>
    <t xml:space="preserve"> 30～ 39</t>
  </si>
  <si>
    <t xml:space="preserve"> 40～ 49</t>
  </si>
  <si>
    <t xml:space="preserve"> 50～ 59</t>
  </si>
  <si>
    <t xml:space="preserve"> 60～ 69</t>
  </si>
  <si>
    <t xml:space="preserve"> 70～ 79</t>
  </si>
  <si>
    <t xml:space="preserve"> 80～ 89</t>
  </si>
  <si>
    <t xml:space="preserve"> 90～ 99</t>
  </si>
  <si>
    <t>100～119</t>
  </si>
  <si>
    <t>120～149</t>
  </si>
  <si>
    <t>200～249</t>
  </si>
  <si>
    <t>一般世帯人員（平成22年）</t>
  </si>
  <si>
    <t xml:space="preserve">第18-2表　延べ面積(14区分)，住居の種類・住宅の所有の関係(6区分)別一般世帯数，一般世帯人員及び1世帯当たり人員 － 全国※，都道府県※，市町村※・旧市町村 </t>
  </si>
  <si>
    <t xml:space="preserve">一般世帯人員，65歳以上世帯人員及び1世帯当たり人員(世帯が住んでいる階－特掲) － 全国，都道府県，市町村 </t>
  </si>
  <si>
    <t>3～5階</t>
  </si>
  <si>
    <t>3～5階建</t>
  </si>
  <si>
    <t xml:space="preserve">第35-2表　世帯人員(7区分)，65歳以上世帯員の有無，住居の種類・住宅の所有の関係(6区分)別一般世帯数 － 全国，都道府県，市町村 </t>
  </si>
  <si>
    <t>住宅に住む65歳以上
世帯員のいる一般世帯数</t>
  </si>
  <si>
    <t>第37-2表　65歳以上世帯員の有無，延べ面積(6区分)，住居の種類・住宅の所有の関係(3区分)，住宅の建て方(6区分)別一般世帯数，</t>
  </si>
  <si>
    <t xml:space="preserve">第38表　夫の年齢(7区分)，妻の年齢(7区分)別夫婦のみの世帯数 － 全国※，都道府県※，市町村※ </t>
  </si>
  <si>
    <t>注）高齢夫婦世帯とは、夫65歳以上、妻60歳以上の夫婦のみの一般世帯をいう。</t>
  </si>
  <si>
    <t xml:space="preserve">第41表　国籍(11区分)，男女別外国人数 － 全国※，都道府県※，市町村※ </t>
  </si>
  <si>
    <t>【出典・原表】</t>
  </si>
  <si>
    <t>50～69㎡</t>
  </si>
  <si>
    <t>0～29㎡</t>
  </si>
  <si>
    <t>30～49㎡</t>
  </si>
  <si>
    <t>70～99㎡</t>
  </si>
  <si>
    <t>100～149㎡</t>
  </si>
  <si>
    <t>150㎡以上</t>
  </si>
  <si>
    <t xml:space="preserve">第13-2表　世帯の家族類型(16区分)，世帯主の年齢(5歳階級)，世帯主の男女別一般世帯数及び一般世帯人員(3世代世帯，間借り・下宿などの単身者及び会社などの独身寮の単身者－特掲) － 全国※，都道府県※，市町村※ </t>
  </si>
  <si>
    <t>Ａ 親族のみの世帯</t>
  </si>
  <si>
    <t>Ⅰ 核家族世帯</t>
  </si>
  <si>
    <t>（1） 夫婦のみの世帯</t>
  </si>
  <si>
    <t>（2） 夫婦と子供から成る世帯</t>
  </si>
  <si>
    <t>（3） 男親と子供から成る世帯</t>
  </si>
  <si>
    <t>（4） 女親と子供から成る世帯</t>
  </si>
  <si>
    <t>Ⅱ 核家族以外の世帯</t>
  </si>
  <si>
    <t>（5） 夫婦と両親から成る世帯</t>
  </si>
  <si>
    <t>（6） 夫婦とひとり親から成る世帯</t>
  </si>
  <si>
    <t>（7） 夫婦，子供と両親から成る世帯</t>
  </si>
  <si>
    <t>（8） 夫婦，子供とひとり親から成る世帯</t>
  </si>
  <si>
    <t>（9） 夫婦と他の親族（親，子供を含まない）から成る世帯</t>
  </si>
  <si>
    <t>（10）夫婦，子供と他の親族（親を含まない）から成る世帯</t>
  </si>
  <si>
    <t>（11）夫婦，親と他の親族（子供を含まない）から成る世帯</t>
  </si>
  <si>
    <t>（12）夫婦，子供，親と他の親族から成る世帯</t>
  </si>
  <si>
    <t>（13）兄弟姉妹のみから成る世帯</t>
  </si>
  <si>
    <t>（14）他に分類されない世帯</t>
  </si>
  <si>
    <t>Ｂ 非親族を含む世帯</t>
  </si>
  <si>
    <t>Ｃ 単独世帯</t>
  </si>
  <si>
    <t>（再掲）間借り・下宿などの単身者</t>
  </si>
  <si>
    <t>（再掲）会社などの独身寮の単身者</t>
  </si>
  <si>
    <t>　男</t>
  </si>
  <si>
    <t>　女</t>
  </si>
  <si>
    <t>公営･都市再生機構･公社の借家</t>
  </si>
  <si>
    <t>総数</t>
  </si>
  <si>
    <t>15～19</t>
  </si>
  <si>
    <t>30～34</t>
  </si>
  <si>
    <t>50～54</t>
  </si>
  <si>
    <t>55～59</t>
  </si>
  <si>
    <t>60～64</t>
  </si>
  <si>
    <t>不詳</t>
  </si>
  <si>
    <t>65～74</t>
  </si>
  <si>
    <t>男</t>
  </si>
  <si>
    <t>女</t>
  </si>
  <si>
    <t>～15</t>
  </si>
  <si>
    <t>85～</t>
  </si>
  <si>
    <t>75～</t>
  </si>
  <si>
    <t>75～</t>
  </si>
  <si>
    <t>再)65～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</si>
  <si>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</si>
  <si>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</si>
  <si>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</si>
  <si>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</si>
  <si>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</si>
  <si>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</si>
  <si>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</si>
  <si>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</si>
  <si>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</si>
  <si>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</si>
  <si>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</si>
  <si>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</si>
  <si>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</si>
  <si>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</si>
  <si>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</si>
  <si>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</si>
  <si>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（再掲）65歳以上</t>
  </si>
  <si>
    <t>（再掲）65～74歳</t>
  </si>
  <si>
    <t>（再掲）75歳以上</t>
  </si>
  <si>
    <t>男</t>
  </si>
  <si>
    <t>女</t>
  </si>
  <si>
    <t>(再掲)3世代世帯</t>
  </si>
  <si>
    <t>(再掲)間借り・下宿などの単身者</t>
  </si>
  <si>
    <t>(再掲)会社などの独身寮の単身者</t>
  </si>
  <si>
    <t>総数</t>
  </si>
  <si>
    <t xml:space="preserve">  公営・都市再生機構・公社の借家 </t>
  </si>
  <si>
    <t>世帯人員が1人</t>
  </si>
  <si>
    <t>第8表　世帯の家族類型(16区分)，世帯主の年齢(5歳階級)，世帯主の男女別一般世帯数及び一般世帯人員(3世代世帯，間借り・下宿などの単身者及び会社などの独身寮の単身者－特掲)</t>
  </si>
  <si>
    <t>地域，延べ面積，住居の種類，住宅の所有の関係</t>
  </si>
  <si>
    <t>3～5階建</t>
  </si>
  <si>
    <t>6～10階建</t>
  </si>
  <si>
    <t>11～14階建</t>
  </si>
  <si>
    <t>15階建以上</t>
  </si>
  <si>
    <t>1・2階</t>
  </si>
  <si>
    <t>3～5階</t>
  </si>
  <si>
    <t>6～10階</t>
  </si>
  <si>
    <t>11～14階</t>
  </si>
  <si>
    <t>15階以上</t>
  </si>
  <si>
    <t>1世帯当たり人員</t>
  </si>
  <si>
    <t>共同住宅 2)</t>
  </si>
  <si>
    <t>共同住宅（建物全体の階数）</t>
  </si>
  <si>
    <t>（（再掲）世帯が住んでいる階）</t>
  </si>
  <si>
    <t>1・2階建</t>
  </si>
  <si>
    <t>世帯主の年齢(5歳階級)，世帯主の男女別</t>
  </si>
  <si>
    <t>注）総数には配偶関係「不詳」を含む。</t>
  </si>
  <si>
    <t>注）総数には世帯の家族類型「不詳」を含む。</t>
  </si>
  <si>
    <t>総数（世帯の家族類型）</t>
  </si>
  <si>
    <t>　　　　0～29㎡</t>
  </si>
  <si>
    <t>　　　　30～49㎡</t>
  </si>
  <si>
    <t>　　　　50～69㎡</t>
  </si>
  <si>
    <t>　　　　70～99㎡</t>
  </si>
  <si>
    <t>　　　　100～149㎡</t>
  </si>
  <si>
    <t>　　　　150㎡以上</t>
  </si>
  <si>
    <t>　うち住宅に住む一般世帯</t>
  </si>
  <si>
    <t>　うち住宅に住む一般世帯</t>
  </si>
  <si>
    <t>　　主世帯</t>
  </si>
  <si>
    <t>　　主世帯</t>
  </si>
  <si>
    <t>　　　持ち家</t>
  </si>
  <si>
    <t>　　　持ち家</t>
  </si>
  <si>
    <t>　　　公営・都市再生機構・公社の借家</t>
  </si>
  <si>
    <t>　　　公営・都市再生機構・公社の借家</t>
  </si>
  <si>
    <t>　　　民営の借家</t>
  </si>
  <si>
    <t>　　　民営の借家</t>
  </si>
  <si>
    <t>　　　給与住宅</t>
  </si>
  <si>
    <t>　　　給与住宅</t>
  </si>
  <si>
    <t>　　間借り</t>
  </si>
  <si>
    <t>　　間借り</t>
  </si>
  <si>
    <t>第10表-2　住宅の所有の関係(5区分)，延べ面積(14区分)別住宅に住む一般世帯数及び</t>
  </si>
  <si>
    <t>第10表-1　住宅の所有の関係(5区分)，延べ面積(14区分)別住宅に住む一般世帯数及び</t>
  </si>
  <si>
    <t>注）総数には延べ面積「不詳」を含む。</t>
  </si>
  <si>
    <t xml:space="preserve">第34-2表　65歳以上世帯員の有無，延べ面積(14区分)，住居の種類・住宅の所有の関係(6区分)別一般世帯数，一般世帯人員，65歳以上世帯人員及び1世帯当たり人員 － 全国，都道府県，市町村 </t>
  </si>
  <si>
    <t>65歳以上世帯人員</t>
  </si>
  <si>
    <t xml:space="preserve">第11表　延べ面積(14区分)，住宅の所有の関係(6区分)別65歳以上世帯員がいる一般世帯数，65歳以上世帯人員 </t>
  </si>
  <si>
    <t>住宅に住む65歳以上世帯員がいる一般世帯数</t>
  </si>
  <si>
    <t>第12表　世帯人員(7区分)，住宅の所有の関係(5区分)別住宅に住む65歳以上世帯員のいる一般世帯数</t>
  </si>
  <si>
    <t xml:space="preserve">第13-2表　世帯の家族類型(16区分)，世帯主の年齢(5歳階級)，世帯主の男女別一般世帯数及び一般世帯人員(3世代世帯，間借り・下宿などの単身者及び会社などの独身寮の単身者－特掲) － 全国※，都道府県※，市町村※ </t>
  </si>
  <si>
    <t>65歳以上の単身者</t>
  </si>
  <si>
    <t>（再掲）間借り・下宿などの単身者</t>
  </si>
  <si>
    <t>（再掲）会社などの独身寮の単身者</t>
  </si>
  <si>
    <t>第13表　延べ面積(6区分)，住宅の建て方(6区分)別住宅に住む65歳以上世帯員のいる主世帯数及び主世帯人員</t>
  </si>
  <si>
    <t>第40表　延べ面積(6区分)，住宅の建て方(8区分)，夫婦の種類(2区分)，住居の種類・住宅の所有の関係(3区分)別夫婦のみの世帯数(夫婦とも65歳以上の高齢夫婦世帯，</t>
  </si>
  <si>
    <t xml:space="preserve">いずれかが65歳以上の夫婦のみの世帯，いずれかが60歳以上の夫婦のみの世帯及び世帯が住んでいる階－特掲) － 全国，都道府県，人口20万以上の市 </t>
  </si>
  <si>
    <t xml:space="preserve">第26表　世帯の家族類型(5区分)，世帯主の男女，世帯主の年齢(3区分)，住居の種類・住宅の所有の関係(3区分)，延べ面積(6区分)，住宅の建て方(8区分)別一般世帯数及び一般世帯人員 － 全国，都道府県，人口20万以上の市 </t>
  </si>
  <si>
    <t>　　　一戸建</t>
  </si>
  <si>
    <t>　　　長屋建</t>
  </si>
  <si>
    <t>　　　その他</t>
  </si>
  <si>
    <t>第14表　住宅の建て方(6区分)別住宅に住む高齢者世帯数</t>
  </si>
  <si>
    <t>高齢夫婦世帯</t>
  </si>
  <si>
    <t>65歳以上の単身者世帯</t>
  </si>
  <si>
    <t>住宅の建て方</t>
  </si>
  <si>
    <t>うち夫婦とも65歳以上</t>
  </si>
  <si>
    <t>（再掲）
いずれかが65歳以上の夫婦のみの世帯</t>
  </si>
  <si>
    <t>（再掲）
いずれかが60歳以上の夫婦のみの世帯</t>
  </si>
  <si>
    <t>（再掲）
60歳以上の単身者世帯</t>
  </si>
  <si>
    <t>　　　共同住宅</t>
  </si>
  <si>
    <t>注1）高齢夫婦世帯とは、夫65歳以上、妻60歳以上の夫婦のみの一般世帯をいう。</t>
  </si>
  <si>
    <t>　うち住宅に住む一般世帯</t>
  </si>
  <si>
    <t xml:space="preserve">  2）うち住宅に住む一般世帯には住宅の建て方「不詳」を含む。</t>
  </si>
  <si>
    <t>6～10階建</t>
  </si>
  <si>
    <t>11～14階建</t>
  </si>
  <si>
    <t>15階建以上</t>
  </si>
  <si>
    <t>（再掲）世帯が住んでいる階　　1・2階</t>
  </si>
  <si>
    <t>11～14階</t>
  </si>
  <si>
    <t>15階以上</t>
  </si>
  <si>
    <t>6～10階</t>
  </si>
  <si>
    <t>建物全体の階数　　1・2階建</t>
  </si>
  <si>
    <t>基本集計</t>
  </si>
  <si>
    <t>人口等基本集計（第1次基本集計）</t>
  </si>
  <si>
    <t>第2表-1　年齢，男女別人口（平成22年）</t>
  </si>
  <si>
    <t>第2表-2　年齢，男女別人口（平成17年）</t>
  </si>
  <si>
    <t>第3表-1　年齢，配偶関係，男女別15歳以上人口（平成22年）</t>
  </si>
  <si>
    <t>第3表-2　年齢，配偶関係，男女別15歳以上人口（平成17年）</t>
  </si>
  <si>
    <t>第4表　世帯人員(10区分)別一般世帯数，一般世帯人員及び1世帯当たり人員</t>
  </si>
  <si>
    <t>第5表　施設等の世帯の種類(6区分)，世帯人員(4区分)別施設等の世帯数及び世帯人員</t>
  </si>
  <si>
    <t>第6表　世帯人員(7区分)別一般世帯数，一般世帯人員</t>
  </si>
  <si>
    <t>第7表　世帯の家族類型(16区分)，世帯人員(7区分)別一般世帯数</t>
  </si>
  <si>
    <t>第10表-1　住宅の所有の関係(5区分)，延べ面積(14区分)別住宅に住む一般世帯数及び一般世帯人員（平成22年）</t>
  </si>
  <si>
    <t>第10表-2　住宅の所有の関係(5区分)，延べ面積(6区分)別住宅に住む一般世帯数及び一般世帯人員（平成17年）</t>
  </si>
  <si>
    <t>第11表　延べ面積(14区分)，住宅の所有の関係(6区分)別65歳以上世帯員がいる一般世帯数，65歳以上世帯人員</t>
  </si>
  <si>
    <t>第12表　世帯人員(7区分)，住宅の所有の関係(5区分)別住宅に住む65歳以上世帯員のいる一般世帯数</t>
  </si>
  <si>
    <t>第13表　延べ面積(6区分)，住宅の建て方(6区分)別住宅に住む65歳以上世帯員のいる主世帯数及び主世帯人員</t>
  </si>
  <si>
    <t>第14表　住宅の建て方(6区分)別住宅に住む高齢者世帯数</t>
  </si>
  <si>
    <t>第15表　年齢(5歳階級)，男女別65歳以上の単身者数</t>
  </si>
  <si>
    <t>第16表　夫の年齢(5歳階級)，妻の年齢(5歳階級)別高齢夫婦世帯数</t>
  </si>
  <si>
    <t>第17表　国籍，男女別外国人数（昭和55年～平成22年）</t>
  </si>
  <si>
    <t>　1) 住宅の建て方「不詳」を含む。</t>
  </si>
  <si>
    <t>　2) 建物全体の階数「不詳」を含む。</t>
  </si>
  <si>
    <t>第15表　年齢(5歳階級)，男女別65歳以上の単身者数</t>
  </si>
  <si>
    <t>第16表　夫の年齢(5歳階級)，妻の年齢(5歳階級)別高齢夫婦世帯数</t>
  </si>
  <si>
    <t>第17表　国籍，男女別外国人数（昭和55年～平成22年）</t>
  </si>
  <si>
    <t>増加
指数</t>
  </si>
  <si>
    <r>
      <t>第1表　人口の推移（大正9年～平成22年）</t>
    </r>
    <r>
      <rPr>
        <sz val="10"/>
        <rFont val="ＭＳ Ｐゴシック"/>
        <family val="3"/>
      </rPr>
      <t>－平成22年10月現在の市域による－</t>
    </r>
  </si>
  <si>
    <t>平成22年国勢調査結果報告「明石の人口」　統計表1</t>
  </si>
  <si>
    <t xml:space="preserve">第9表　延べ面積(6区分)，住宅の建て方(8区分)，住居の種類・住宅の所有の関係(6区分)別一般世帯数，一般世帯人員及び1世帯当たり人員(世帯が住んでいる階－特掲) </t>
  </si>
  <si>
    <t>(別掲)
60歳以上</t>
  </si>
  <si>
    <t>85歳
以上</t>
  </si>
  <si>
    <t>下記項目をクリックしてください。</t>
  </si>
  <si>
    <t>本表は、平成22年国勢調査（調査基準日10月1日）について総務省統計局がホームページ上で公表した調査結果をもとに、明石市関連のデータを抜粋してとりまとめた統計表である。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</si>
</sst>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_ * #,##0.0_ ;_ * &quot;△&quot;#,##0.0_ ;_ * &quot;-&quot;_ ;_ @_ "/>
    <numFmt numFmtId="178" formatCode="0.00_);[Red]\(0.00\)"/>
    <numFmt numFmtId="179" formatCode="_ * #,##0.00_ ;_ * &quot;△&quot;#,##0.00_ ;_ * &quot;-&quot;_ ;_ @_ "/>
    <numFmt numFmtId="180" formatCode="0.0_ "/>
    <numFmt numFmtId="181" formatCode="0.0_);[Red]\(0.0\)"/>
    <numFmt numFmtId="182" formatCode="0_);[Red]\(0\)"/>
    <numFmt numFmtId="183" formatCode="\ ###,###,##0;&quot;-&quot;###,###,##0"/>
    <numFmt numFmtId="184" formatCode="#,##0_ "/>
    <numFmt numFmtId="185" formatCode="_ * #,##0;_ * &quot;△&quot;#,##0;_ * &quot;-&quot;;_ @"/>
    <numFmt numFmtId="186" formatCode="_ * #,##0.00;_ * &quot;△&quot;#,##0.00;_ * &quot;-&quot;;_ @"/>
    <numFmt numFmtId="187" formatCode="###,###,###,###,##0;&quot;-&quot;##,###,###,###,##0"/>
    <numFmt numFmtId="188" formatCode="#0.00;&quot;-&quot;0.00"/>
    <numFmt numFmtId="189" formatCode="##0.0;&quot;-&quot;#0.0"/>
    <numFmt numFmtId="190" formatCode="#,###,##0;&quot; -&quot;###,##0"/>
    <numFmt numFmtId="191" formatCode="###,###,##0;&quot;-&quot;##,###,##0"/>
    <numFmt numFmtId="192" formatCode="\ ###,##0;&quot;-&quot;###,##0"/>
    <numFmt numFmtId="193" formatCode="###,##0;&quot;-&quot;#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;&quot;△ &quot;0.00"/>
    <numFmt numFmtId="199" formatCode="0;&quot;△ &quot;0"/>
    <numFmt numFmtId="200" formatCode="0.0;&quot;△ &quot;0.0"/>
    <numFmt numFmtId="201" formatCode="0_ 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.00_ "/>
    <numFmt numFmtId="210" formatCode="0.000_ "/>
    <numFmt numFmtId="211" formatCode="0.0000_ "/>
    <numFmt numFmtId="212" formatCode="0.00000_ "/>
    <numFmt numFmtId="213" formatCode="0.000000_ "/>
    <numFmt numFmtId="214" formatCode="0.0000000_ "/>
    <numFmt numFmtId="215" formatCode="0.00000000_ "/>
    <numFmt numFmtId="216" formatCode="0.0000000000_ "/>
    <numFmt numFmtId="217" formatCode="0.00000000000_ "/>
    <numFmt numFmtId="218" formatCode="0.000000000_ "/>
    <numFmt numFmtId="219" formatCode="_ * #,##0.000_ ;_ * &quot;△&quot;#,##0.000_ ;_ * &quot;-&quot;_ ;_ @_ "/>
    <numFmt numFmtId="220" formatCode="#,##0_);[Red]\(#,##0\)"/>
    <numFmt numFmtId="221" formatCode="0.00000000"/>
    <numFmt numFmtId="222" formatCode="0.0000000"/>
    <numFmt numFmtId="223" formatCode="0.000000"/>
    <numFmt numFmtId="224" formatCode="0.00000"/>
    <numFmt numFmtId="225" formatCode="#,###,###,##0;&quot; -&quot;###,###,##0"/>
    <numFmt numFmtId="226" formatCode="#,##0.0_);[Red]\(#,##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.35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7">
    <xf numFmtId="0" fontId="0" fillId="0" borderId="0" xfId="0" applyAlignment="1">
      <alignment vertical="center"/>
    </xf>
    <xf numFmtId="49" fontId="2" fillId="0" borderId="10" xfId="65" applyNumberFormat="1" applyFont="1" applyBorder="1" applyAlignment="1">
      <alignment horizontal="center"/>
      <protection/>
    </xf>
    <xf numFmtId="49" fontId="2" fillId="0" borderId="11" xfId="65" applyNumberFormat="1" applyFont="1" applyBorder="1" applyAlignment="1">
      <alignment horizontal="center" vertical="center"/>
      <protection/>
    </xf>
    <xf numFmtId="0" fontId="2" fillId="0" borderId="12" xfId="65" applyFont="1" applyBorder="1">
      <alignment/>
      <protection/>
    </xf>
    <xf numFmtId="0" fontId="2" fillId="0" borderId="12" xfId="65" applyFont="1" applyBorder="1" applyAlignment="1">
      <alignment horizontal="right"/>
      <protection/>
    </xf>
    <xf numFmtId="0" fontId="2" fillId="0" borderId="0" xfId="65" applyFont="1" applyBorder="1">
      <alignment/>
      <protection/>
    </xf>
    <xf numFmtId="0" fontId="2" fillId="0" borderId="13" xfId="65" applyFont="1" applyBorder="1" applyAlignment="1">
      <alignment horizontal="distributed" vertical="center"/>
      <protection/>
    </xf>
    <xf numFmtId="0" fontId="2" fillId="0" borderId="13" xfId="65" applyFont="1" applyBorder="1" applyAlignment="1">
      <alignment horizontal="center" vertical="center"/>
      <protection/>
    </xf>
    <xf numFmtId="0" fontId="2" fillId="0" borderId="10" xfId="65" applyFont="1" applyBorder="1" applyAlignment="1">
      <alignment horizontal="right"/>
      <protection/>
    </xf>
    <xf numFmtId="176" fontId="2" fillId="0" borderId="0" xfId="65" applyNumberFormat="1" applyFont="1" applyBorder="1">
      <alignment/>
      <protection/>
    </xf>
    <xf numFmtId="181" fontId="2" fillId="0" borderId="0" xfId="65" applyNumberFormat="1" applyFont="1" applyBorder="1">
      <alignment/>
      <protection/>
    </xf>
    <xf numFmtId="177" fontId="2" fillId="0" borderId="0" xfId="65" applyNumberFormat="1" applyFont="1" applyBorder="1" applyAlignment="1">
      <alignment horizontal="right"/>
      <protection/>
    </xf>
    <xf numFmtId="180" fontId="2" fillId="0" borderId="0" xfId="65" applyNumberFormat="1" applyFont="1" applyBorder="1">
      <alignment/>
      <protection/>
    </xf>
    <xf numFmtId="177" fontId="2" fillId="0" borderId="0" xfId="65" applyNumberFormat="1" applyFont="1" applyBorder="1">
      <alignment/>
      <protection/>
    </xf>
    <xf numFmtId="0" fontId="2" fillId="0" borderId="11" xfId="65" applyFont="1" applyBorder="1" applyAlignment="1">
      <alignment horizontal="right" vertical="center"/>
      <protection/>
    </xf>
    <xf numFmtId="177" fontId="2" fillId="0" borderId="12" xfId="65" applyNumberFormat="1" applyFont="1" applyBorder="1" applyAlignment="1">
      <alignment vertical="center"/>
      <protection/>
    </xf>
    <xf numFmtId="0" fontId="2" fillId="0" borderId="0" xfId="65" applyFont="1" applyBorder="1" applyAlignment="1">
      <alignment/>
      <protection/>
    </xf>
    <xf numFmtId="0" fontId="2" fillId="0" borderId="12" xfId="65" applyFont="1" applyBorder="1" applyAlignment="1">
      <alignment/>
      <protection/>
    </xf>
    <xf numFmtId="0" fontId="2" fillId="0" borderId="14" xfId="65" applyFont="1" applyBorder="1" applyAlignment="1">
      <alignment horizontal="distributed" vertical="center"/>
      <protection/>
    </xf>
    <xf numFmtId="0" fontId="2" fillId="0" borderId="10" xfId="65" applyFont="1" applyBorder="1" applyAlignment="1">
      <alignment horizontal="distributed"/>
      <protection/>
    </xf>
    <xf numFmtId="176" fontId="2" fillId="0" borderId="0" xfId="65" applyNumberFormat="1" applyFont="1" applyBorder="1" applyAlignment="1">
      <alignment/>
      <protection/>
    </xf>
    <xf numFmtId="176" fontId="6" fillId="0" borderId="0" xfId="65" applyNumberFormat="1" applyFont="1" applyBorder="1" applyAlignment="1">
      <alignment/>
      <protection/>
    </xf>
    <xf numFmtId="49" fontId="6" fillId="0" borderId="10" xfId="65" applyNumberFormat="1" applyFont="1" applyBorder="1" applyAlignment="1">
      <alignment horizontal="center"/>
      <protection/>
    </xf>
    <xf numFmtId="0" fontId="2" fillId="0" borderId="10" xfId="65" applyFont="1" applyBorder="1" applyAlignment="1">
      <alignment horizontal="center"/>
      <protection/>
    </xf>
    <xf numFmtId="0" fontId="2" fillId="0" borderId="11" xfId="65" applyFont="1" applyBorder="1" applyAlignment="1">
      <alignment horizontal="center"/>
      <protection/>
    </xf>
    <xf numFmtId="176" fontId="2" fillId="0" borderId="12" xfId="65" applyNumberFormat="1" applyFont="1" applyBorder="1">
      <alignment/>
      <protection/>
    </xf>
    <xf numFmtId="185" fontId="2" fillId="0" borderId="0" xfId="65" applyNumberFormat="1" applyFont="1" applyBorder="1">
      <alignment/>
      <protection/>
    </xf>
    <xf numFmtId="185" fontId="2" fillId="0" borderId="0" xfId="65" applyNumberFormat="1" applyFont="1" applyBorder="1" applyAlignment="1">
      <alignment horizontal="right"/>
      <protection/>
    </xf>
    <xf numFmtId="185" fontId="2" fillId="0" borderId="12" xfId="65" applyNumberFormat="1" applyFont="1" applyBorder="1">
      <alignment/>
      <protection/>
    </xf>
    <xf numFmtId="0" fontId="2" fillId="0" borderId="12" xfId="64" applyFont="1" applyBorder="1">
      <alignment/>
      <protection/>
    </xf>
    <xf numFmtId="0" fontId="2" fillId="0" borderId="0" xfId="64" applyFont="1" applyBorder="1">
      <alignment/>
      <protection/>
    </xf>
    <xf numFmtId="0" fontId="2" fillId="0" borderId="15" xfId="64" applyFont="1" applyBorder="1" applyAlignment="1">
      <alignment horizontal="distributed" vertical="center"/>
      <protection/>
    </xf>
    <xf numFmtId="0" fontId="2" fillId="0" borderId="16" xfId="64" applyFont="1" applyBorder="1" applyAlignment="1">
      <alignment horizontal="distributed" vertical="center"/>
      <protection/>
    </xf>
    <xf numFmtId="0" fontId="2" fillId="0" borderId="17" xfId="64" applyFont="1" applyBorder="1" applyAlignment="1">
      <alignment horizontal="distributed" vertical="center"/>
      <protection/>
    </xf>
    <xf numFmtId="0" fontId="2" fillId="0" borderId="10" xfId="64" applyFont="1" applyBorder="1" applyAlignment="1">
      <alignment horizontal="center"/>
      <protection/>
    </xf>
    <xf numFmtId="0" fontId="2" fillId="0" borderId="0" xfId="64" applyFont="1" applyBorder="1" applyAlignment="1">
      <alignment horizontal="center"/>
      <protection/>
    </xf>
    <xf numFmtId="0" fontId="2" fillId="0" borderId="18" xfId="64" applyFont="1" applyBorder="1" applyAlignment="1">
      <alignment horizontal="distributed" vertical="center"/>
      <protection/>
    </xf>
    <xf numFmtId="0" fontId="2" fillId="0" borderId="19" xfId="64" applyFont="1" applyBorder="1" applyAlignment="1">
      <alignment horizontal="distributed" vertical="center"/>
      <protection/>
    </xf>
    <xf numFmtId="0" fontId="2" fillId="0" borderId="20" xfId="64" applyFont="1" applyBorder="1" applyAlignment="1">
      <alignment horizontal="distributed" vertical="center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0" xfId="64" applyFont="1" applyBorder="1" applyAlignment="1">
      <alignment horizontal="center" vertical="center"/>
      <protection/>
    </xf>
    <xf numFmtId="0" fontId="2" fillId="0" borderId="13" xfId="64" applyFont="1" applyBorder="1" applyAlignment="1">
      <alignment horizontal="distributed" vertical="center"/>
      <protection/>
    </xf>
    <xf numFmtId="0" fontId="2" fillId="0" borderId="13" xfId="64" applyFont="1" applyBorder="1" applyAlignment="1">
      <alignment horizontal="center" vertical="center"/>
      <protection/>
    </xf>
    <xf numFmtId="0" fontId="2" fillId="0" borderId="13" xfId="64" applyFont="1" applyBorder="1" applyAlignment="1">
      <alignment horizontal="center" vertical="top"/>
      <protection/>
    </xf>
    <xf numFmtId="0" fontId="2" fillId="0" borderId="14" xfId="64" applyFont="1" applyBorder="1" applyAlignment="1">
      <alignment horizontal="center" vertical="top"/>
      <protection/>
    </xf>
    <xf numFmtId="0" fontId="2" fillId="0" borderId="10" xfId="64" applyFont="1" applyBorder="1" applyAlignment="1">
      <alignment horizontal="distributed"/>
      <protection/>
    </xf>
    <xf numFmtId="176" fontId="2" fillId="0" borderId="0" xfId="64" applyNumberFormat="1" applyFont="1" applyBorder="1">
      <alignment/>
      <protection/>
    </xf>
    <xf numFmtId="179" fontId="2" fillId="0" borderId="0" xfId="64" applyNumberFormat="1" applyFont="1" applyBorder="1">
      <alignment/>
      <protection/>
    </xf>
    <xf numFmtId="0" fontId="2" fillId="0" borderId="11" xfId="64" applyFont="1" applyBorder="1" applyAlignment="1">
      <alignment horizontal="center" vertical="center"/>
      <protection/>
    </xf>
    <xf numFmtId="176" fontId="2" fillId="0" borderId="12" xfId="64" applyNumberFormat="1" applyFont="1" applyBorder="1" applyAlignment="1">
      <alignment vertical="center"/>
      <protection/>
    </xf>
    <xf numFmtId="179" fontId="2" fillId="0" borderId="12" xfId="64" applyNumberFormat="1" applyFont="1" applyBorder="1" applyAlignment="1">
      <alignment vertical="center"/>
      <protection/>
    </xf>
    <xf numFmtId="0" fontId="2" fillId="0" borderId="13" xfId="64" applyFont="1" applyBorder="1" applyAlignment="1">
      <alignment horizontal="center" vertical="center" wrapText="1"/>
      <protection/>
    </xf>
    <xf numFmtId="0" fontId="2" fillId="0" borderId="14" xfId="64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/>
      <protection/>
    </xf>
    <xf numFmtId="185" fontId="2" fillId="0" borderId="0" xfId="64" applyNumberFormat="1" applyFont="1" applyBorder="1">
      <alignment/>
      <protection/>
    </xf>
    <xf numFmtId="0" fontId="2" fillId="0" borderId="10" xfId="64" applyFont="1" applyBorder="1" applyAlignment="1">
      <alignment horizontal="left" indent="1"/>
      <protection/>
    </xf>
    <xf numFmtId="0" fontId="2" fillId="0" borderId="11" xfId="64" applyFont="1" applyBorder="1" applyAlignment="1">
      <alignment horizontal="left" indent="1"/>
      <protection/>
    </xf>
    <xf numFmtId="0" fontId="2" fillId="0" borderId="17" xfId="64" applyFont="1" applyBorder="1" applyAlignment="1">
      <alignment horizontal="center" vertical="center" wrapText="1"/>
      <protection/>
    </xf>
    <xf numFmtId="0" fontId="2" fillId="0" borderId="16" xfId="64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distributed"/>
      <protection/>
    </xf>
    <xf numFmtId="0" fontId="2" fillId="0" borderId="10" xfId="64" applyFont="1" applyBorder="1">
      <alignment/>
      <protection/>
    </xf>
    <xf numFmtId="0" fontId="2" fillId="0" borderId="11" xfId="64" applyFont="1" applyBorder="1" applyAlignment="1">
      <alignment horizontal="left" vertical="center" indent="1"/>
      <protection/>
    </xf>
    <xf numFmtId="185" fontId="2" fillId="0" borderId="12" xfId="64" applyNumberFormat="1" applyFont="1" applyBorder="1" applyAlignment="1">
      <alignment vertical="center"/>
      <protection/>
    </xf>
    <xf numFmtId="0" fontId="2" fillId="0" borderId="21" xfId="64" applyFont="1" applyBorder="1" applyAlignment="1">
      <alignment horizontal="distributed" vertical="top"/>
      <protection/>
    </xf>
    <xf numFmtId="0" fontId="2" fillId="0" borderId="21" xfId="64" applyFont="1" applyBorder="1" applyAlignment="1">
      <alignment horizontal="center" vertical="top" wrapText="1"/>
      <protection/>
    </xf>
    <xf numFmtId="0" fontId="2" fillId="0" borderId="22" xfId="64" applyFont="1" applyBorder="1" applyAlignment="1">
      <alignment horizontal="center" vertical="top" wrapText="1"/>
      <protection/>
    </xf>
    <xf numFmtId="0" fontId="2" fillId="0" borderId="22" xfId="64" applyFont="1" applyBorder="1" applyAlignment="1">
      <alignment horizontal="distributed" vertical="top"/>
      <protection/>
    </xf>
    <xf numFmtId="0" fontId="2" fillId="0" borderId="20" xfId="64" applyFont="1" applyBorder="1" applyAlignment="1">
      <alignment horizontal="center" vertical="top" wrapText="1"/>
      <protection/>
    </xf>
    <xf numFmtId="0" fontId="2" fillId="0" borderId="11" xfId="64" applyFont="1" applyBorder="1" applyAlignment="1">
      <alignment vertical="center"/>
      <protection/>
    </xf>
    <xf numFmtId="0" fontId="2" fillId="0" borderId="12" xfId="66" applyFont="1" applyBorder="1">
      <alignment/>
      <protection/>
    </xf>
    <xf numFmtId="0" fontId="2" fillId="0" borderId="0" xfId="66" applyFont="1" applyBorder="1">
      <alignment/>
      <protection/>
    </xf>
    <xf numFmtId="0" fontId="2" fillId="0" borderId="17" xfId="66" applyFont="1" applyBorder="1" applyAlignment="1">
      <alignment horizontal="distributed" vertical="center"/>
      <protection/>
    </xf>
    <xf numFmtId="176" fontId="2" fillId="0" borderId="0" xfId="66" applyNumberFormat="1" applyFont="1" applyBorder="1">
      <alignment/>
      <protection/>
    </xf>
    <xf numFmtId="0" fontId="2" fillId="0" borderId="10" xfId="66" applyFont="1" applyBorder="1" applyAlignment="1">
      <alignment horizontal="left" indent="1"/>
      <protection/>
    </xf>
    <xf numFmtId="0" fontId="2" fillId="0" borderId="10" xfId="66" applyFont="1" applyBorder="1" applyAlignment="1">
      <alignment horizontal="distributed"/>
      <protection/>
    </xf>
    <xf numFmtId="185" fontId="2" fillId="0" borderId="0" xfId="66" applyNumberFormat="1" applyFont="1" applyBorder="1">
      <alignment/>
      <protection/>
    </xf>
    <xf numFmtId="0" fontId="2" fillId="0" borderId="17" xfId="66" applyFont="1" applyBorder="1" applyAlignment="1">
      <alignment horizontal="center" vertical="center" wrapText="1"/>
      <protection/>
    </xf>
    <xf numFmtId="0" fontId="2" fillId="0" borderId="13" xfId="66" applyFont="1" applyBorder="1" applyAlignment="1">
      <alignment horizontal="center" vertical="center" wrapText="1"/>
      <protection/>
    </xf>
    <xf numFmtId="185" fontId="2" fillId="0" borderId="12" xfId="66" applyNumberFormat="1" applyFont="1" applyBorder="1" applyAlignment="1">
      <alignment vertical="center"/>
      <protection/>
    </xf>
    <xf numFmtId="176" fontId="2" fillId="0" borderId="12" xfId="66" applyNumberFormat="1" applyFont="1" applyBorder="1" applyAlignment="1">
      <alignment vertical="center"/>
      <protection/>
    </xf>
    <xf numFmtId="0" fontId="2" fillId="0" borderId="20" xfId="66" applyFont="1" applyBorder="1" applyAlignment="1">
      <alignment horizontal="distributed" vertical="center"/>
      <protection/>
    </xf>
    <xf numFmtId="0" fontId="2" fillId="0" borderId="0" xfId="66" applyFont="1" applyBorder="1" applyAlignment="1">
      <alignment horizontal="distributed" vertical="center"/>
      <protection/>
    </xf>
    <xf numFmtId="0" fontId="2" fillId="0" borderId="20" xfId="66" applyFont="1" applyBorder="1" applyAlignment="1">
      <alignment horizontal="center" vertical="center" wrapText="1"/>
      <protection/>
    </xf>
    <xf numFmtId="0" fontId="2" fillId="0" borderId="20" xfId="66" applyFont="1" applyBorder="1" applyAlignment="1">
      <alignment horizontal="center" vertical="center"/>
      <protection/>
    </xf>
    <xf numFmtId="49" fontId="2" fillId="0" borderId="10" xfId="66" applyNumberFormat="1" applyFont="1" applyBorder="1">
      <alignment/>
      <protection/>
    </xf>
    <xf numFmtId="49" fontId="2" fillId="0" borderId="11" xfId="66" applyNumberFormat="1" applyFont="1" applyBorder="1" applyAlignment="1">
      <alignment vertical="center"/>
      <protection/>
    </xf>
    <xf numFmtId="0" fontId="2" fillId="0" borderId="10" xfId="66" applyFont="1" applyBorder="1" applyAlignment="1">
      <alignment/>
      <protection/>
    </xf>
    <xf numFmtId="0" fontId="2" fillId="0" borderId="0" xfId="66" applyFont="1">
      <alignment/>
      <protection/>
    </xf>
    <xf numFmtId="0" fontId="2" fillId="0" borderId="17" xfId="66" applyFont="1" applyBorder="1" applyAlignment="1">
      <alignment horizontal="center" vertical="center"/>
      <protection/>
    </xf>
    <xf numFmtId="0" fontId="2" fillId="0" borderId="16" xfId="66" applyFont="1" applyBorder="1" applyAlignment="1">
      <alignment horizontal="center" vertical="center" wrapText="1"/>
      <protection/>
    </xf>
    <xf numFmtId="185" fontId="2" fillId="0" borderId="12" xfId="66" applyNumberFormat="1" applyFont="1" applyBorder="1" applyAlignment="1">
      <alignment horizontal="center" vertical="center"/>
      <protection/>
    </xf>
    <xf numFmtId="185" fontId="2" fillId="0" borderId="0" xfId="66" applyNumberFormat="1" applyFont="1" applyBorder="1" applyAlignment="1">
      <alignment vertical="center"/>
      <protection/>
    </xf>
    <xf numFmtId="185" fontId="2" fillId="0" borderId="0" xfId="66" applyNumberFormat="1" applyFont="1" applyBorder="1" applyAlignment="1">
      <alignment horizontal="center" vertical="center"/>
      <protection/>
    </xf>
    <xf numFmtId="0" fontId="2" fillId="0" borderId="23" xfId="66" applyFont="1" applyBorder="1" applyAlignment="1">
      <alignment horizontal="center" vertical="center" wrapText="1"/>
      <protection/>
    </xf>
    <xf numFmtId="185" fontId="2" fillId="0" borderId="0" xfId="66" applyNumberFormat="1" applyFont="1" applyBorder="1" applyAlignment="1">
      <alignment/>
      <protection/>
    </xf>
    <xf numFmtId="185" fontId="2" fillId="0" borderId="0" xfId="66" applyNumberFormat="1" applyFont="1" applyBorder="1" applyAlignment="1">
      <alignment horizontal="center"/>
      <protection/>
    </xf>
    <xf numFmtId="0" fontId="2" fillId="0" borderId="0" xfId="66" applyFont="1" applyBorder="1" applyAlignment="1">
      <alignment vertical="center"/>
      <protection/>
    </xf>
    <xf numFmtId="0" fontId="2" fillId="0" borderId="11" xfId="66" applyFont="1" applyBorder="1" applyAlignment="1">
      <alignment vertical="center"/>
      <protection/>
    </xf>
    <xf numFmtId="0" fontId="2" fillId="0" borderId="11" xfId="66" applyFont="1" applyBorder="1" applyAlignment="1">
      <alignment horizontal="left" vertical="center" indent="1"/>
      <protection/>
    </xf>
    <xf numFmtId="0" fontId="2" fillId="0" borderId="10" xfId="66" applyFont="1" applyBorder="1">
      <alignment/>
      <protection/>
    </xf>
    <xf numFmtId="0" fontId="2" fillId="0" borderId="10" xfId="66" applyFont="1" applyBorder="1" applyAlignment="1">
      <alignment horizontal="distributed" vertical="center"/>
      <protection/>
    </xf>
    <xf numFmtId="0" fontId="2" fillId="0" borderId="13" xfId="66" applyFont="1" applyBorder="1">
      <alignment/>
      <protection/>
    </xf>
    <xf numFmtId="0" fontId="2" fillId="0" borderId="13" xfId="66" applyFont="1" applyBorder="1" applyAlignment="1">
      <alignment horizontal="center" vertical="center"/>
      <protection/>
    </xf>
    <xf numFmtId="0" fontId="2" fillId="0" borderId="14" xfId="66" applyFont="1" applyBorder="1">
      <alignment/>
      <protection/>
    </xf>
    <xf numFmtId="0" fontId="2" fillId="0" borderId="24" xfId="64" applyFont="1" applyBorder="1" applyAlignment="1">
      <alignment horizontal="center"/>
      <protection/>
    </xf>
    <xf numFmtId="0" fontId="2" fillId="0" borderId="11" xfId="64" applyFont="1" applyBorder="1" applyAlignment="1">
      <alignment horizontal="left" vertical="center"/>
      <protection/>
    </xf>
    <xf numFmtId="0" fontId="2" fillId="0" borderId="22" xfId="65" applyFont="1" applyBorder="1" applyAlignment="1">
      <alignment horizontal="distributed" vertical="center"/>
      <protection/>
    </xf>
    <xf numFmtId="0" fontId="2" fillId="0" borderId="11" xfId="65" applyFont="1" applyBorder="1" applyAlignment="1">
      <alignment horizontal="right"/>
      <protection/>
    </xf>
    <xf numFmtId="0" fontId="2" fillId="0" borderId="19" xfId="64" applyFont="1" applyBorder="1" applyAlignment="1">
      <alignment horizontal="centerContinuous" vertical="center"/>
      <protection/>
    </xf>
    <xf numFmtId="0" fontId="2" fillId="0" borderId="20" xfId="64" applyFont="1" applyBorder="1" applyAlignment="1">
      <alignment horizontal="centerContinuous" vertical="center"/>
      <protection/>
    </xf>
    <xf numFmtId="0" fontId="2" fillId="0" borderId="18" xfId="64" applyFont="1" applyBorder="1" applyAlignment="1">
      <alignment horizontal="distributed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2" xfId="64" applyFont="1" applyBorder="1" applyAlignment="1">
      <alignment horizontal="center" vertical="center"/>
      <protection/>
    </xf>
    <xf numFmtId="176" fontId="2" fillId="0" borderId="0" xfId="66" applyNumberFormat="1" applyFont="1" applyBorder="1" applyAlignment="1">
      <alignment horizontal="right"/>
      <protection/>
    </xf>
    <xf numFmtId="176" fontId="2" fillId="0" borderId="12" xfId="66" applyNumberFormat="1" applyFont="1" applyBorder="1" applyAlignment="1">
      <alignment horizontal="right" vertical="center"/>
      <protection/>
    </xf>
    <xf numFmtId="0" fontId="2" fillId="0" borderId="10" xfId="66" applyFont="1" applyBorder="1" applyAlignment="1">
      <alignment shrinkToFit="1"/>
      <protection/>
    </xf>
    <xf numFmtId="185" fontId="2" fillId="0" borderId="12" xfId="66" applyNumberFormat="1" applyFont="1" applyBorder="1" applyAlignment="1">
      <alignment horizontal="right" vertical="center"/>
      <protection/>
    </xf>
    <xf numFmtId="185" fontId="2" fillId="0" borderId="0" xfId="64" applyNumberFormat="1" applyFont="1" applyBorder="1" applyAlignment="1">
      <alignment horizontal="right"/>
      <protection/>
    </xf>
    <xf numFmtId="185" fontId="2" fillId="0" borderId="12" xfId="64" applyNumberFormat="1" applyFont="1" applyBorder="1" applyAlignment="1">
      <alignment horizontal="right"/>
      <protection/>
    </xf>
    <xf numFmtId="0" fontId="2" fillId="0" borderId="10" xfId="65" applyFont="1" applyBorder="1" applyAlignment="1">
      <alignment horizontal="right" vertical="distributed"/>
      <protection/>
    </xf>
    <xf numFmtId="176" fontId="2" fillId="0" borderId="0" xfId="65" applyNumberFormat="1" applyFont="1" applyBorder="1" applyAlignment="1">
      <alignment vertical="center"/>
      <protection/>
    </xf>
    <xf numFmtId="176" fontId="2" fillId="0" borderId="0" xfId="64" applyNumberFormat="1" applyFont="1" applyBorder="1" applyAlignment="1">
      <alignment horizontal="right"/>
      <protection/>
    </xf>
    <xf numFmtId="176" fontId="2" fillId="0" borderId="12" xfId="64" applyNumberFormat="1" applyFont="1" applyBorder="1" applyAlignment="1">
      <alignment horizontal="right" vertical="center"/>
      <protection/>
    </xf>
    <xf numFmtId="0" fontId="6" fillId="0" borderId="10" xfId="65" applyFont="1" applyBorder="1" applyAlignment="1">
      <alignment horizontal="distributed" vertical="center"/>
      <protection/>
    </xf>
    <xf numFmtId="176" fontId="6" fillId="0" borderId="0" xfId="65" applyNumberFormat="1" applyFont="1" applyBorder="1" applyAlignment="1">
      <alignment vertical="center"/>
      <protection/>
    </xf>
    <xf numFmtId="176" fontId="6" fillId="0" borderId="0" xfId="65" applyNumberFormat="1" applyFont="1" applyFill="1" applyBorder="1" applyAlignment="1">
      <alignment vertical="center"/>
      <protection/>
    </xf>
    <xf numFmtId="0" fontId="2" fillId="0" borderId="0" xfId="65" applyFont="1" applyBorder="1" applyAlignment="1">
      <alignment vertical="center"/>
      <protection/>
    </xf>
    <xf numFmtId="176" fontId="6" fillId="0" borderId="0" xfId="65" applyNumberFormat="1" applyFont="1" applyFill="1" applyBorder="1" applyAlignment="1">
      <alignment/>
      <protection/>
    </xf>
    <xf numFmtId="176" fontId="2" fillId="0" borderId="0" xfId="65" applyNumberFormat="1" applyFont="1" applyFill="1" applyBorder="1" applyAlignment="1">
      <alignment/>
      <protection/>
    </xf>
    <xf numFmtId="49" fontId="2" fillId="0" borderId="11" xfId="65" applyNumberFormat="1" applyFont="1" applyBorder="1" applyAlignment="1">
      <alignment horizontal="center" vertical="top"/>
      <protection/>
    </xf>
    <xf numFmtId="176" fontId="2" fillId="0" borderId="12" xfId="65" applyNumberFormat="1" applyFont="1" applyBorder="1" applyAlignment="1">
      <alignment vertical="top"/>
      <protection/>
    </xf>
    <xf numFmtId="176" fontId="2" fillId="0" borderId="12" xfId="65" applyNumberFormat="1" applyFont="1" applyFill="1" applyBorder="1" applyAlignment="1">
      <alignment vertical="top"/>
      <protection/>
    </xf>
    <xf numFmtId="0" fontId="2" fillId="0" borderId="0" xfId="65" applyFont="1" applyBorder="1" applyAlignment="1">
      <alignment vertical="top"/>
      <protection/>
    </xf>
    <xf numFmtId="177" fontId="2" fillId="0" borderId="12" xfId="65" applyNumberFormat="1" applyFont="1" applyFill="1" applyBorder="1" applyAlignment="1">
      <alignment vertical="center"/>
      <protection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 wrapText="1"/>
    </xf>
    <xf numFmtId="176" fontId="2" fillId="0" borderId="12" xfId="65" applyNumberFormat="1" applyFont="1" applyFill="1" applyBorder="1" applyAlignment="1">
      <alignment vertical="center"/>
      <protection/>
    </xf>
    <xf numFmtId="181" fontId="2" fillId="0" borderId="12" xfId="65" applyNumberFormat="1" applyFont="1" applyFill="1" applyBorder="1" applyAlignment="1">
      <alignment vertical="center"/>
      <protection/>
    </xf>
    <xf numFmtId="180" fontId="2" fillId="0" borderId="12" xfId="65" applyNumberFormat="1" applyFont="1" applyFill="1" applyBorder="1" applyAlignment="1">
      <alignment vertical="center"/>
      <protection/>
    </xf>
    <xf numFmtId="0" fontId="2" fillId="0" borderId="0" xfId="65" applyFont="1" applyBorder="1" applyAlignment="1">
      <alignment horizontal="right"/>
      <protection/>
    </xf>
    <xf numFmtId="0" fontId="2" fillId="0" borderId="0" xfId="65" applyFont="1" applyBorder="1" applyAlignment="1">
      <alignment horizontal="center"/>
      <protection/>
    </xf>
    <xf numFmtId="0" fontId="2" fillId="0" borderId="0" xfId="64" applyFont="1" applyBorder="1" applyAlignment="1">
      <alignment horizontal="right"/>
      <protection/>
    </xf>
    <xf numFmtId="185" fontId="2" fillId="0" borderId="12" xfId="64" applyNumberFormat="1" applyFont="1" applyBorder="1" applyAlignment="1">
      <alignment horizontal="right" vertical="center"/>
      <protection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66" applyFont="1" applyBorder="1" applyAlignment="1">
      <alignment horizontal="center" vertical="center"/>
      <protection/>
    </xf>
    <xf numFmtId="0" fontId="2" fillId="0" borderId="0" xfId="66" applyFont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left" vertical="center" indent="1"/>
      <protection/>
    </xf>
    <xf numFmtId="3" fontId="2" fillId="0" borderId="0" xfId="64" applyNumberFormat="1" applyFont="1" applyBorder="1" applyAlignment="1">
      <alignment horizontal="right"/>
      <protection/>
    </xf>
    <xf numFmtId="3" fontId="2" fillId="0" borderId="12" xfId="64" applyNumberFormat="1" applyFont="1" applyBorder="1" applyAlignment="1">
      <alignment horizontal="right"/>
      <protection/>
    </xf>
    <xf numFmtId="0" fontId="5" fillId="0" borderId="0" xfId="0" applyFont="1" applyAlignment="1">
      <alignment vertical="center"/>
    </xf>
    <xf numFmtId="0" fontId="2" fillId="0" borderId="25" xfId="66" applyFont="1" applyBorder="1">
      <alignment/>
      <protection/>
    </xf>
    <xf numFmtId="0" fontId="2" fillId="0" borderId="26" xfId="66" applyFont="1" applyBorder="1">
      <alignment/>
      <protection/>
    </xf>
    <xf numFmtId="184" fontId="5" fillId="0" borderId="21" xfId="0" applyNumberFormat="1" applyFont="1" applyBorder="1" applyAlignment="1">
      <alignment vertical="top" wrapText="1"/>
    </xf>
    <xf numFmtId="0" fontId="2" fillId="0" borderId="26" xfId="64" applyFont="1" applyBorder="1">
      <alignment/>
      <protection/>
    </xf>
    <xf numFmtId="184" fontId="5" fillId="0" borderId="22" xfId="0" applyNumberFormat="1" applyFont="1" applyBorder="1" applyAlignment="1">
      <alignment vertical="top" wrapText="1"/>
    </xf>
    <xf numFmtId="0" fontId="2" fillId="0" borderId="27" xfId="64" applyFont="1" applyBorder="1">
      <alignment/>
      <protection/>
    </xf>
    <xf numFmtId="184" fontId="5" fillId="0" borderId="18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2" fillId="0" borderId="27" xfId="64" applyFont="1" applyBorder="1" applyAlignment="1">
      <alignment horizontal="distributed" vertical="center"/>
      <protection/>
    </xf>
    <xf numFmtId="0" fontId="5" fillId="0" borderId="11" xfId="0" applyFont="1" applyBorder="1" applyAlignment="1">
      <alignment vertical="center" shrinkToFit="1"/>
    </xf>
    <xf numFmtId="0" fontId="2" fillId="0" borderId="28" xfId="64" applyFont="1" applyBorder="1">
      <alignment/>
      <protection/>
    </xf>
    <xf numFmtId="0" fontId="2" fillId="0" borderId="29" xfId="64" applyFont="1" applyBorder="1">
      <alignment/>
      <protection/>
    </xf>
    <xf numFmtId="184" fontId="5" fillId="0" borderId="30" xfId="0" applyNumberFormat="1" applyFont="1" applyBorder="1" applyAlignment="1">
      <alignment vertical="top" wrapText="1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2" fillId="0" borderId="29" xfId="64" applyFont="1" applyBorder="1" applyAlignment="1">
      <alignment horizontal="distributed"/>
      <protection/>
    </xf>
    <xf numFmtId="0" fontId="2" fillId="0" borderId="30" xfId="66" applyFont="1" applyBorder="1" applyAlignment="1">
      <alignment vertical="top"/>
      <protection/>
    </xf>
    <xf numFmtId="0" fontId="9" fillId="0" borderId="23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" fillId="0" borderId="12" xfId="65" applyFont="1" applyBorder="1" applyAlignment="1">
      <alignment vertical="center"/>
      <protection/>
    </xf>
    <xf numFmtId="0" fontId="0" fillId="0" borderId="0" xfId="0" applyFill="1" applyAlignment="1">
      <alignment horizontal="left" vertical="center" indent="1"/>
    </xf>
    <xf numFmtId="49" fontId="2" fillId="0" borderId="0" xfId="65" applyNumberFormat="1" applyFont="1" applyBorder="1" applyAlignment="1">
      <alignment horizontal="center" vertical="center"/>
      <protection/>
    </xf>
    <xf numFmtId="177" fontId="2" fillId="0" borderId="0" xfId="65" applyNumberFormat="1" applyFont="1" applyBorder="1" applyAlignment="1">
      <alignment vertical="center"/>
      <protection/>
    </xf>
    <xf numFmtId="177" fontId="2" fillId="0" borderId="0" xfId="65" applyNumberFormat="1" applyFont="1" applyFill="1" applyBorder="1" applyAlignment="1">
      <alignment vertical="center"/>
      <protection/>
    </xf>
    <xf numFmtId="184" fontId="9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38" fontId="2" fillId="0" borderId="12" xfId="49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40" fontId="2" fillId="0" borderId="0" xfId="49" applyNumberFormat="1" applyFont="1" applyFill="1" applyBorder="1" applyAlignment="1">
      <alignment horizontal="right" vertical="center"/>
    </xf>
    <xf numFmtId="40" fontId="2" fillId="0" borderId="12" xfId="49" applyNumberFormat="1" applyFont="1" applyFill="1" applyBorder="1" applyAlignment="1">
      <alignment horizontal="right" vertical="center"/>
    </xf>
    <xf numFmtId="0" fontId="2" fillId="0" borderId="10" xfId="66" applyFont="1" applyBorder="1" applyAlignment="1">
      <alignment horizontal="center"/>
      <protection/>
    </xf>
    <xf numFmtId="49" fontId="2" fillId="0" borderId="10" xfId="66" applyNumberFormat="1" applyFont="1" applyBorder="1" applyAlignment="1">
      <alignment horizontal="center"/>
      <protection/>
    </xf>
    <xf numFmtId="49" fontId="2" fillId="0" borderId="11" xfId="66" applyNumberFormat="1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0" fillId="31" borderId="0" xfId="0" applyFill="1" applyAlignment="1">
      <alignment horizontal="left" vertical="center" indent="1"/>
    </xf>
    <xf numFmtId="0" fontId="0" fillId="31" borderId="0" xfId="0" applyFill="1" applyAlignment="1">
      <alignment vertical="center"/>
    </xf>
    <xf numFmtId="0" fontId="2" fillId="0" borderId="12" xfId="65" applyFont="1" applyBorder="1" applyAlignment="1">
      <alignment horizontal="right" vertical="center"/>
      <protection/>
    </xf>
    <xf numFmtId="0" fontId="2" fillId="0" borderId="13" xfId="65" applyFont="1" applyBorder="1" applyAlignment="1">
      <alignment horizontal="center" vertical="center" wrapText="1"/>
      <protection/>
    </xf>
    <xf numFmtId="0" fontId="2" fillId="0" borderId="18" xfId="65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right" indent="1"/>
      <protection/>
    </xf>
    <xf numFmtId="49" fontId="2" fillId="0" borderId="10" xfId="64" applyNumberFormat="1" applyFont="1" applyBorder="1" applyAlignment="1">
      <alignment horizontal="right" indent="1"/>
      <protection/>
    </xf>
    <xf numFmtId="185" fontId="2" fillId="0" borderId="0" xfId="66" applyNumberFormat="1" applyFont="1" applyBorder="1" applyAlignment="1">
      <alignment horizontal="right" vertical="center"/>
      <protection/>
    </xf>
    <xf numFmtId="0" fontId="2" fillId="0" borderId="0" xfId="66" applyFont="1" applyBorder="1" applyAlignment="1">
      <alignment horizontal="left" vertical="center" indent="1"/>
      <protection/>
    </xf>
    <xf numFmtId="0" fontId="2" fillId="0" borderId="0" xfId="0" applyFont="1" applyFill="1" applyBorder="1" applyAlignment="1">
      <alignment vertical="center" wrapText="1"/>
    </xf>
    <xf numFmtId="0" fontId="0" fillId="0" borderId="12" xfId="65" applyFont="1" applyBorder="1" applyAlignment="1">
      <alignment vertical="top"/>
      <protection/>
    </xf>
    <xf numFmtId="0" fontId="0" fillId="0" borderId="12" xfId="64" applyFont="1" applyBorder="1" applyAlignment="1">
      <alignment vertical="top"/>
      <protection/>
    </xf>
    <xf numFmtId="0" fontId="0" fillId="0" borderId="0" xfId="0" applyFont="1" applyAlignment="1">
      <alignment vertical="center"/>
    </xf>
    <xf numFmtId="0" fontId="0" fillId="0" borderId="12" xfId="66" applyFont="1" applyBorder="1" applyAlignment="1">
      <alignment vertical="top"/>
      <protection/>
    </xf>
    <xf numFmtId="0" fontId="0" fillId="0" borderId="0" xfId="66" applyFont="1" applyBorder="1" applyAlignment="1">
      <alignment vertical="center"/>
      <protection/>
    </xf>
    <xf numFmtId="0" fontId="0" fillId="0" borderId="0" xfId="64" applyFont="1" applyBorder="1" applyAlignment="1">
      <alignment vertical="top"/>
      <protection/>
    </xf>
    <xf numFmtId="0" fontId="0" fillId="0" borderId="12" xfId="65" applyFont="1" applyBorder="1" applyAlignment="1">
      <alignment vertical="center"/>
      <protection/>
    </xf>
    <xf numFmtId="0" fontId="2" fillId="0" borderId="1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38" fontId="5" fillId="0" borderId="0" xfId="49" applyFont="1" applyAlignment="1">
      <alignment horizontal="right" vertical="center"/>
    </xf>
    <xf numFmtId="38" fontId="5" fillId="0" borderId="12" xfId="49" applyFont="1" applyBorder="1" applyAlignment="1">
      <alignment horizontal="right" vertical="center"/>
    </xf>
    <xf numFmtId="0" fontId="12" fillId="0" borderId="20" xfId="66" applyFont="1" applyBorder="1" applyAlignment="1">
      <alignment horizontal="distributed" vertical="center"/>
      <protection/>
    </xf>
    <xf numFmtId="0" fontId="12" fillId="0" borderId="20" xfId="66" applyFont="1" applyBorder="1" applyAlignment="1">
      <alignment horizontal="center" vertical="center" wrapText="1"/>
      <protection/>
    </xf>
    <xf numFmtId="0" fontId="12" fillId="0" borderId="20" xfId="66" applyFont="1" applyBorder="1" applyAlignment="1">
      <alignment horizontal="center" vertical="center"/>
      <protection/>
    </xf>
    <xf numFmtId="38" fontId="5" fillId="0" borderId="0" xfId="49" applyFont="1" applyBorder="1" applyAlignment="1">
      <alignment horizontal="right"/>
    </xf>
    <xf numFmtId="38" fontId="5" fillId="0" borderId="0" xfId="49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 wrapText="1"/>
    </xf>
    <xf numFmtId="0" fontId="2" fillId="0" borderId="23" xfId="0" applyFont="1" applyBorder="1" applyAlignment="1">
      <alignment vertical="center"/>
    </xf>
    <xf numFmtId="0" fontId="2" fillId="0" borderId="10" xfId="0" applyFont="1" applyBorder="1" applyAlignment="1">
      <alignment horizontal="right" vertical="center" indent="1"/>
    </xf>
    <xf numFmtId="0" fontId="3" fillId="0" borderId="0" xfId="43" applyFill="1" applyAlignment="1" applyProtection="1">
      <alignment vertical="center"/>
      <protection/>
    </xf>
    <xf numFmtId="0" fontId="3" fillId="0" borderId="0" xfId="43" applyFill="1" applyAlignment="1" applyProtection="1">
      <alignment vertical="center" wrapText="1"/>
      <protection/>
    </xf>
    <xf numFmtId="0" fontId="3" fillId="0" borderId="0" xfId="43" applyAlignment="1" applyProtection="1">
      <alignment vertical="center"/>
      <protection/>
    </xf>
    <xf numFmtId="0" fontId="3" fillId="0" borderId="0" xfId="43" applyAlignment="1" applyProtection="1">
      <alignment vertical="center" wrapText="1"/>
      <protection/>
    </xf>
    <xf numFmtId="0" fontId="2" fillId="0" borderId="3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65" applyFont="1" applyBorder="1" applyAlignment="1">
      <alignment horizontal="distributed" vertical="center"/>
      <protection/>
    </xf>
    <xf numFmtId="0" fontId="2" fillId="0" borderId="17" xfId="65" applyFont="1" applyBorder="1" applyAlignment="1">
      <alignment horizontal="distributed" vertical="center"/>
      <protection/>
    </xf>
    <xf numFmtId="0" fontId="2" fillId="0" borderId="24" xfId="65" applyFont="1" applyBorder="1" applyAlignment="1">
      <alignment horizontal="distributed" vertical="center" wrapText="1" indent="1"/>
      <protection/>
    </xf>
    <xf numFmtId="0" fontId="5" fillId="0" borderId="33" xfId="65" applyFont="1" applyBorder="1" applyAlignment="1">
      <alignment horizontal="distributed" indent="1"/>
      <protection/>
    </xf>
    <xf numFmtId="0" fontId="5" fillId="0" borderId="14" xfId="65" applyFont="1" applyBorder="1" applyAlignment="1">
      <alignment horizontal="distributed" indent="1"/>
      <protection/>
    </xf>
    <xf numFmtId="0" fontId="5" fillId="0" borderId="13" xfId="65" applyFont="1" applyBorder="1" applyAlignment="1">
      <alignment horizontal="distributed" indent="1"/>
      <protection/>
    </xf>
    <xf numFmtId="0" fontId="2" fillId="0" borderId="15" xfId="65" applyFont="1" applyBorder="1" applyAlignment="1">
      <alignment horizontal="distributed" vertical="center"/>
      <protection/>
    </xf>
    <xf numFmtId="0" fontId="2" fillId="0" borderId="33" xfId="65" applyFont="1" applyBorder="1" applyAlignment="1">
      <alignment horizontal="distributed" vertical="center"/>
      <protection/>
    </xf>
    <xf numFmtId="0" fontId="5" fillId="0" borderId="13" xfId="65" applyFont="1" applyBorder="1" applyAlignment="1">
      <alignment horizontal="distributed" vertical="center"/>
      <protection/>
    </xf>
    <xf numFmtId="0" fontId="2" fillId="0" borderId="16" xfId="65" applyFont="1" applyBorder="1" applyAlignment="1">
      <alignment horizontal="center" vertical="center"/>
      <protection/>
    </xf>
    <xf numFmtId="0" fontId="2" fillId="0" borderId="25" xfId="64" applyFont="1" applyBorder="1" applyAlignment="1">
      <alignment horizontal="center" vertical="center"/>
      <protection/>
    </xf>
    <xf numFmtId="0" fontId="5" fillId="0" borderId="21" xfId="64" applyFont="1" applyBorder="1" applyAlignment="1">
      <alignment horizontal="center" vertical="center"/>
      <protection/>
    </xf>
    <xf numFmtId="0" fontId="2" fillId="0" borderId="33" xfId="64" applyFont="1" applyBorder="1" applyAlignment="1">
      <alignment horizontal="distributed" vertical="center"/>
      <protection/>
    </xf>
    <xf numFmtId="0" fontId="2" fillId="0" borderId="10" xfId="64" applyFont="1" applyBorder="1" applyAlignment="1">
      <alignment horizontal="distributed" vertical="center"/>
      <protection/>
    </xf>
    <xf numFmtId="0" fontId="2" fillId="0" borderId="13" xfId="64" applyFont="1" applyBorder="1" applyAlignment="1">
      <alignment horizontal="distributed" vertical="center"/>
      <protection/>
    </xf>
    <xf numFmtId="0" fontId="2" fillId="0" borderId="15" xfId="64" applyFont="1" applyBorder="1" applyAlignment="1">
      <alignment horizontal="distributed" vertical="center"/>
      <protection/>
    </xf>
    <xf numFmtId="0" fontId="2" fillId="0" borderId="16" xfId="64" applyFont="1" applyBorder="1" applyAlignment="1">
      <alignment horizontal="distributed" vertical="center"/>
      <protection/>
    </xf>
    <xf numFmtId="0" fontId="2" fillId="0" borderId="17" xfId="64" applyFont="1" applyBorder="1" applyAlignment="1">
      <alignment horizontal="distributed" vertical="center"/>
      <protection/>
    </xf>
    <xf numFmtId="0" fontId="2" fillId="0" borderId="25" xfId="64" applyFont="1" applyBorder="1" applyAlignment="1">
      <alignment horizontal="distributed" vertical="center"/>
      <protection/>
    </xf>
    <xf numFmtId="0" fontId="5" fillId="0" borderId="21" xfId="64" applyFont="1" applyBorder="1" applyAlignment="1">
      <alignment horizontal="distributed" vertical="center"/>
      <protection/>
    </xf>
    <xf numFmtId="0" fontId="2" fillId="0" borderId="18" xfId="64" applyFont="1" applyBorder="1" applyAlignment="1">
      <alignment horizontal="distributed" vertical="center"/>
      <protection/>
    </xf>
    <xf numFmtId="0" fontId="5" fillId="0" borderId="19" xfId="64" applyFont="1" applyBorder="1" applyAlignment="1">
      <alignment horizontal="distributed" vertical="center"/>
      <protection/>
    </xf>
    <xf numFmtId="0" fontId="5" fillId="0" borderId="20" xfId="64" applyFont="1" applyBorder="1" applyAlignment="1">
      <alignment horizontal="distributed" vertical="center"/>
      <protection/>
    </xf>
    <xf numFmtId="0" fontId="2" fillId="0" borderId="34" xfId="64" applyFont="1" applyBorder="1" applyAlignment="1">
      <alignment horizontal="center" vertical="distributed" textRotation="255" wrapText="1"/>
      <protection/>
    </xf>
    <xf numFmtId="0" fontId="5" fillId="0" borderId="29" xfId="64" applyFont="1" applyBorder="1" applyAlignment="1">
      <alignment horizontal="center" vertical="distributed" textRotation="255"/>
      <protection/>
    </xf>
    <xf numFmtId="0" fontId="5" fillId="0" borderId="30" xfId="64" applyFont="1" applyBorder="1" applyAlignment="1">
      <alignment horizontal="center" vertical="distributed" textRotation="255"/>
      <protection/>
    </xf>
    <xf numFmtId="0" fontId="2" fillId="0" borderId="34" xfId="64" applyFont="1" applyBorder="1" applyAlignment="1">
      <alignment horizontal="center" vertical="distributed" textRotation="255"/>
      <protection/>
    </xf>
    <xf numFmtId="0" fontId="5" fillId="0" borderId="26" xfId="64" applyFont="1" applyBorder="1" applyAlignment="1">
      <alignment horizontal="distributed" vertical="center"/>
      <protection/>
    </xf>
    <xf numFmtId="0" fontId="2" fillId="0" borderId="26" xfId="64" applyFont="1" applyBorder="1" applyAlignment="1">
      <alignment horizontal="distributed" vertical="center"/>
      <protection/>
    </xf>
    <xf numFmtId="0" fontId="2" fillId="0" borderId="19" xfId="64" applyFont="1" applyBorder="1" applyAlignment="1">
      <alignment horizontal="distributed" vertical="center"/>
      <protection/>
    </xf>
    <xf numFmtId="0" fontId="2" fillId="0" borderId="20" xfId="64" applyFont="1" applyBorder="1" applyAlignment="1">
      <alignment horizontal="distributed" vertical="center"/>
      <protection/>
    </xf>
    <xf numFmtId="0" fontId="2" fillId="0" borderId="25" xfId="64" applyFont="1" applyBorder="1" applyAlignment="1">
      <alignment horizontal="center" vertical="distributed" textRotation="255"/>
      <protection/>
    </xf>
    <xf numFmtId="0" fontId="5" fillId="0" borderId="26" xfId="64" applyFont="1" applyBorder="1" applyAlignment="1">
      <alignment horizontal="center" vertical="distributed" textRotation="255"/>
      <protection/>
    </xf>
    <xf numFmtId="0" fontId="5" fillId="0" borderId="21" xfId="64" applyFont="1" applyBorder="1" applyAlignment="1">
      <alignment horizontal="center" vertical="distributed" textRotation="255"/>
      <protection/>
    </xf>
    <xf numFmtId="0" fontId="2" fillId="0" borderId="33" xfId="64" applyFont="1" applyBorder="1" applyAlignment="1">
      <alignment horizontal="distributed" vertical="center" wrapText="1"/>
      <protection/>
    </xf>
    <xf numFmtId="0" fontId="2" fillId="0" borderId="10" xfId="64" applyFont="1" applyBorder="1" applyAlignment="1">
      <alignment horizontal="distributed" vertical="center" wrapText="1"/>
      <protection/>
    </xf>
    <xf numFmtId="0" fontId="2" fillId="0" borderId="13" xfId="64" applyFont="1" applyBorder="1" applyAlignment="1">
      <alignment horizontal="distributed" vertical="center" wrapText="1"/>
      <protection/>
    </xf>
    <xf numFmtId="0" fontId="2" fillId="0" borderId="32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66" applyFont="1" applyBorder="1" applyAlignment="1">
      <alignment horizontal="distributed" vertical="center"/>
      <protection/>
    </xf>
    <xf numFmtId="0" fontId="2" fillId="0" borderId="14" xfId="66" applyFont="1" applyBorder="1" applyAlignment="1">
      <alignment horizontal="distributed" vertical="center"/>
      <protection/>
    </xf>
    <xf numFmtId="0" fontId="2" fillId="0" borderId="15" xfId="66" applyFont="1" applyBorder="1" applyAlignment="1">
      <alignment horizontal="distributed" vertical="center"/>
      <protection/>
    </xf>
    <xf numFmtId="0" fontId="2" fillId="0" borderId="16" xfId="66" applyFont="1" applyBorder="1" applyAlignment="1">
      <alignment horizontal="distributed" vertical="center"/>
      <protection/>
    </xf>
    <xf numFmtId="0" fontId="5" fillId="0" borderId="25" xfId="66" applyFont="1" applyBorder="1" applyAlignment="1">
      <alignment horizontal="distributed" vertical="center"/>
      <protection/>
    </xf>
    <xf numFmtId="0" fontId="5" fillId="0" borderId="21" xfId="66" applyFont="1" applyBorder="1" applyAlignment="1">
      <alignment horizontal="distributed" vertical="center"/>
      <protection/>
    </xf>
    <xf numFmtId="0" fontId="2" fillId="0" borderId="19" xfId="66" applyFont="1" applyBorder="1" applyAlignment="1">
      <alignment horizontal="distributed" vertical="center"/>
      <protection/>
    </xf>
    <xf numFmtId="0" fontId="2" fillId="0" borderId="20" xfId="66" applyFont="1" applyBorder="1" applyAlignment="1">
      <alignment horizontal="distributed" vertical="center"/>
      <protection/>
    </xf>
    <xf numFmtId="0" fontId="2" fillId="0" borderId="23" xfId="66" applyFont="1" applyBorder="1" applyAlignment="1">
      <alignment horizontal="distributed" vertical="center"/>
      <protection/>
    </xf>
    <xf numFmtId="0" fontId="2" fillId="0" borderId="13" xfId="66" applyFont="1" applyBorder="1" applyAlignment="1">
      <alignment horizontal="distributed" vertical="center"/>
      <protection/>
    </xf>
    <xf numFmtId="0" fontId="2" fillId="0" borderId="33" xfId="66" applyFont="1" applyBorder="1" applyAlignment="1">
      <alignment horizontal="center" vertical="center" wrapText="1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5" fillId="0" borderId="13" xfId="66" applyFont="1" applyBorder="1" applyAlignment="1">
      <alignment horizontal="center" vertical="center" wrapText="1"/>
      <protection/>
    </xf>
    <xf numFmtId="0" fontId="2" fillId="0" borderId="17" xfId="66" applyFont="1" applyBorder="1" applyAlignment="1">
      <alignment horizontal="distributed" vertical="center"/>
      <protection/>
    </xf>
    <xf numFmtId="0" fontId="2" fillId="0" borderId="25" xfId="66" applyFont="1" applyBorder="1" applyAlignment="1">
      <alignment horizontal="distributed" vertical="center"/>
      <protection/>
    </xf>
    <xf numFmtId="0" fontId="2" fillId="0" borderId="21" xfId="66" applyFont="1" applyBorder="1" applyAlignment="1">
      <alignment horizontal="distributed" vertical="center"/>
      <protection/>
    </xf>
    <xf numFmtId="0" fontId="12" fillId="0" borderId="19" xfId="66" applyFont="1" applyBorder="1" applyAlignment="1">
      <alignment horizontal="distributed" vertical="center"/>
      <protection/>
    </xf>
    <xf numFmtId="0" fontId="12" fillId="0" borderId="20" xfId="66" applyFont="1" applyBorder="1" applyAlignment="1">
      <alignment horizontal="distributed" vertical="center"/>
      <protection/>
    </xf>
    <xf numFmtId="0" fontId="12" fillId="0" borderId="0" xfId="66" applyFont="1" applyBorder="1" applyAlignment="1">
      <alignment horizontal="distributed" vertical="center"/>
      <protection/>
    </xf>
    <xf numFmtId="0" fontId="12" fillId="0" borderId="14" xfId="66" applyFont="1" applyBorder="1" applyAlignment="1">
      <alignment horizontal="distributed" vertical="center"/>
      <protection/>
    </xf>
    <xf numFmtId="0" fontId="12" fillId="0" borderId="15" xfId="66" applyFont="1" applyBorder="1" applyAlignment="1">
      <alignment horizontal="distributed" vertical="center"/>
      <protection/>
    </xf>
    <xf numFmtId="0" fontId="12" fillId="0" borderId="16" xfId="66" applyFont="1" applyBorder="1" applyAlignment="1">
      <alignment horizontal="distributed" vertical="center"/>
      <protection/>
    </xf>
    <xf numFmtId="0" fontId="12" fillId="0" borderId="17" xfId="66" applyFont="1" applyBorder="1" applyAlignment="1">
      <alignment horizontal="distributed" vertical="center"/>
      <protection/>
    </xf>
    <xf numFmtId="0" fontId="12" fillId="0" borderId="25" xfId="66" applyFont="1" applyBorder="1" applyAlignment="1">
      <alignment horizontal="distributed" vertical="center"/>
      <protection/>
    </xf>
    <xf numFmtId="0" fontId="12" fillId="0" borderId="21" xfId="66" applyFont="1" applyBorder="1" applyAlignment="1">
      <alignment horizontal="distributed" vertical="center"/>
      <protection/>
    </xf>
    <xf numFmtId="0" fontId="12" fillId="0" borderId="23" xfId="66" applyFont="1" applyBorder="1" applyAlignment="1">
      <alignment horizontal="distributed" vertical="center"/>
      <protection/>
    </xf>
    <xf numFmtId="0" fontId="12" fillId="0" borderId="13" xfId="66" applyFont="1" applyBorder="1" applyAlignment="1">
      <alignment horizontal="distributed" vertical="center"/>
      <protection/>
    </xf>
    <xf numFmtId="0" fontId="2" fillId="0" borderId="10" xfId="66" applyFont="1" applyBorder="1" applyAlignment="1">
      <alignment horizontal="distributed" vertical="center"/>
      <protection/>
    </xf>
    <xf numFmtId="0" fontId="2" fillId="0" borderId="18" xfId="66" applyFont="1" applyBorder="1" applyAlignment="1">
      <alignment horizontal="center" vertical="center"/>
      <protection/>
    </xf>
    <xf numFmtId="0" fontId="2" fillId="0" borderId="19" xfId="66" applyFont="1" applyBorder="1" applyAlignment="1">
      <alignment horizontal="center" vertical="center"/>
      <protection/>
    </xf>
    <xf numFmtId="0" fontId="2" fillId="0" borderId="20" xfId="66" applyFont="1" applyBorder="1" applyAlignment="1">
      <alignment horizontal="center" vertical="center"/>
      <protection/>
    </xf>
    <xf numFmtId="0" fontId="5" fillId="0" borderId="16" xfId="66" applyFont="1" applyBorder="1" applyAlignment="1">
      <alignment horizontal="distributed" vertical="center"/>
      <protection/>
    </xf>
    <xf numFmtId="0" fontId="5" fillId="0" borderId="17" xfId="66" applyFont="1" applyBorder="1" applyAlignment="1">
      <alignment horizontal="distributed" vertical="center"/>
      <protection/>
    </xf>
    <xf numFmtId="0" fontId="2" fillId="0" borderId="33" xfId="66" applyFont="1" applyBorder="1" applyAlignment="1">
      <alignment horizontal="distributed" vertical="center"/>
      <protection/>
    </xf>
    <xf numFmtId="0" fontId="2" fillId="0" borderId="15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5" fillId="0" borderId="13" xfId="64" applyFont="1" applyBorder="1" applyAlignment="1">
      <alignment horizontal="distributed" vertical="center"/>
      <protection/>
    </xf>
    <xf numFmtId="0" fontId="2" fillId="0" borderId="33" xfId="65" applyFont="1" applyBorder="1" applyAlignment="1">
      <alignment horizontal="distributed" vertical="distributed"/>
      <protection/>
    </xf>
    <xf numFmtId="0" fontId="2" fillId="0" borderId="13" xfId="65" applyFont="1" applyBorder="1" applyAlignment="1">
      <alignment horizontal="distributed" vertical="distributed"/>
      <protection/>
    </xf>
    <xf numFmtId="0" fontId="2" fillId="0" borderId="15" xfId="65" applyFont="1" applyBorder="1" applyAlignment="1">
      <alignment horizontal="center" vertical="center"/>
      <protection/>
    </xf>
    <xf numFmtId="0" fontId="2" fillId="0" borderId="17" xfId="65" applyFont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_第11表～第20表" xfId="64"/>
    <cellStyle name="標準_第1表～第10表" xfId="65"/>
    <cellStyle name="標準_第21表～第30表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2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05.625" style="0" customWidth="1"/>
  </cols>
  <sheetData>
    <row r="1" ht="13.5">
      <c r="A1" t="s">
        <v>488</v>
      </c>
    </row>
    <row r="2" ht="27">
      <c r="B2" s="137" t="s">
        <v>493</v>
      </c>
    </row>
    <row r="3" ht="13.5">
      <c r="B3" s="137"/>
    </row>
    <row r="4" ht="13.5">
      <c r="B4" t="s">
        <v>492</v>
      </c>
    </row>
    <row r="6" ht="13.5">
      <c r="A6" t="s">
        <v>462</v>
      </c>
    </row>
    <row r="7" spans="1:2" ht="13.5">
      <c r="A7" s="199" t="s">
        <v>463</v>
      </c>
      <c r="B7" s="200"/>
    </row>
    <row r="8" spans="1:2" s="147" customFormat="1" ht="13.5">
      <c r="A8" s="177"/>
      <c r="B8" s="228" t="s">
        <v>267</v>
      </c>
    </row>
    <row r="9" spans="1:2" s="147" customFormat="1" ht="13.5">
      <c r="A9" s="177"/>
      <c r="B9" s="228" t="s">
        <v>464</v>
      </c>
    </row>
    <row r="10" spans="1:2" s="147" customFormat="1" ht="13.5">
      <c r="A10" s="177"/>
      <c r="B10" s="228" t="s">
        <v>465</v>
      </c>
    </row>
    <row r="11" spans="1:2" s="147" customFormat="1" ht="13.5">
      <c r="A11" s="177"/>
      <c r="B11" s="228" t="s">
        <v>466</v>
      </c>
    </row>
    <row r="12" spans="1:2" s="147" customFormat="1" ht="13.5">
      <c r="A12" s="177"/>
      <c r="B12" s="228" t="s">
        <v>467</v>
      </c>
    </row>
    <row r="13" spans="1:2" s="147" customFormat="1" ht="13.5">
      <c r="A13" s="177"/>
      <c r="B13" s="228" t="s">
        <v>468</v>
      </c>
    </row>
    <row r="14" spans="1:2" s="147" customFormat="1" ht="13.5">
      <c r="A14" s="177"/>
      <c r="B14" s="228" t="s">
        <v>469</v>
      </c>
    </row>
    <row r="15" spans="1:2" s="147" customFormat="1" ht="13.5">
      <c r="A15" s="177"/>
      <c r="B15" s="228" t="s">
        <v>470</v>
      </c>
    </row>
    <row r="16" spans="1:2" s="147" customFormat="1" ht="13.5">
      <c r="A16" s="177"/>
      <c r="B16" s="228" t="s">
        <v>471</v>
      </c>
    </row>
    <row r="17" spans="1:2" s="147" customFormat="1" ht="27" customHeight="1">
      <c r="A17" s="177"/>
      <c r="B17" s="229" t="s">
        <v>383</v>
      </c>
    </row>
    <row r="18" spans="1:2" s="147" customFormat="1" ht="27">
      <c r="A18" s="177"/>
      <c r="B18" s="231" t="s">
        <v>489</v>
      </c>
    </row>
    <row r="19" spans="1:2" s="147" customFormat="1" ht="13.5">
      <c r="A19" s="177"/>
      <c r="B19" s="228" t="s">
        <v>472</v>
      </c>
    </row>
    <row r="20" spans="1:2" s="147" customFormat="1" ht="13.5">
      <c r="A20" s="177"/>
      <c r="B20" s="228" t="s">
        <v>473</v>
      </c>
    </row>
    <row r="21" spans="1:2" s="147" customFormat="1" ht="13.5">
      <c r="A21" s="177"/>
      <c r="B21" s="228" t="s">
        <v>474</v>
      </c>
    </row>
    <row r="22" spans="1:2" s="147" customFormat="1" ht="13.5">
      <c r="A22" s="177"/>
      <c r="B22" s="228" t="s">
        <v>475</v>
      </c>
    </row>
    <row r="23" spans="1:2" s="147" customFormat="1" ht="13.5">
      <c r="A23" s="177"/>
      <c r="B23" s="228" t="s">
        <v>476</v>
      </c>
    </row>
    <row r="24" spans="1:2" s="147" customFormat="1" ht="13.5">
      <c r="A24" s="177"/>
      <c r="B24" s="228" t="s">
        <v>477</v>
      </c>
    </row>
    <row r="25" spans="1:2" s="147" customFormat="1" ht="13.5">
      <c r="A25" s="177"/>
      <c r="B25" s="228" t="s">
        <v>478</v>
      </c>
    </row>
    <row r="26" spans="1:2" s="147" customFormat="1" ht="13.5">
      <c r="A26" s="177"/>
      <c r="B26" s="228" t="s">
        <v>479</v>
      </c>
    </row>
    <row r="27" spans="1:2" ht="13.5">
      <c r="A27" s="136"/>
      <c r="B27" s="230" t="s">
        <v>480</v>
      </c>
    </row>
  </sheetData>
  <sheetProtection/>
  <hyperlinks>
    <hyperlink ref="B8" location="'1'!A1" display="第1表　人口の推移（大正9年～平成22年）－平成22年10月現在の市域による－"/>
    <hyperlink ref="B9" location="'2-1'!A1" display="第2表-1　年齢，男女別人口（平成22年）"/>
    <hyperlink ref="B10" location="'2-2'!A1" display="第2表-2　年齢，男女別人口（平成17年）"/>
    <hyperlink ref="B11" location="'3-1'!A1" display="第3表-1　年齢，配偶関係，男女別15歳以上人口（平成22年）"/>
    <hyperlink ref="B12" location="'3-2'!A1" display="第3表-2　年齢，配偶関係，男女別15歳以上人口（平成17年）"/>
    <hyperlink ref="B13" location="'4'!A1" display="第4表　世帯人員(10区分)別一般世帯数，一般世帯人員及び1世帯当たり人員"/>
    <hyperlink ref="B14" location="'5'!A1" display="第5表　施設等の世帯の種類(6区分)，世帯人員(4区分)別施設等の世帯数及び世帯人員"/>
    <hyperlink ref="B15" location="'6'!A1" display="第6表　世帯人員(7区分)別一般世帯数，一般世帯人員"/>
    <hyperlink ref="B16" location="'7'!A1" display="第7表　世帯の家族類型(16区分)，世帯人員(7区分)別一般世帯数"/>
    <hyperlink ref="B17" location="'8'!A1" display="第8表　世帯の家族類型(16区分)，世帯主の年齢(5歳階級)，世帯主の男女別一般世帯数及び一般世帯人員(3世代世帯，間借り・下宿などの単身者及び会社などの独身寮の単身者－特掲)"/>
    <hyperlink ref="B19" location="'10-1'!A1" display="第10表-1　住宅の所有の関係(5区分)，延べ面積(14区分)別住宅に住む一般世帯数及び一般世帯人員（平成22年）"/>
    <hyperlink ref="B20" location="'10-2'!A1" display="第10表-2　住宅の所有の関係(5区分)，延べ面積(6区分)別住宅に住む一般世帯数及び一般世帯人員（平成17年）"/>
    <hyperlink ref="B21" location="'11'!A1" display="第11表　延べ面積(14区分)，住宅の所有の関係(6区分)別65歳以上世帯員がいる一般世帯数，65歳以上世帯人員"/>
    <hyperlink ref="B22" location="'12'!A1" display="第12表　世帯人員(7区分)，住宅の所有の関係(5区分)別住宅に住む65歳以上世帯員のいる一般世帯数"/>
    <hyperlink ref="B23" location="'13'!A1" display="第13表　延べ面積(6区分)，住宅の建て方(6区分)別住宅に住む65歳以上世帯員のいる主世帯数及び主世帯人員"/>
    <hyperlink ref="B24" location="'14'!A1" display="第14表　住宅の建て方(6区分)別住宅に住む高齢者世帯数"/>
    <hyperlink ref="B25" location="'15'!A1" display="第15表　年齢(5歳階級)，男女別65歳以上の単身者数"/>
    <hyperlink ref="B26" location="'16'!A1" display="第16表　夫の年齢(5歳階級)，妻の年齢(5歳階級)別高齢夫婦世帯数"/>
    <hyperlink ref="B27" location="'17'!A1" display="第17表　国籍，男女別外国人数（昭和55年～平成22年）"/>
    <hyperlink ref="B18" location="'9'!A1" display="第9表　延べ面積(6区分)，住宅の建て方(8区分)，住居の種類・住宅の所有の関係(6区分)別一般世帯数，一般世帯人員及び1世帯当たり人員(世帯が住んでいる階－特掲) "/>
  </hyperlinks>
  <printOptions/>
  <pageMargins left="0.75" right="0.75" top="1" bottom="1" header="0.512" footer="0.512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V2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4.375" style="30" customWidth="1"/>
    <col min="2" max="4" width="8.75390625" style="30" customWidth="1"/>
    <col min="5" max="5" width="7.75390625" style="30" customWidth="1"/>
    <col min="6" max="6" width="8.75390625" style="30" customWidth="1"/>
    <col min="7" max="7" width="6.75390625" style="30" customWidth="1"/>
    <col min="8" max="9" width="7.75390625" style="30" customWidth="1"/>
    <col min="10" max="10" width="5.75390625" style="30" customWidth="1"/>
    <col min="11" max="12" width="6.75390625" style="30" customWidth="1"/>
    <col min="13" max="13" width="7.75390625" style="30" customWidth="1"/>
    <col min="14" max="19" width="6.75390625" style="30" customWidth="1"/>
    <col min="20" max="20" width="6.875" style="30" customWidth="1"/>
    <col min="21" max="21" width="7.875" style="30" customWidth="1"/>
    <col min="22" max="22" width="6.875" style="30" customWidth="1"/>
    <col min="23" max="16384" width="9.00390625" style="30" customWidth="1"/>
  </cols>
  <sheetData>
    <row r="1" spans="1:21" ht="18" customHeight="1" thickBot="1">
      <c r="A1" s="210" t="s">
        <v>280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2" ht="15" customHeight="1">
      <c r="A2" s="246" t="s">
        <v>46</v>
      </c>
      <c r="B2" s="31"/>
      <c r="C2" s="32"/>
      <c r="D2" s="32"/>
      <c r="E2" s="32" t="s">
        <v>198</v>
      </c>
      <c r="F2" s="32"/>
      <c r="G2" s="32"/>
      <c r="H2" s="32"/>
      <c r="I2" s="32" t="s">
        <v>199</v>
      </c>
      <c r="J2" s="32"/>
      <c r="K2" s="32"/>
      <c r="L2" s="32"/>
      <c r="M2" s="32"/>
      <c r="N2" s="32" t="s">
        <v>195</v>
      </c>
      <c r="O2" s="32"/>
      <c r="P2" s="32"/>
      <c r="Q2" s="32"/>
      <c r="R2" s="32" t="s">
        <v>196</v>
      </c>
      <c r="S2" s="32"/>
      <c r="T2" s="32"/>
      <c r="U2" s="32"/>
      <c r="V2" s="32"/>
    </row>
    <row r="3" spans="1:22" ht="15" customHeight="1">
      <c r="A3" s="247"/>
      <c r="B3" s="252" t="s">
        <v>2</v>
      </c>
      <c r="C3" s="36"/>
      <c r="D3" s="37"/>
      <c r="E3" s="37"/>
      <c r="F3" s="37" t="s">
        <v>201</v>
      </c>
      <c r="G3" s="37"/>
      <c r="H3" s="37"/>
      <c r="I3" s="37" t="s">
        <v>202</v>
      </c>
      <c r="J3" s="37"/>
      <c r="K3" s="37"/>
      <c r="L3" s="37"/>
      <c r="M3" s="37" t="s">
        <v>195</v>
      </c>
      <c r="N3" s="37"/>
      <c r="O3" s="37"/>
      <c r="P3" s="37"/>
      <c r="Q3" s="37" t="s">
        <v>196</v>
      </c>
      <c r="R3" s="37"/>
      <c r="S3" s="38"/>
      <c r="T3" s="265" t="s">
        <v>157</v>
      </c>
      <c r="U3" s="260" t="s">
        <v>158</v>
      </c>
      <c r="V3" s="257" t="s">
        <v>279</v>
      </c>
    </row>
    <row r="4" spans="1:22" ht="15" customHeight="1">
      <c r="A4" s="247"/>
      <c r="B4" s="261"/>
      <c r="C4" s="262" t="s">
        <v>2</v>
      </c>
      <c r="D4" s="254" t="s">
        <v>97</v>
      </c>
      <c r="E4" s="263"/>
      <c r="F4" s="263"/>
      <c r="G4" s="263"/>
      <c r="H4" s="264"/>
      <c r="I4" s="36"/>
      <c r="J4" s="108" t="s">
        <v>200</v>
      </c>
      <c r="K4" s="108"/>
      <c r="L4" s="108"/>
      <c r="M4" s="108"/>
      <c r="N4" s="108"/>
      <c r="O4" s="108"/>
      <c r="P4" s="108"/>
      <c r="Q4" s="108"/>
      <c r="R4" s="108"/>
      <c r="S4" s="109"/>
      <c r="T4" s="266"/>
      <c r="U4" s="258"/>
      <c r="V4" s="258"/>
    </row>
    <row r="5" spans="1:22" ht="117">
      <c r="A5" s="248"/>
      <c r="B5" s="253"/>
      <c r="C5" s="253"/>
      <c r="D5" s="63" t="s">
        <v>2</v>
      </c>
      <c r="E5" s="64" t="s">
        <v>98</v>
      </c>
      <c r="F5" s="64" t="s">
        <v>99</v>
      </c>
      <c r="G5" s="65" t="s">
        <v>100</v>
      </c>
      <c r="H5" s="65" t="s">
        <v>101</v>
      </c>
      <c r="I5" s="66" t="s">
        <v>2</v>
      </c>
      <c r="J5" s="65" t="s">
        <v>102</v>
      </c>
      <c r="K5" s="65" t="s">
        <v>155</v>
      </c>
      <c r="L5" s="67" t="s">
        <v>103</v>
      </c>
      <c r="M5" s="65" t="s">
        <v>156</v>
      </c>
      <c r="N5" s="65" t="s">
        <v>152</v>
      </c>
      <c r="O5" s="65" t="s">
        <v>153</v>
      </c>
      <c r="P5" s="65" t="s">
        <v>154</v>
      </c>
      <c r="Q5" s="65" t="s">
        <v>104</v>
      </c>
      <c r="R5" s="65" t="s">
        <v>105</v>
      </c>
      <c r="S5" s="65" t="s">
        <v>106</v>
      </c>
      <c r="T5" s="267"/>
      <c r="U5" s="259"/>
      <c r="V5" s="259"/>
    </row>
    <row r="6" spans="1:22" ht="21" customHeight="1">
      <c r="A6" s="59" t="s">
        <v>92</v>
      </c>
      <c r="B6" s="119">
        <v>116844</v>
      </c>
      <c r="C6" s="119">
        <v>82403</v>
      </c>
      <c r="D6" s="119">
        <v>75710</v>
      </c>
      <c r="E6" s="119">
        <v>25742</v>
      </c>
      <c r="F6" s="119">
        <v>39032</v>
      </c>
      <c r="G6" s="119">
        <v>1530</v>
      </c>
      <c r="H6" s="119">
        <v>9406</v>
      </c>
      <c r="I6" s="119">
        <v>6693</v>
      </c>
      <c r="J6" s="119">
        <v>161</v>
      </c>
      <c r="K6" s="119">
        <v>980</v>
      </c>
      <c r="L6" s="119">
        <v>630</v>
      </c>
      <c r="M6" s="119">
        <v>2087</v>
      </c>
      <c r="N6" s="119">
        <v>216</v>
      </c>
      <c r="O6" s="119">
        <v>587</v>
      </c>
      <c r="P6" s="119">
        <v>92</v>
      </c>
      <c r="Q6" s="119">
        <v>210</v>
      </c>
      <c r="R6" s="119">
        <v>655</v>
      </c>
      <c r="S6" s="119">
        <v>1075</v>
      </c>
      <c r="T6" s="119">
        <v>770</v>
      </c>
      <c r="U6" s="119">
        <v>32668</v>
      </c>
      <c r="V6" s="151">
        <v>4250</v>
      </c>
    </row>
    <row r="7" spans="1:22" ht="18" customHeight="1">
      <c r="A7" s="204" t="s">
        <v>159</v>
      </c>
      <c r="B7" s="119">
        <v>32668</v>
      </c>
      <c r="C7" s="119" t="s">
        <v>172</v>
      </c>
      <c r="D7" s="119" t="s">
        <v>172</v>
      </c>
      <c r="E7" s="119" t="s">
        <v>172</v>
      </c>
      <c r="F7" s="119" t="s">
        <v>172</v>
      </c>
      <c r="G7" s="119" t="s">
        <v>172</v>
      </c>
      <c r="H7" s="119" t="s">
        <v>172</v>
      </c>
      <c r="I7" s="119" t="s">
        <v>172</v>
      </c>
      <c r="J7" s="119" t="s">
        <v>172</v>
      </c>
      <c r="K7" s="119" t="s">
        <v>172</v>
      </c>
      <c r="L7" s="119" t="s">
        <v>172</v>
      </c>
      <c r="M7" s="119" t="s">
        <v>172</v>
      </c>
      <c r="N7" s="119" t="s">
        <v>172</v>
      </c>
      <c r="O7" s="119" t="s">
        <v>172</v>
      </c>
      <c r="P7" s="119" t="s">
        <v>172</v>
      </c>
      <c r="Q7" s="119" t="s">
        <v>172</v>
      </c>
      <c r="R7" s="119" t="s">
        <v>172</v>
      </c>
      <c r="S7" s="119" t="s">
        <v>172</v>
      </c>
      <c r="T7" s="119" t="s">
        <v>172</v>
      </c>
      <c r="U7" s="119">
        <v>32668</v>
      </c>
      <c r="V7" s="143" t="s">
        <v>172</v>
      </c>
    </row>
    <row r="8" spans="1:22" ht="12" customHeight="1">
      <c r="A8" s="205" t="s">
        <v>160</v>
      </c>
      <c r="B8" s="119">
        <v>34798</v>
      </c>
      <c r="C8" s="119">
        <v>33756</v>
      </c>
      <c r="D8" s="119">
        <v>33010</v>
      </c>
      <c r="E8" s="119">
        <v>25742</v>
      </c>
      <c r="F8" s="119" t="s">
        <v>172</v>
      </c>
      <c r="G8" s="119">
        <v>1109</v>
      </c>
      <c r="H8" s="119">
        <v>6159</v>
      </c>
      <c r="I8" s="119">
        <v>746</v>
      </c>
      <c r="J8" s="119" t="s">
        <v>172</v>
      </c>
      <c r="K8" s="119" t="s">
        <v>172</v>
      </c>
      <c r="L8" s="119" t="s">
        <v>172</v>
      </c>
      <c r="M8" s="119" t="s">
        <v>172</v>
      </c>
      <c r="N8" s="119" t="s">
        <v>172</v>
      </c>
      <c r="O8" s="119" t="s">
        <v>172</v>
      </c>
      <c r="P8" s="119" t="s">
        <v>172</v>
      </c>
      <c r="Q8" s="119" t="s">
        <v>172</v>
      </c>
      <c r="R8" s="119">
        <v>583</v>
      </c>
      <c r="S8" s="119">
        <v>163</v>
      </c>
      <c r="T8" s="119">
        <v>572</v>
      </c>
      <c r="U8" s="119" t="s">
        <v>172</v>
      </c>
      <c r="V8" s="143" t="s">
        <v>172</v>
      </c>
    </row>
    <row r="9" spans="1:22" ht="12" customHeight="1">
      <c r="A9" s="205" t="s">
        <v>170</v>
      </c>
      <c r="B9" s="119">
        <v>22838</v>
      </c>
      <c r="C9" s="119">
        <v>22547</v>
      </c>
      <c r="D9" s="119">
        <v>20799</v>
      </c>
      <c r="E9" s="119" t="s">
        <v>172</v>
      </c>
      <c r="F9" s="119">
        <v>17852</v>
      </c>
      <c r="G9" s="119">
        <v>351</v>
      </c>
      <c r="H9" s="119">
        <v>2596</v>
      </c>
      <c r="I9" s="119">
        <v>1748</v>
      </c>
      <c r="J9" s="119" t="s">
        <v>172</v>
      </c>
      <c r="K9" s="119">
        <v>980</v>
      </c>
      <c r="L9" s="119" t="s">
        <v>172</v>
      </c>
      <c r="M9" s="119" t="s">
        <v>172</v>
      </c>
      <c r="N9" s="119">
        <v>188</v>
      </c>
      <c r="O9" s="119" t="s">
        <v>172</v>
      </c>
      <c r="P9" s="119" t="s">
        <v>172</v>
      </c>
      <c r="Q9" s="119" t="s">
        <v>172</v>
      </c>
      <c r="R9" s="119">
        <v>68</v>
      </c>
      <c r="S9" s="119">
        <v>512</v>
      </c>
      <c r="T9" s="119">
        <v>101</v>
      </c>
      <c r="U9" s="119" t="s">
        <v>172</v>
      </c>
      <c r="V9" s="143">
        <v>421</v>
      </c>
    </row>
    <row r="10" spans="1:22" ht="12" customHeight="1">
      <c r="A10" s="205" t="s">
        <v>171</v>
      </c>
      <c r="B10" s="119">
        <v>19795</v>
      </c>
      <c r="C10" s="119">
        <v>19437</v>
      </c>
      <c r="D10" s="119">
        <v>17539</v>
      </c>
      <c r="E10" s="119" t="s">
        <v>172</v>
      </c>
      <c r="F10" s="119">
        <v>16893</v>
      </c>
      <c r="G10" s="119">
        <v>61</v>
      </c>
      <c r="H10" s="119">
        <v>585</v>
      </c>
      <c r="I10" s="119">
        <v>1898</v>
      </c>
      <c r="J10" s="119">
        <v>161</v>
      </c>
      <c r="K10" s="119" t="s">
        <v>172</v>
      </c>
      <c r="L10" s="119" t="s">
        <v>172</v>
      </c>
      <c r="M10" s="119">
        <v>1013</v>
      </c>
      <c r="N10" s="119">
        <v>23</v>
      </c>
      <c r="O10" s="119">
        <v>336</v>
      </c>
      <c r="P10" s="119">
        <v>52</v>
      </c>
      <c r="Q10" s="119" t="s">
        <v>172</v>
      </c>
      <c r="R10" s="119">
        <v>4</v>
      </c>
      <c r="S10" s="119">
        <v>309</v>
      </c>
      <c r="T10" s="119">
        <v>71</v>
      </c>
      <c r="U10" s="119" t="s">
        <v>172</v>
      </c>
      <c r="V10" s="151">
        <v>1605</v>
      </c>
    </row>
    <row r="11" spans="1:22" ht="12" customHeight="1">
      <c r="A11" s="205" t="s">
        <v>161</v>
      </c>
      <c r="B11" s="119">
        <v>5190</v>
      </c>
      <c r="C11" s="119">
        <v>5122</v>
      </c>
      <c r="D11" s="119">
        <v>3853</v>
      </c>
      <c r="E11" s="119" t="s">
        <v>172</v>
      </c>
      <c r="F11" s="119">
        <v>3796</v>
      </c>
      <c r="G11" s="119">
        <v>5</v>
      </c>
      <c r="H11" s="119">
        <v>52</v>
      </c>
      <c r="I11" s="119">
        <v>1269</v>
      </c>
      <c r="J11" s="119" t="s">
        <v>172</v>
      </c>
      <c r="K11" s="119" t="s">
        <v>172</v>
      </c>
      <c r="L11" s="119">
        <v>205</v>
      </c>
      <c r="M11" s="119">
        <v>752</v>
      </c>
      <c r="N11" s="119">
        <v>3</v>
      </c>
      <c r="O11" s="119">
        <v>174</v>
      </c>
      <c r="P11" s="119">
        <v>25</v>
      </c>
      <c r="Q11" s="119">
        <v>36</v>
      </c>
      <c r="R11" s="119" t="s">
        <v>172</v>
      </c>
      <c r="S11" s="119">
        <v>74</v>
      </c>
      <c r="T11" s="119">
        <v>19</v>
      </c>
      <c r="U11" s="119" t="s">
        <v>172</v>
      </c>
      <c r="V11" s="151">
        <v>1213</v>
      </c>
    </row>
    <row r="12" spans="1:22" ht="12" customHeight="1">
      <c r="A12" s="205" t="s">
        <v>162</v>
      </c>
      <c r="B12" s="119">
        <v>1167</v>
      </c>
      <c r="C12" s="119">
        <v>1156</v>
      </c>
      <c r="D12" s="119">
        <v>438</v>
      </c>
      <c r="E12" s="119" t="s">
        <v>172</v>
      </c>
      <c r="F12" s="119">
        <v>424</v>
      </c>
      <c r="G12" s="119">
        <v>3</v>
      </c>
      <c r="H12" s="119">
        <v>11</v>
      </c>
      <c r="I12" s="119">
        <v>718</v>
      </c>
      <c r="J12" s="119" t="s">
        <v>172</v>
      </c>
      <c r="K12" s="119" t="s">
        <v>172</v>
      </c>
      <c r="L12" s="119">
        <v>286</v>
      </c>
      <c r="M12" s="119">
        <v>284</v>
      </c>
      <c r="N12" s="119">
        <v>1</v>
      </c>
      <c r="O12" s="119">
        <v>55</v>
      </c>
      <c r="P12" s="119">
        <v>8</v>
      </c>
      <c r="Q12" s="119">
        <v>70</v>
      </c>
      <c r="R12" s="119" t="s">
        <v>172</v>
      </c>
      <c r="S12" s="119">
        <v>14</v>
      </c>
      <c r="T12" s="119">
        <v>4</v>
      </c>
      <c r="U12" s="119" t="s">
        <v>172</v>
      </c>
      <c r="V12" s="143">
        <v>702</v>
      </c>
    </row>
    <row r="13" spans="1:22" ht="12" customHeight="1">
      <c r="A13" s="204" t="s">
        <v>163</v>
      </c>
      <c r="B13" s="119">
        <v>388</v>
      </c>
      <c r="C13" s="119">
        <v>385</v>
      </c>
      <c r="D13" s="119">
        <v>71</v>
      </c>
      <c r="E13" s="119" t="s">
        <v>172</v>
      </c>
      <c r="F13" s="119">
        <v>67</v>
      </c>
      <c r="G13" s="119">
        <v>1</v>
      </c>
      <c r="H13" s="119">
        <v>3</v>
      </c>
      <c r="I13" s="119">
        <v>314</v>
      </c>
      <c r="J13" s="119" t="s">
        <v>172</v>
      </c>
      <c r="K13" s="119" t="s">
        <v>172</v>
      </c>
      <c r="L13" s="119">
        <v>139</v>
      </c>
      <c r="M13" s="119">
        <v>38</v>
      </c>
      <c r="N13" s="119">
        <v>1</v>
      </c>
      <c r="O13" s="119">
        <v>22</v>
      </c>
      <c r="P13" s="119">
        <v>7</v>
      </c>
      <c r="Q13" s="119">
        <v>104</v>
      </c>
      <c r="R13" s="119" t="s">
        <v>172</v>
      </c>
      <c r="S13" s="119">
        <v>3</v>
      </c>
      <c r="T13" s="119">
        <v>3</v>
      </c>
      <c r="U13" s="119" t="s">
        <v>172</v>
      </c>
      <c r="V13" s="143">
        <v>309</v>
      </c>
    </row>
    <row r="14" spans="1:22" ht="15" customHeight="1">
      <c r="A14" s="34" t="s">
        <v>81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43"/>
    </row>
    <row r="15" spans="1:22" ht="14.25" customHeight="1">
      <c r="A15" s="53" t="s">
        <v>107</v>
      </c>
      <c r="B15" s="119">
        <v>11624</v>
      </c>
      <c r="C15" s="119">
        <v>11608</v>
      </c>
      <c r="D15" s="119">
        <v>10850</v>
      </c>
      <c r="E15" s="119" t="s">
        <v>172</v>
      </c>
      <c r="F15" s="119">
        <v>10333</v>
      </c>
      <c r="G15" s="119">
        <v>22</v>
      </c>
      <c r="H15" s="119">
        <v>495</v>
      </c>
      <c r="I15" s="119">
        <v>758</v>
      </c>
      <c r="J15" s="119" t="s">
        <v>172</v>
      </c>
      <c r="K15" s="119" t="s">
        <v>172</v>
      </c>
      <c r="L15" s="119">
        <v>149</v>
      </c>
      <c r="M15" s="119">
        <v>252</v>
      </c>
      <c r="N15" s="119">
        <v>5</v>
      </c>
      <c r="O15" s="119">
        <v>133</v>
      </c>
      <c r="P15" s="119">
        <v>4</v>
      </c>
      <c r="Q15" s="119">
        <v>105</v>
      </c>
      <c r="R15" s="119">
        <v>1</v>
      </c>
      <c r="S15" s="119">
        <v>109</v>
      </c>
      <c r="T15" s="119">
        <v>16</v>
      </c>
      <c r="U15" s="119" t="s">
        <v>172</v>
      </c>
      <c r="V15" s="143">
        <v>729</v>
      </c>
    </row>
    <row r="16" spans="1:22" ht="12" customHeight="1">
      <c r="A16" s="53" t="s">
        <v>168</v>
      </c>
      <c r="B16" s="119">
        <v>20318</v>
      </c>
      <c r="C16" s="119">
        <v>20279</v>
      </c>
      <c r="D16" s="119">
        <v>18743</v>
      </c>
      <c r="E16" s="119" t="s">
        <v>172</v>
      </c>
      <c r="F16" s="119">
        <v>17105</v>
      </c>
      <c r="G16" s="119">
        <v>115</v>
      </c>
      <c r="H16" s="119">
        <v>1523</v>
      </c>
      <c r="I16" s="119">
        <v>1536</v>
      </c>
      <c r="J16" s="119" t="s">
        <v>172</v>
      </c>
      <c r="K16" s="119" t="s">
        <v>172</v>
      </c>
      <c r="L16" s="119">
        <v>297</v>
      </c>
      <c r="M16" s="119">
        <v>527</v>
      </c>
      <c r="N16" s="119">
        <v>17</v>
      </c>
      <c r="O16" s="119">
        <v>297</v>
      </c>
      <c r="P16" s="119">
        <v>7</v>
      </c>
      <c r="Q16" s="119">
        <v>152</v>
      </c>
      <c r="R16" s="119">
        <v>3</v>
      </c>
      <c r="S16" s="119">
        <v>236</v>
      </c>
      <c r="T16" s="119">
        <v>39</v>
      </c>
      <c r="U16" s="119" t="s">
        <v>172</v>
      </c>
      <c r="V16" s="151">
        <v>1466</v>
      </c>
    </row>
    <row r="17" spans="1:22" ht="12" customHeight="1">
      <c r="A17" s="53" t="s">
        <v>169</v>
      </c>
      <c r="B17" s="119">
        <v>24698</v>
      </c>
      <c r="C17" s="119">
        <v>24637</v>
      </c>
      <c r="D17" s="119">
        <v>22624</v>
      </c>
      <c r="E17" s="119" t="s">
        <v>172</v>
      </c>
      <c r="F17" s="119">
        <v>20242</v>
      </c>
      <c r="G17" s="119">
        <v>198</v>
      </c>
      <c r="H17" s="119">
        <v>2184</v>
      </c>
      <c r="I17" s="119">
        <v>2013</v>
      </c>
      <c r="J17" s="119" t="s">
        <v>172</v>
      </c>
      <c r="K17" s="119" t="s">
        <v>172</v>
      </c>
      <c r="L17" s="119">
        <v>378</v>
      </c>
      <c r="M17" s="119">
        <v>705</v>
      </c>
      <c r="N17" s="119">
        <v>31</v>
      </c>
      <c r="O17" s="119">
        <v>371</v>
      </c>
      <c r="P17" s="119">
        <v>10</v>
      </c>
      <c r="Q17" s="119">
        <v>169</v>
      </c>
      <c r="R17" s="119">
        <v>3</v>
      </c>
      <c r="S17" s="119">
        <v>346</v>
      </c>
      <c r="T17" s="119">
        <v>60</v>
      </c>
      <c r="U17" s="119">
        <v>1</v>
      </c>
      <c r="V17" s="151">
        <v>1908</v>
      </c>
    </row>
    <row r="18" spans="1:22" ht="12" customHeight="1">
      <c r="A18" s="53" t="s">
        <v>108</v>
      </c>
      <c r="B18" s="119">
        <v>28911</v>
      </c>
      <c r="C18" s="119">
        <v>28736</v>
      </c>
      <c r="D18" s="119">
        <v>26232</v>
      </c>
      <c r="E18" s="119">
        <v>2</v>
      </c>
      <c r="F18" s="119">
        <v>23051</v>
      </c>
      <c r="G18" s="119">
        <v>289</v>
      </c>
      <c r="H18" s="119">
        <v>2890</v>
      </c>
      <c r="I18" s="119">
        <v>2504</v>
      </c>
      <c r="J18" s="119" t="s">
        <v>172</v>
      </c>
      <c r="K18" s="119" t="s">
        <v>172</v>
      </c>
      <c r="L18" s="119">
        <v>449</v>
      </c>
      <c r="M18" s="119">
        <v>905</v>
      </c>
      <c r="N18" s="119">
        <v>51</v>
      </c>
      <c r="O18" s="119">
        <v>441</v>
      </c>
      <c r="P18" s="119">
        <v>12</v>
      </c>
      <c r="Q18" s="119">
        <v>177</v>
      </c>
      <c r="R18" s="119">
        <v>10</v>
      </c>
      <c r="S18" s="119">
        <v>459</v>
      </c>
      <c r="T18" s="119">
        <v>69</v>
      </c>
      <c r="U18" s="119">
        <v>106</v>
      </c>
      <c r="V18" s="151">
        <v>2341</v>
      </c>
    </row>
    <row r="19" spans="1:22" ht="12" customHeight="1" thickBot="1">
      <c r="A19" s="68" t="s">
        <v>167</v>
      </c>
      <c r="B19" s="144">
        <v>31670</v>
      </c>
      <c r="C19" s="144">
        <v>31263</v>
      </c>
      <c r="D19" s="144">
        <v>28402</v>
      </c>
      <c r="E19" s="144">
        <v>9</v>
      </c>
      <c r="F19" s="144">
        <v>24745</v>
      </c>
      <c r="G19" s="144">
        <v>359</v>
      </c>
      <c r="H19" s="144">
        <v>3289</v>
      </c>
      <c r="I19" s="144">
        <v>2861</v>
      </c>
      <c r="J19" s="144">
        <v>1</v>
      </c>
      <c r="K19" s="144" t="s">
        <v>172</v>
      </c>
      <c r="L19" s="144">
        <v>497</v>
      </c>
      <c r="M19" s="144">
        <v>1054</v>
      </c>
      <c r="N19" s="144">
        <v>69</v>
      </c>
      <c r="O19" s="144">
        <v>471</v>
      </c>
      <c r="P19" s="144">
        <v>14</v>
      </c>
      <c r="Q19" s="144">
        <v>186</v>
      </c>
      <c r="R19" s="144">
        <v>20</v>
      </c>
      <c r="S19" s="144">
        <v>549</v>
      </c>
      <c r="T19" s="144">
        <v>83</v>
      </c>
      <c r="U19" s="144">
        <v>324</v>
      </c>
      <c r="V19" s="152">
        <v>2649</v>
      </c>
    </row>
    <row r="20" s="5" customFormat="1" ht="18" customHeight="1">
      <c r="A20" s="16" t="s">
        <v>401</v>
      </c>
    </row>
    <row r="21" s="5" customFormat="1" ht="18" customHeight="1">
      <c r="A21" s="16"/>
    </row>
    <row r="23" s="16" customFormat="1" ht="12">
      <c r="A23" s="5" t="s">
        <v>309</v>
      </c>
    </row>
    <row r="24" ht="12">
      <c r="A24" s="30" t="s">
        <v>270</v>
      </c>
    </row>
    <row r="25" ht="12">
      <c r="A25" s="30" t="s">
        <v>278</v>
      </c>
    </row>
  </sheetData>
  <sheetProtection/>
  <mergeCells count="7">
    <mergeCell ref="A2:A5"/>
    <mergeCell ref="V3:V5"/>
    <mergeCell ref="U3:U5"/>
    <mergeCell ref="B3:B5"/>
    <mergeCell ref="C4:C5"/>
    <mergeCell ref="D4:H4"/>
    <mergeCell ref="T3:T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colBreaks count="1" manualBreakCount="1">
    <brk id="9" max="1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Y7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25390625" style="70" customWidth="1"/>
    <col min="2" max="2" width="10.00390625" style="70" customWidth="1"/>
    <col min="3" max="24" width="8.625" style="70" customWidth="1"/>
    <col min="25" max="25" width="8.75390625" style="70" customWidth="1"/>
    <col min="26" max="16384" width="9.00390625" style="70" customWidth="1"/>
  </cols>
  <sheetData>
    <row r="1" spans="1:25" ht="17.25" customHeight="1" thickBot="1">
      <c r="A1" s="211" t="s">
        <v>383</v>
      </c>
      <c r="Y1" s="153"/>
    </row>
    <row r="2" spans="1:25" s="30" customFormat="1" ht="15" customHeight="1">
      <c r="A2" s="268" t="s">
        <v>399</v>
      </c>
      <c r="B2" s="31"/>
      <c r="C2" s="32"/>
      <c r="D2" s="32"/>
      <c r="E2" s="32" t="s">
        <v>198</v>
      </c>
      <c r="F2" s="32"/>
      <c r="G2" s="32"/>
      <c r="H2" s="32"/>
      <c r="I2" s="32" t="s">
        <v>199</v>
      </c>
      <c r="J2" s="32"/>
      <c r="K2" s="32"/>
      <c r="L2" s="32"/>
      <c r="M2" s="32"/>
      <c r="N2" s="32" t="s">
        <v>195</v>
      </c>
      <c r="O2" s="32"/>
      <c r="P2" s="32"/>
      <c r="Q2" s="32"/>
      <c r="R2" s="32" t="s">
        <v>196</v>
      </c>
      <c r="S2" s="32"/>
      <c r="T2" s="163"/>
      <c r="U2" s="163"/>
      <c r="V2" s="163"/>
      <c r="W2" s="159"/>
      <c r="X2" s="165"/>
      <c r="Y2" s="165"/>
    </row>
    <row r="3" spans="1:25" s="30" customFormat="1" ht="15" customHeight="1">
      <c r="A3" s="269"/>
      <c r="B3" s="154"/>
      <c r="C3" s="36"/>
      <c r="D3" s="37"/>
      <c r="E3" s="37"/>
      <c r="F3" s="37" t="s">
        <v>201</v>
      </c>
      <c r="G3" s="37"/>
      <c r="H3" s="37"/>
      <c r="I3" s="37" t="s">
        <v>202</v>
      </c>
      <c r="J3" s="37"/>
      <c r="K3" s="37"/>
      <c r="L3" s="37"/>
      <c r="M3" s="37" t="s">
        <v>195</v>
      </c>
      <c r="N3" s="37"/>
      <c r="O3" s="37"/>
      <c r="P3" s="37"/>
      <c r="Q3" s="37" t="s">
        <v>196</v>
      </c>
      <c r="R3" s="37"/>
      <c r="S3" s="37"/>
      <c r="T3" s="155"/>
      <c r="U3" s="155"/>
      <c r="V3" s="155"/>
      <c r="W3" s="157"/>
      <c r="X3" s="166"/>
      <c r="Y3" s="166"/>
    </row>
    <row r="4" spans="1:25" s="30" customFormat="1" ht="15" customHeight="1">
      <c r="A4" s="269"/>
      <c r="B4" s="155"/>
      <c r="C4" s="154"/>
      <c r="D4" s="254" t="s">
        <v>97</v>
      </c>
      <c r="E4" s="263"/>
      <c r="F4" s="263"/>
      <c r="G4" s="263"/>
      <c r="H4" s="263"/>
      <c r="I4" s="36"/>
      <c r="J4" s="108" t="s">
        <v>200</v>
      </c>
      <c r="K4" s="108"/>
      <c r="L4" s="108"/>
      <c r="M4" s="108"/>
      <c r="N4" s="108"/>
      <c r="O4" s="108"/>
      <c r="P4" s="108"/>
      <c r="Q4" s="108"/>
      <c r="R4" s="108"/>
      <c r="S4" s="108"/>
      <c r="T4" s="155"/>
      <c r="U4" s="155"/>
      <c r="V4" s="155"/>
      <c r="W4" s="157"/>
      <c r="X4" s="166"/>
      <c r="Y4" s="171"/>
    </row>
    <row r="5" spans="1:25" ht="123" customHeight="1">
      <c r="A5" s="270"/>
      <c r="B5" s="156" t="s">
        <v>402</v>
      </c>
      <c r="C5" s="156" t="s">
        <v>317</v>
      </c>
      <c r="D5" s="158" t="s">
        <v>318</v>
      </c>
      <c r="E5" s="158" t="s">
        <v>319</v>
      </c>
      <c r="F5" s="158" t="s">
        <v>320</v>
      </c>
      <c r="G5" s="158" t="s">
        <v>321</v>
      </c>
      <c r="H5" s="158" t="s">
        <v>322</v>
      </c>
      <c r="I5" s="158" t="s">
        <v>323</v>
      </c>
      <c r="J5" s="158" t="s">
        <v>324</v>
      </c>
      <c r="K5" s="158" t="s">
        <v>325</v>
      </c>
      <c r="L5" s="158" t="s">
        <v>326</v>
      </c>
      <c r="M5" s="158" t="s">
        <v>327</v>
      </c>
      <c r="N5" s="158" t="s">
        <v>328</v>
      </c>
      <c r="O5" s="158" t="s">
        <v>329</v>
      </c>
      <c r="P5" s="158" t="s">
        <v>330</v>
      </c>
      <c r="Q5" s="158" t="s">
        <v>331</v>
      </c>
      <c r="R5" s="158" t="s">
        <v>332</v>
      </c>
      <c r="S5" s="160" t="s">
        <v>333</v>
      </c>
      <c r="T5" s="156" t="s">
        <v>334</v>
      </c>
      <c r="U5" s="156" t="s">
        <v>335</v>
      </c>
      <c r="V5" s="156" t="s">
        <v>377</v>
      </c>
      <c r="W5" s="156" t="s">
        <v>378</v>
      </c>
      <c r="X5" s="167" t="s">
        <v>379</v>
      </c>
      <c r="Y5" s="172" t="s">
        <v>46</v>
      </c>
    </row>
    <row r="6" spans="1:25" ht="13.5">
      <c r="A6" s="173" t="s">
        <v>380</v>
      </c>
      <c r="B6" s="181">
        <v>116844</v>
      </c>
      <c r="C6" s="181">
        <v>82403</v>
      </c>
      <c r="D6" s="181">
        <v>75710</v>
      </c>
      <c r="E6" s="181">
        <v>25742</v>
      </c>
      <c r="F6" s="181">
        <v>39032</v>
      </c>
      <c r="G6" s="181">
        <v>1530</v>
      </c>
      <c r="H6" s="181">
        <v>9406</v>
      </c>
      <c r="I6" s="181">
        <v>6693</v>
      </c>
      <c r="J6" s="181">
        <v>161</v>
      </c>
      <c r="K6" s="181">
        <v>980</v>
      </c>
      <c r="L6" s="181">
        <v>630</v>
      </c>
      <c r="M6" s="181">
        <v>2087</v>
      </c>
      <c r="N6" s="181">
        <v>216</v>
      </c>
      <c r="O6" s="181">
        <v>587</v>
      </c>
      <c r="P6" s="181">
        <v>92</v>
      </c>
      <c r="Q6" s="181">
        <v>210</v>
      </c>
      <c r="R6" s="181">
        <v>655</v>
      </c>
      <c r="S6" s="181">
        <v>1075</v>
      </c>
      <c r="T6" s="181">
        <v>770</v>
      </c>
      <c r="U6" s="181">
        <v>32668</v>
      </c>
      <c r="V6" s="181">
        <v>4250</v>
      </c>
      <c r="W6" s="181">
        <v>556</v>
      </c>
      <c r="X6" s="181">
        <v>1691</v>
      </c>
      <c r="Y6" s="174" t="s">
        <v>341</v>
      </c>
    </row>
    <row r="7" spans="1:25" ht="13.5">
      <c r="A7" s="161" t="s">
        <v>356</v>
      </c>
      <c r="B7" s="182">
        <v>3</v>
      </c>
      <c r="C7" s="182">
        <v>2</v>
      </c>
      <c r="D7" s="182" t="s">
        <v>172</v>
      </c>
      <c r="E7" s="182" t="s">
        <v>172</v>
      </c>
      <c r="F7" s="182" t="s">
        <v>172</v>
      </c>
      <c r="G7" s="182" t="s">
        <v>172</v>
      </c>
      <c r="H7" s="182" t="s">
        <v>172</v>
      </c>
      <c r="I7" s="182">
        <v>2</v>
      </c>
      <c r="J7" s="182" t="s">
        <v>172</v>
      </c>
      <c r="K7" s="182" t="s">
        <v>172</v>
      </c>
      <c r="L7" s="182" t="s">
        <v>172</v>
      </c>
      <c r="M7" s="182" t="s">
        <v>172</v>
      </c>
      <c r="N7" s="182" t="s">
        <v>172</v>
      </c>
      <c r="O7" s="182" t="s">
        <v>172</v>
      </c>
      <c r="P7" s="182" t="s">
        <v>172</v>
      </c>
      <c r="Q7" s="182" t="s">
        <v>172</v>
      </c>
      <c r="R7" s="182">
        <v>2</v>
      </c>
      <c r="S7" s="182" t="s">
        <v>172</v>
      </c>
      <c r="T7" s="182" t="s">
        <v>172</v>
      </c>
      <c r="U7" s="182">
        <v>1</v>
      </c>
      <c r="V7" s="182" t="s">
        <v>172</v>
      </c>
      <c r="W7" s="182">
        <v>1</v>
      </c>
      <c r="X7" s="182" t="s">
        <v>172</v>
      </c>
      <c r="Y7" s="168" t="s">
        <v>351</v>
      </c>
    </row>
    <row r="8" spans="1:25" ht="13.5">
      <c r="A8" s="161" t="s">
        <v>357</v>
      </c>
      <c r="B8" s="182">
        <v>338</v>
      </c>
      <c r="C8" s="182">
        <v>13</v>
      </c>
      <c r="D8" s="182">
        <v>10</v>
      </c>
      <c r="E8" s="182">
        <v>3</v>
      </c>
      <c r="F8" s="182">
        <v>3</v>
      </c>
      <c r="G8" s="182" t="s">
        <v>172</v>
      </c>
      <c r="H8" s="182">
        <v>4</v>
      </c>
      <c r="I8" s="182">
        <v>3</v>
      </c>
      <c r="J8" s="182" t="s">
        <v>172</v>
      </c>
      <c r="K8" s="182" t="s">
        <v>172</v>
      </c>
      <c r="L8" s="182" t="s">
        <v>172</v>
      </c>
      <c r="M8" s="182" t="s">
        <v>172</v>
      </c>
      <c r="N8" s="182" t="s">
        <v>172</v>
      </c>
      <c r="O8" s="182" t="s">
        <v>172</v>
      </c>
      <c r="P8" s="182" t="s">
        <v>172</v>
      </c>
      <c r="Q8" s="182" t="s">
        <v>172</v>
      </c>
      <c r="R8" s="182">
        <v>3</v>
      </c>
      <c r="S8" s="182" t="s">
        <v>172</v>
      </c>
      <c r="T8" s="182">
        <v>2</v>
      </c>
      <c r="U8" s="182">
        <v>323</v>
      </c>
      <c r="V8" s="182" t="s">
        <v>172</v>
      </c>
      <c r="W8" s="182">
        <v>6</v>
      </c>
      <c r="X8" s="182">
        <v>65</v>
      </c>
      <c r="Y8" s="168" t="s">
        <v>342</v>
      </c>
    </row>
    <row r="9" spans="1:25" ht="13.5">
      <c r="A9" s="161" t="s">
        <v>358</v>
      </c>
      <c r="B9" s="182">
        <v>2201</v>
      </c>
      <c r="C9" s="182">
        <v>485</v>
      </c>
      <c r="D9" s="182">
        <v>429</v>
      </c>
      <c r="E9" s="182">
        <v>123</v>
      </c>
      <c r="F9" s="182">
        <v>240</v>
      </c>
      <c r="G9" s="182">
        <v>1</v>
      </c>
      <c r="H9" s="182">
        <v>65</v>
      </c>
      <c r="I9" s="182">
        <v>56</v>
      </c>
      <c r="J9" s="182" t="s">
        <v>172</v>
      </c>
      <c r="K9" s="182">
        <v>2</v>
      </c>
      <c r="L9" s="182" t="s">
        <v>172</v>
      </c>
      <c r="M9" s="182">
        <v>7</v>
      </c>
      <c r="N9" s="182">
        <v>1</v>
      </c>
      <c r="O9" s="182">
        <v>1</v>
      </c>
      <c r="P9" s="182" t="s">
        <v>172</v>
      </c>
      <c r="Q9" s="182" t="s">
        <v>172</v>
      </c>
      <c r="R9" s="182">
        <v>39</v>
      </c>
      <c r="S9" s="182">
        <v>6</v>
      </c>
      <c r="T9" s="182">
        <v>58</v>
      </c>
      <c r="U9" s="182">
        <v>1658</v>
      </c>
      <c r="V9" s="182">
        <v>8</v>
      </c>
      <c r="W9" s="182">
        <v>32</v>
      </c>
      <c r="X9" s="182">
        <v>454</v>
      </c>
      <c r="Y9" s="168" t="s">
        <v>203</v>
      </c>
    </row>
    <row r="10" spans="1:25" ht="13.5">
      <c r="A10" s="161" t="s">
        <v>359</v>
      </c>
      <c r="B10" s="182">
        <v>5126</v>
      </c>
      <c r="C10" s="182">
        <v>2524</v>
      </c>
      <c r="D10" s="182">
        <v>2427</v>
      </c>
      <c r="E10" s="182">
        <v>923</v>
      </c>
      <c r="F10" s="182">
        <v>1319</v>
      </c>
      <c r="G10" s="182">
        <v>4</v>
      </c>
      <c r="H10" s="182">
        <v>181</v>
      </c>
      <c r="I10" s="182">
        <v>97</v>
      </c>
      <c r="J10" s="182" t="s">
        <v>172</v>
      </c>
      <c r="K10" s="182">
        <v>6</v>
      </c>
      <c r="L10" s="182">
        <v>4</v>
      </c>
      <c r="M10" s="182">
        <v>10</v>
      </c>
      <c r="N10" s="182">
        <v>5</v>
      </c>
      <c r="O10" s="182">
        <v>4</v>
      </c>
      <c r="P10" s="182" t="s">
        <v>172</v>
      </c>
      <c r="Q10" s="182">
        <v>1</v>
      </c>
      <c r="R10" s="182">
        <v>53</v>
      </c>
      <c r="S10" s="182">
        <v>14</v>
      </c>
      <c r="T10" s="182">
        <v>115</v>
      </c>
      <c r="U10" s="182">
        <v>2487</v>
      </c>
      <c r="V10" s="182">
        <v>23</v>
      </c>
      <c r="W10" s="182">
        <v>47</v>
      </c>
      <c r="X10" s="182">
        <v>701</v>
      </c>
      <c r="Y10" s="168" t="s">
        <v>204</v>
      </c>
    </row>
    <row r="11" spans="1:25" ht="13.5">
      <c r="A11" s="161" t="s">
        <v>360</v>
      </c>
      <c r="B11" s="182">
        <v>7173</v>
      </c>
      <c r="C11" s="182">
        <v>5261</v>
      </c>
      <c r="D11" s="182">
        <v>5125</v>
      </c>
      <c r="E11" s="182">
        <v>1279</v>
      </c>
      <c r="F11" s="182">
        <v>3392</v>
      </c>
      <c r="G11" s="182">
        <v>28</v>
      </c>
      <c r="H11" s="182">
        <v>426</v>
      </c>
      <c r="I11" s="182">
        <v>136</v>
      </c>
      <c r="J11" s="182">
        <v>4</v>
      </c>
      <c r="K11" s="182">
        <v>7</v>
      </c>
      <c r="L11" s="182">
        <v>10</v>
      </c>
      <c r="M11" s="182">
        <v>40</v>
      </c>
      <c r="N11" s="182">
        <v>2</v>
      </c>
      <c r="O11" s="182">
        <v>9</v>
      </c>
      <c r="P11" s="182">
        <v>2</v>
      </c>
      <c r="Q11" s="182">
        <v>5</v>
      </c>
      <c r="R11" s="182">
        <v>37</v>
      </c>
      <c r="S11" s="182">
        <v>20</v>
      </c>
      <c r="T11" s="182">
        <v>79</v>
      </c>
      <c r="U11" s="182">
        <v>1833</v>
      </c>
      <c r="V11" s="182">
        <v>75</v>
      </c>
      <c r="W11" s="182">
        <v>34</v>
      </c>
      <c r="X11" s="182">
        <v>168</v>
      </c>
      <c r="Y11" s="168" t="s">
        <v>343</v>
      </c>
    </row>
    <row r="12" spans="1:25" ht="13.5">
      <c r="A12" s="161" t="s">
        <v>361</v>
      </c>
      <c r="B12" s="182">
        <v>10173</v>
      </c>
      <c r="C12" s="182">
        <v>7989</v>
      </c>
      <c r="D12" s="182">
        <v>7674</v>
      </c>
      <c r="E12" s="182">
        <v>1196</v>
      </c>
      <c r="F12" s="182">
        <v>5555</v>
      </c>
      <c r="G12" s="182">
        <v>56</v>
      </c>
      <c r="H12" s="182">
        <v>867</v>
      </c>
      <c r="I12" s="182">
        <v>315</v>
      </c>
      <c r="J12" s="182">
        <v>5</v>
      </c>
      <c r="K12" s="182">
        <v>20</v>
      </c>
      <c r="L12" s="182">
        <v>44</v>
      </c>
      <c r="M12" s="182">
        <v>116</v>
      </c>
      <c r="N12" s="182">
        <v>4</v>
      </c>
      <c r="O12" s="182">
        <v>16</v>
      </c>
      <c r="P12" s="182" t="s">
        <v>172</v>
      </c>
      <c r="Q12" s="182">
        <v>17</v>
      </c>
      <c r="R12" s="182">
        <v>50</v>
      </c>
      <c r="S12" s="182">
        <v>43</v>
      </c>
      <c r="T12" s="182">
        <v>68</v>
      </c>
      <c r="U12" s="182">
        <v>2116</v>
      </c>
      <c r="V12" s="182">
        <v>221</v>
      </c>
      <c r="W12" s="182">
        <v>36</v>
      </c>
      <c r="X12" s="182">
        <v>52</v>
      </c>
      <c r="Y12" s="168" t="s">
        <v>206</v>
      </c>
    </row>
    <row r="13" spans="1:25" ht="13.5">
      <c r="A13" s="161" t="s">
        <v>362</v>
      </c>
      <c r="B13" s="182">
        <v>10523</v>
      </c>
      <c r="C13" s="182">
        <v>8393</v>
      </c>
      <c r="D13" s="182">
        <v>7992</v>
      </c>
      <c r="E13" s="182">
        <v>988</v>
      </c>
      <c r="F13" s="182">
        <v>5771</v>
      </c>
      <c r="G13" s="182">
        <v>111</v>
      </c>
      <c r="H13" s="182">
        <v>1122</v>
      </c>
      <c r="I13" s="182">
        <v>401</v>
      </c>
      <c r="J13" s="182">
        <v>4</v>
      </c>
      <c r="K13" s="182">
        <v>17</v>
      </c>
      <c r="L13" s="182">
        <v>44</v>
      </c>
      <c r="M13" s="182">
        <v>175</v>
      </c>
      <c r="N13" s="182">
        <v>2</v>
      </c>
      <c r="O13" s="182">
        <v>15</v>
      </c>
      <c r="P13" s="182">
        <v>4</v>
      </c>
      <c r="Q13" s="182">
        <v>15</v>
      </c>
      <c r="R13" s="182">
        <v>40</v>
      </c>
      <c r="S13" s="182">
        <v>85</v>
      </c>
      <c r="T13" s="182">
        <v>42</v>
      </c>
      <c r="U13" s="182">
        <v>2088</v>
      </c>
      <c r="V13" s="182">
        <v>319</v>
      </c>
      <c r="W13" s="182">
        <v>48</v>
      </c>
      <c r="X13" s="182">
        <v>31</v>
      </c>
      <c r="Y13" s="168" t="s">
        <v>207</v>
      </c>
    </row>
    <row r="14" spans="1:25" ht="13.5">
      <c r="A14" s="161" t="s">
        <v>363</v>
      </c>
      <c r="B14" s="182">
        <v>9865</v>
      </c>
      <c r="C14" s="182">
        <v>7932</v>
      </c>
      <c r="D14" s="182">
        <v>7345</v>
      </c>
      <c r="E14" s="182">
        <v>848</v>
      </c>
      <c r="F14" s="182">
        <v>5142</v>
      </c>
      <c r="G14" s="182">
        <v>118</v>
      </c>
      <c r="H14" s="182">
        <v>1237</v>
      </c>
      <c r="I14" s="182">
        <v>587</v>
      </c>
      <c r="J14" s="182">
        <v>7</v>
      </c>
      <c r="K14" s="182">
        <v>33</v>
      </c>
      <c r="L14" s="182">
        <v>80</v>
      </c>
      <c r="M14" s="182">
        <v>263</v>
      </c>
      <c r="N14" s="182">
        <v>7</v>
      </c>
      <c r="O14" s="182">
        <v>19</v>
      </c>
      <c r="P14" s="182">
        <v>5</v>
      </c>
      <c r="Q14" s="182">
        <v>17</v>
      </c>
      <c r="R14" s="182">
        <v>31</v>
      </c>
      <c r="S14" s="182">
        <v>125</v>
      </c>
      <c r="T14" s="182">
        <v>51</v>
      </c>
      <c r="U14" s="182">
        <v>1882</v>
      </c>
      <c r="V14" s="182">
        <v>486</v>
      </c>
      <c r="W14" s="182">
        <v>27</v>
      </c>
      <c r="X14" s="182">
        <v>37</v>
      </c>
      <c r="Y14" s="168" t="s">
        <v>208</v>
      </c>
    </row>
    <row r="15" spans="1:25" ht="13.5">
      <c r="A15" s="161" t="s">
        <v>364</v>
      </c>
      <c r="B15" s="182">
        <v>8863</v>
      </c>
      <c r="C15" s="182">
        <v>7030</v>
      </c>
      <c r="D15" s="182">
        <v>6296</v>
      </c>
      <c r="E15" s="182">
        <v>1012</v>
      </c>
      <c r="F15" s="182">
        <v>4119</v>
      </c>
      <c r="G15" s="182">
        <v>132</v>
      </c>
      <c r="H15" s="182">
        <v>1033</v>
      </c>
      <c r="I15" s="182">
        <v>734</v>
      </c>
      <c r="J15" s="182">
        <v>11</v>
      </c>
      <c r="K15" s="182">
        <v>64</v>
      </c>
      <c r="L15" s="182">
        <v>60</v>
      </c>
      <c r="M15" s="182">
        <v>384</v>
      </c>
      <c r="N15" s="182">
        <v>8</v>
      </c>
      <c r="O15" s="182">
        <v>31</v>
      </c>
      <c r="P15" s="182">
        <v>8</v>
      </c>
      <c r="Q15" s="182">
        <v>29</v>
      </c>
      <c r="R15" s="182">
        <v>32</v>
      </c>
      <c r="S15" s="182">
        <v>107</v>
      </c>
      <c r="T15" s="182">
        <v>53</v>
      </c>
      <c r="U15" s="182">
        <v>1780</v>
      </c>
      <c r="V15" s="182">
        <v>581</v>
      </c>
      <c r="W15" s="182">
        <v>29</v>
      </c>
      <c r="X15" s="182">
        <v>30</v>
      </c>
      <c r="Y15" s="168" t="s">
        <v>344</v>
      </c>
    </row>
    <row r="16" spans="1:25" ht="13.5">
      <c r="A16" s="161" t="s">
        <v>365</v>
      </c>
      <c r="B16" s="182">
        <v>10240</v>
      </c>
      <c r="C16" s="182">
        <v>7815</v>
      </c>
      <c r="D16" s="182">
        <v>6864</v>
      </c>
      <c r="E16" s="182">
        <v>1845</v>
      </c>
      <c r="F16" s="182">
        <v>3902</v>
      </c>
      <c r="G16" s="182">
        <v>183</v>
      </c>
      <c r="H16" s="182">
        <v>934</v>
      </c>
      <c r="I16" s="182">
        <v>951</v>
      </c>
      <c r="J16" s="182">
        <v>25</v>
      </c>
      <c r="K16" s="182">
        <v>163</v>
      </c>
      <c r="L16" s="182">
        <v>59</v>
      </c>
      <c r="M16" s="182">
        <v>419</v>
      </c>
      <c r="N16" s="182">
        <v>15</v>
      </c>
      <c r="O16" s="182">
        <v>56</v>
      </c>
      <c r="P16" s="182">
        <v>16</v>
      </c>
      <c r="Q16" s="182">
        <v>30</v>
      </c>
      <c r="R16" s="182">
        <v>59</v>
      </c>
      <c r="S16" s="182">
        <v>109</v>
      </c>
      <c r="T16" s="182">
        <v>76</v>
      </c>
      <c r="U16" s="182">
        <v>2349</v>
      </c>
      <c r="V16" s="182">
        <v>650</v>
      </c>
      <c r="W16" s="182">
        <v>32</v>
      </c>
      <c r="X16" s="182">
        <v>36</v>
      </c>
      <c r="Y16" s="168" t="s">
        <v>345</v>
      </c>
    </row>
    <row r="17" spans="1:25" ht="13.5">
      <c r="A17" s="161" t="s">
        <v>366</v>
      </c>
      <c r="B17" s="182">
        <v>13414</v>
      </c>
      <c r="C17" s="182">
        <v>10108</v>
      </c>
      <c r="D17" s="182">
        <v>8941</v>
      </c>
      <c r="E17" s="182">
        <v>3858</v>
      </c>
      <c r="F17" s="182">
        <v>3864</v>
      </c>
      <c r="G17" s="182">
        <v>253</v>
      </c>
      <c r="H17" s="182">
        <v>966</v>
      </c>
      <c r="I17" s="182">
        <v>1167</v>
      </c>
      <c r="J17" s="182">
        <v>21</v>
      </c>
      <c r="K17" s="182">
        <v>303</v>
      </c>
      <c r="L17" s="182">
        <v>51</v>
      </c>
      <c r="M17" s="182">
        <v>348</v>
      </c>
      <c r="N17" s="182">
        <v>25</v>
      </c>
      <c r="O17" s="182">
        <v>106</v>
      </c>
      <c r="P17" s="182">
        <v>22</v>
      </c>
      <c r="Q17" s="182">
        <v>38</v>
      </c>
      <c r="R17" s="182">
        <v>101</v>
      </c>
      <c r="S17" s="182">
        <v>152</v>
      </c>
      <c r="T17" s="182">
        <v>94</v>
      </c>
      <c r="U17" s="182">
        <v>3212</v>
      </c>
      <c r="V17" s="182">
        <v>657</v>
      </c>
      <c r="W17" s="182">
        <v>53</v>
      </c>
      <c r="X17" s="182">
        <v>22</v>
      </c>
      <c r="Y17" s="168" t="s">
        <v>346</v>
      </c>
    </row>
    <row r="18" spans="1:25" ht="13.5">
      <c r="A18" s="161" t="s">
        <v>367</v>
      </c>
      <c r="B18" s="182">
        <v>11821</v>
      </c>
      <c r="C18" s="182">
        <v>8872</v>
      </c>
      <c r="D18" s="182">
        <v>8102</v>
      </c>
      <c r="E18" s="182">
        <v>4515</v>
      </c>
      <c r="F18" s="182">
        <v>2636</v>
      </c>
      <c r="G18" s="182">
        <v>198</v>
      </c>
      <c r="H18" s="182">
        <v>753</v>
      </c>
      <c r="I18" s="182">
        <v>770</v>
      </c>
      <c r="J18" s="182">
        <v>14</v>
      </c>
      <c r="K18" s="182">
        <v>206</v>
      </c>
      <c r="L18" s="182">
        <v>58</v>
      </c>
      <c r="M18" s="182">
        <v>135</v>
      </c>
      <c r="N18" s="182">
        <v>36</v>
      </c>
      <c r="O18" s="182">
        <v>120</v>
      </c>
      <c r="P18" s="182">
        <v>14</v>
      </c>
      <c r="Q18" s="182">
        <v>19</v>
      </c>
      <c r="R18" s="182">
        <v>63</v>
      </c>
      <c r="S18" s="182">
        <v>105</v>
      </c>
      <c r="T18" s="182">
        <v>51</v>
      </c>
      <c r="U18" s="182">
        <v>2898</v>
      </c>
      <c r="V18" s="182">
        <v>388</v>
      </c>
      <c r="W18" s="182">
        <v>39</v>
      </c>
      <c r="X18" s="182">
        <v>1</v>
      </c>
      <c r="Y18" s="168" t="s">
        <v>143</v>
      </c>
    </row>
    <row r="19" spans="1:25" ht="13.5">
      <c r="A19" s="161" t="s">
        <v>368</v>
      </c>
      <c r="B19" s="182">
        <v>9515</v>
      </c>
      <c r="C19" s="182">
        <v>6736</v>
      </c>
      <c r="D19" s="182">
        <v>6224</v>
      </c>
      <c r="E19" s="182">
        <v>3813</v>
      </c>
      <c r="F19" s="182">
        <v>1639</v>
      </c>
      <c r="G19" s="182">
        <v>159</v>
      </c>
      <c r="H19" s="182">
        <v>613</v>
      </c>
      <c r="I19" s="182">
        <v>512</v>
      </c>
      <c r="J19" s="182">
        <v>16</v>
      </c>
      <c r="K19" s="182">
        <v>75</v>
      </c>
      <c r="L19" s="182">
        <v>58</v>
      </c>
      <c r="M19" s="182">
        <v>56</v>
      </c>
      <c r="N19" s="182">
        <v>36</v>
      </c>
      <c r="O19" s="182">
        <v>100</v>
      </c>
      <c r="P19" s="182">
        <v>7</v>
      </c>
      <c r="Q19" s="182">
        <v>21</v>
      </c>
      <c r="R19" s="182">
        <v>48</v>
      </c>
      <c r="S19" s="182">
        <v>95</v>
      </c>
      <c r="T19" s="182">
        <v>33</v>
      </c>
      <c r="U19" s="182">
        <v>2746</v>
      </c>
      <c r="V19" s="182">
        <v>292</v>
      </c>
      <c r="W19" s="182">
        <v>37</v>
      </c>
      <c r="X19" s="182" t="s">
        <v>172</v>
      </c>
      <c r="Y19" s="168" t="s">
        <v>138</v>
      </c>
    </row>
    <row r="20" spans="1:25" ht="13.5">
      <c r="A20" s="161" t="s">
        <v>369</v>
      </c>
      <c r="B20" s="182">
        <v>7741</v>
      </c>
      <c r="C20" s="182">
        <v>4986</v>
      </c>
      <c r="D20" s="182">
        <v>4554</v>
      </c>
      <c r="E20" s="182">
        <v>3005</v>
      </c>
      <c r="F20" s="182">
        <v>899</v>
      </c>
      <c r="G20" s="182">
        <v>124</v>
      </c>
      <c r="H20" s="182">
        <v>526</v>
      </c>
      <c r="I20" s="182">
        <v>432</v>
      </c>
      <c r="J20" s="182">
        <v>18</v>
      </c>
      <c r="K20" s="182">
        <v>33</v>
      </c>
      <c r="L20" s="182">
        <v>72</v>
      </c>
      <c r="M20" s="182">
        <v>51</v>
      </c>
      <c r="N20" s="182">
        <v>37</v>
      </c>
      <c r="O20" s="182">
        <v>58</v>
      </c>
      <c r="P20" s="182">
        <v>7</v>
      </c>
      <c r="Q20" s="182">
        <v>9</v>
      </c>
      <c r="R20" s="182">
        <v>50</v>
      </c>
      <c r="S20" s="182">
        <v>97</v>
      </c>
      <c r="T20" s="182">
        <v>22</v>
      </c>
      <c r="U20" s="182">
        <v>2733</v>
      </c>
      <c r="V20" s="182">
        <v>250</v>
      </c>
      <c r="W20" s="182">
        <v>34</v>
      </c>
      <c r="X20" s="182">
        <v>1</v>
      </c>
      <c r="Y20" s="168" t="s">
        <v>139</v>
      </c>
    </row>
    <row r="21" spans="1:25" ht="13.5">
      <c r="A21" s="161" t="s">
        <v>370</v>
      </c>
      <c r="B21" s="182">
        <v>4951</v>
      </c>
      <c r="C21" s="182">
        <v>2811</v>
      </c>
      <c r="D21" s="182">
        <v>2504</v>
      </c>
      <c r="E21" s="182">
        <v>1638</v>
      </c>
      <c r="F21" s="182">
        <v>395</v>
      </c>
      <c r="G21" s="182">
        <v>93</v>
      </c>
      <c r="H21" s="182">
        <v>378</v>
      </c>
      <c r="I21" s="182">
        <v>307</v>
      </c>
      <c r="J21" s="182">
        <v>17</v>
      </c>
      <c r="K21" s="182">
        <v>19</v>
      </c>
      <c r="L21" s="182">
        <v>59</v>
      </c>
      <c r="M21" s="182">
        <v>53</v>
      </c>
      <c r="N21" s="182">
        <v>27</v>
      </c>
      <c r="O21" s="182">
        <v>36</v>
      </c>
      <c r="P21" s="182">
        <v>3</v>
      </c>
      <c r="Q21" s="182">
        <v>3</v>
      </c>
      <c r="R21" s="182">
        <v>29</v>
      </c>
      <c r="S21" s="182">
        <v>61</v>
      </c>
      <c r="T21" s="182">
        <v>13</v>
      </c>
      <c r="U21" s="182">
        <v>2127</v>
      </c>
      <c r="V21" s="182">
        <v>184</v>
      </c>
      <c r="W21" s="182">
        <v>40</v>
      </c>
      <c r="X21" s="182" t="s">
        <v>172</v>
      </c>
      <c r="Y21" s="168" t="s">
        <v>147</v>
      </c>
    </row>
    <row r="22" spans="1:25" ht="13.5">
      <c r="A22" s="161" t="s">
        <v>371</v>
      </c>
      <c r="B22" s="182">
        <v>2948</v>
      </c>
      <c r="C22" s="182">
        <v>1446</v>
      </c>
      <c r="D22" s="182">
        <v>1223</v>
      </c>
      <c r="E22" s="182">
        <v>696</v>
      </c>
      <c r="F22" s="182">
        <v>156</v>
      </c>
      <c r="G22" s="182">
        <v>70</v>
      </c>
      <c r="H22" s="182">
        <v>301</v>
      </c>
      <c r="I22" s="182">
        <v>223</v>
      </c>
      <c r="J22" s="182">
        <v>19</v>
      </c>
      <c r="K22" s="182">
        <v>32</v>
      </c>
      <c r="L22" s="182">
        <v>31</v>
      </c>
      <c r="M22" s="182">
        <v>30</v>
      </c>
      <c r="N22" s="182">
        <v>11</v>
      </c>
      <c r="O22" s="182">
        <v>16</v>
      </c>
      <c r="P22" s="182">
        <v>4</v>
      </c>
      <c r="Q22" s="182">
        <v>6</v>
      </c>
      <c r="R22" s="182">
        <v>18</v>
      </c>
      <c r="S22" s="182">
        <v>56</v>
      </c>
      <c r="T22" s="182">
        <v>13</v>
      </c>
      <c r="U22" s="182">
        <v>1489</v>
      </c>
      <c r="V22" s="182">
        <v>116</v>
      </c>
      <c r="W22" s="182">
        <v>44</v>
      </c>
      <c r="X22" s="182" t="s">
        <v>172</v>
      </c>
      <c r="Y22" s="168" t="s">
        <v>352</v>
      </c>
    </row>
    <row r="23" spans="1:25" ht="13.5">
      <c r="A23" s="161" t="s">
        <v>347</v>
      </c>
      <c r="B23" s="182">
        <v>1949</v>
      </c>
      <c r="C23" s="182" t="s">
        <v>172</v>
      </c>
      <c r="D23" s="182" t="s">
        <v>172</v>
      </c>
      <c r="E23" s="182" t="s">
        <v>172</v>
      </c>
      <c r="F23" s="182" t="s">
        <v>172</v>
      </c>
      <c r="G23" s="182" t="s">
        <v>172</v>
      </c>
      <c r="H23" s="182" t="s">
        <v>172</v>
      </c>
      <c r="I23" s="182" t="s">
        <v>172</v>
      </c>
      <c r="J23" s="182" t="s">
        <v>172</v>
      </c>
      <c r="K23" s="182" t="s">
        <v>172</v>
      </c>
      <c r="L23" s="182" t="s">
        <v>172</v>
      </c>
      <c r="M23" s="182" t="s">
        <v>172</v>
      </c>
      <c r="N23" s="182" t="s">
        <v>172</v>
      </c>
      <c r="O23" s="182" t="s">
        <v>172</v>
      </c>
      <c r="P23" s="182" t="s">
        <v>172</v>
      </c>
      <c r="Q23" s="182" t="s">
        <v>172</v>
      </c>
      <c r="R23" s="182" t="s">
        <v>172</v>
      </c>
      <c r="S23" s="182" t="s">
        <v>172</v>
      </c>
      <c r="T23" s="182" t="s">
        <v>172</v>
      </c>
      <c r="U23" s="182">
        <v>946</v>
      </c>
      <c r="V23" s="182" t="s">
        <v>172</v>
      </c>
      <c r="W23" s="182">
        <v>17</v>
      </c>
      <c r="X23" s="182">
        <v>93</v>
      </c>
      <c r="Y23" s="168" t="s">
        <v>347</v>
      </c>
    </row>
    <row r="24" spans="1:25" ht="13.5">
      <c r="A24" s="162" t="s">
        <v>372</v>
      </c>
      <c r="B24" s="182">
        <v>36976</v>
      </c>
      <c r="C24" s="182">
        <v>24851</v>
      </c>
      <c r="D24" s="182">
        <v>22607</v>
      </c>
      <c r="E24" s="182">
        <v>13667</v>
      </c>
      <c r="F24" s="182">
        <v>5725</v>
      </c>
      <c r="G24" s="182">
        <v>644</v>
      </c>
      <c r="H24" s="182">
        <v>2571</v>
      </c>
      <c r="I24" s="182">
        <v>2244</v>
      </c>
      <c r="J24" s="182">
        <v>84</v>
      </c>
      <c r="K24" s="182">
        <v>365</v>
      </c>
      <c r="L24" s="182">
        <v>278</v>
      </c>
      <c r="M24" s="182">
        <v>325</v>
      </c>
      <c r="N24" s="182">
        <v>147</v>
      </c>
      <c r="O24" s="182">
        <v>330</v>
      </c>
      <c r="P24" s="182">
        <v>35</v>
      </c>
      <c r="Q24" s="182">
        <v>58</v>
      </c>
      <c r="R24" s="182">
        <v>208</v>
      </c>
      <c r="S24" s="182">
        <v>414</v>
      </c>
      <c r="T24" s="182">
        <v>132</v>
      </c>
      <c r="U24" s="182">
        <v>11993</v>
      </c>
      <c r="V24" s="182">
        <v>1230</v>
      </c>
      <c r="W24" s="182">
        <v>194</v>
      </c>
      <c r="X24" s="182">
        <v>2</v>
      </c>
      <c r="Y24" s="169" t="s">
        <v>355</v>
      </c>
    </row>
    <row r="25" spans="1:25" ht="13.5">
      <c r="A25" s="162" t="s">
        <v>373</v>
      </c>
      <c r="B25" s="182">
        <v>21336</v>
      </c>
      <c r="C25" s="182">
        <v>15608</v>
      </c>
      <c r="D25" s="182">
        <v>14326</v>
      </c>
      <c r="E25" s="182">
        <v>8328</v>
      </c>
      <c r="F25" s="182">
        <v>4275</v>
      </c>
      <c r="G25" s="182">
        <v>357</v>
      </c>
      <c r="H25" s="182">
        <v>1366</v>
      </c>
      <c r="I25" s="182">
        <v>1282</v>
      </c>
      <c r="J25" s="182">
        <v>30</v>
      </c>
      <c r="K25" s="182">
        <v>281</v>
      </c>
      <c r="L25" s="182">
        <v>116</v>
      </c>
      <c r="M25" s="182">
        <v>191</v>
      </c>
      <c r="N25" s="182">
        <v>72</v>
      </c>
      <c r="O25" s="182">
        <v>220</v>
      </c>
      <c r="P25" s="182">
        <v>21</v>
      </c>
      <c r="Q25" s="182">
        <v>40</v>
      </c>
      <c r="R25" s="182">
        <v>111</v>
      </c>
      <c r="S25" s="182">
        <v>200</v>
      </c>
      <c r="T25" s="182">
        <v>84</v>
      </c>
      <c r="U25" s="182">
        <v>5644</v>
      </c>
      <c r="V25" s="182">
        <v>680</v>
      </c>
      <c r="W25" s="182">
        <v>76</v>
      </c>
      <c r="X25" s="182">
        <v>1</v>
      </c>
      <c r="Y25" s="169" t="s">
        <v>348</v>
      </c>
    </row>
    <row r="26" spans="1:25" ht="13.5">
      <c r="A26" s="162" t="s">
        <v>374</v>
      </c>
      <c r="B26" s="182">
        <v>15640</v>
      </c>
      <c r="C26" s="182">
        <v>9243</v>
      </c>
      <c r="D26" s="182">
        <v>8281</v>
      </c>
      <c r="E26" s="182">
        <v>5339</v>
      </c>
      <c r="F26" s="182">
        <v>1450</v>
      </c>
      <c r="G26" s="182">
        <v>287</v>
      </c>
      <c r="H26" s="182">
        <v>1205</v>
      </c>
      <c r="I26" s="182">
        <v>962</v>
      </c>
      <c r="J26" s="182">
        <v>54</v>
      </c>
      <c r="K26" s="182">
        <v>84</v>
      </c>
      <c r="L26" s="182">
        <v>162</v>
      </c>
      <c r="M26" s="182">
        <v>134</v>
      </c>
      <c r="N26" s="182">
        <v>75</v>
      </c>
      <c r="O26" s="182">
        <v>110</v>
      </c>
      <c r="P26" s="182">
        <v>14</v>
      </c>
      <c r="Q26" s="182">
        <v>18</v>
      </c>
      <c r="R26" s="182">
        <v>97</v>
      </c>
      <c r="S26" s="182">
        <v>214</v>
      </c>
      <c r="T26" s="182">
        <v>48</v>
      </c>
      <c r="U26" s="182">
        <v>6349</v>
      </c>
      <c r="V26" s="182">
        <v>550</v>
      </c>
      <c r="W26" s="182">
        <v>118</v>
      </c>
      <c r="X26" s="182">
        <v>1</v>
      </c>
      <c r="Y26" s="169" t="s">
        <v>353</v>
      </c>
    </row>
    <row r="27" spans="1:25" ht="13.5">
      <c r="A27" s="175" t="s">
        <v>375</v>
      </c>
      <c r="B27" s="181">
        <v>90273</v>
      </c>
      <c r="C27" s="181">
        <v>72103</v>
      </c>
      <c r="D27" s="181">
        <v>66806</v>
      </c>
      <c r="E27" s="181">
        <v>25544</v>
      </c>
      <c r="F27" s="181">
        <v>38813</v>
      </c>
      <c r="G27" s="181">
        <v>1514</v>
      </c>
      <c r="H27" s="181">
        <v>935</v>
      </c>
      <c r="I27" s="181">
        <v>5297</v>
      </c>
      <c r="J27" s="181">
        <v>161</v>
      </c>
      <c r="K27" s="181">
        <v>909</v>
      </c>
      <c r="L27" s="181">
        <v>629</v>
      </c>
      <c r="M27" s="181">
        <v>1954</v>
      </c>
      <c r="N27" s="181">
        <v>211</v>
      </c>
      <c r="O27" s="181">
        <v>565</v>
      </c>
      <c r="P27" s="181">
        <v>72</v>
      </c>
      <c r="Q27" s="181">
        <v>181</v>
      </c>
      <c r="R27" s="181">
        <v>313</v>
      </c>
      <c r="S27" s="181">
        <v>302</v>
      </c>
      <c r="T27" s="181">
        <v>527</v>
      </c>
      <c r="U27" s="181">
        <v>16770</v>
      </c>
      <c r="V27" s="181">
        <v>3479</v>
      </c>
      <c r="W27" s="181">
        <v>247</v>
      </c>
      <c r="X27" s="181">
        <v>1619</v>
      </c>
      <c r="Y27" s="174" t="s">
        <v>349</v>
      </c>
    </row>
    <row r="28" spans="1:25" ht="13.5">
      <c r="A28" s="161" t="s">
        <v>356</v>
      </c>
      <c r="B28" s="182" t="s">
        <v>172</v>
      </c>
      <c r="C28" s="182" t="s">
        <v>172</v>
      </c>
      <c r="D28" s="182" t="s">
        <v>172</v>
      </c>
      <c r="E28" s="182" t="s">
        <v>172</v>
      </c>
      <c r="F28" s="182" t="s">
        <v>172</v>
      </c>
      <c r="G28" s="182" t="s">
        <v>172</v>
      </c>
      <c r="H28" s="182" t="s">
        <v>172</v>
      </c>
      <c r="I28" s="182" t="s">
        <v>172</v>
      </c>
      <c r="J28" s="182" t="s">
        <v>172</v>
      </c>
      <c r="K28" s="182" t="s">
        <v>172</v>
      </c>
      <c r="L28" s="182" t="s">
        <v>172</v>
      </c>
      <c r="M28" s="182" t="s">
        <v>172</v>
      </c>
      <c r="N28" s="182" t="s">
        <v>172</v>
      </c>
      <c r="O28" s="182" t="s">
        <v>172</v>
      </c>
      <c r="P28" s="182" t="s">
        <v>172</v>
      </c>
      <c r="Q28" s="182" t="s">
        <v>172</v>
      </c>
      <c r="R28" s="182" t="s">
        <v>172</v>
      </c>
      <c r="S28" s="182" t="s">
        <v>172</v>
      </c>
      <c r="T28" s="182" t="s">
        <v>172</v>
      </c>
      <c r="U28" s="182" t="s">
        <v>172</v>
      </c>
      <c r="V28" s="182" t="s">
        <v>172</v>
      </c>
      <c r="W28" s="182" t="s">
        <v>172</v>
      </c>
      <c r="X28" s="182" t="s">
        <v>172</v>
      </c>
      <c r="Y28" s="168" t="s">
        <v>351</v>
      </c>
    </row>
    <row r="29" spans="1:25" ht="13.5">
      <c r="A29" s="161" t="s">
        <v>357</v>
      </c>
      <c r="B29" s="182">
        <v>250</v>
      </c>
      <c r="C29" s="182">
        <v>6</v>
      </c>
      <c r="D29" s="182">
        <v>6</v>
      </c>
      <c r="E29" s="182">
        <v>3</v>
      </c>
      <c r="F29" s="182">
        <v>3</v>
      </c>
      <c r="G29" s="182" t="s">
        <v>172</v>
      </c>
      <c r="H29" s="182" t="s">
        <v>172</v>
      </c>
      <c r="I29" s="182" t="s">
        <v>172</v>
      </c>
      <c r="J29" s="182" t="s">
        <v>172</v>
      </c>
      <c r="K29" s="182" t="s">
        <v>172</v>
      </c>
      <c r="L29" s="182" t="s">
        <v>172</v>
      </c>
      <c r="M29" s="182" t="s">
        <v>172</v>
      </c>
      <c r="N29" s="182" t="s">
        <v>172</v>
      </c>
      <c r="O29" s="182" t="s">
        <v>172</v>
      </c>
      <c r="P29" s="182" t="s">
        <v>172</v>
      </c>
      <c r="Q29" s="182" t="s">
        <v>172</v>
      </c>
      <c r="R29" s="182" t="s">
        <v>172</v>
      </c>
      <c r="S29" s="182" t="s">
        <v>172</v>
      </c>
      <c r="T29" s="182">
        <v>1</v>
      </c>
      <c r="U29" s="182">
        <v>243</v>
      </c>
      <c r="V29" s="182" t="s">
        <v>172</v>
      </c>
      <c r="W29" s="182">
        <v>4</v>
      </c>
      <c r="X29" s="182">
        <v>64</v>
      </c>
      <c r="Y29" s="168" t="s">
        <v>342</v>
      </c>
    </row>
    <row r="30" spans="1:25" ht="13.5">
      <c r="A30" s="161" t="s">
        <v>358</v>
      </c>
      <c r="B30" s="182">
        <v>1559</v>
      </c>
      <c r="C30" s="182">
        <v>397</v>
      </c>
      <c r="D30" s="182">
        <v>370</v>
      </c>
      <c r="E30" s="182">
        <v>119</v>
      </c>
      <c r="F30" s="182">
        <v>237</v>
      </c>
      <c r="G30" s="182">
        <v>1</v>
      </c>
      <c r="H30" s="182">
        <v>13</v>
      </c>
      <c r="I30" s="182">
        <v>27</v>
      </c>
      <c r="J30" s="182" t="s">
        <v>172</v>
      </c>
      <c r="K30" s="182">
        <v>2</v>
      </c>
      <c r="L30" s="182" t="s">
        <v>172</v>
      </c>
      <c r="M30" s="182">
        <v>7</v>
      </c>
      <c r="N30" s="182">
        <v>1</v>
      </c>
      <c r="O30" s="182">
        <v>1</v>
      </c>
      <c r="P30" s="182" t="s">
        <v>172</v>
      </c>
      <c r="Q30" s="182" t="s">
        <v>172</v>
      </c>
      <c r="R30" s="182">
        <v>12</v>
      </c>
      <c r="S30" s="182">
        <v>4</v>
      </c>
      <c r="T30" s="182">
        <v>44</v>
      </c>
      <c r="U30" s="182">
        <v>1118</v>
      </c>
      <c r="V30" s="182">
        <v>7</v>
      </c>
      <c r="W30" s="182">
        <v>14</v>
      </c>
      <c r="X30" s="182">
        <v>433</v>
      </c>
      <c r="Y30" s="168" t="s">
        <v>203</v>
      </c>
    </row>
    <row r="31" spans="1:25" ht="13.5">
      <c r="A31" s="161" t="s">
        <v>359</v>
      </c>
      <c r="B31" s="182">
        <v>4179</v>
      </c>
      <c r="C31" s="182">
        <v>2285</v>
      </c>
      <c r="D31" s="182">
        <v>2227</v>
      </c>
      <c r="E31" s="182">
        <v>893</v>
      </c>
      <c r="F31" s="182">
        <v>1304</v>
      </c>
      <c r="G31" s="182">
        <v>3</v>
      </c>
      <c r="H31" s="182">
        <v>27</v>
      </c>
      <c r="I31" s="182">
        <v>58</v>
      </c>
      <c r="J31" s="182" t="s">
        <v>172</v>
      </c>
      <c r="K31" s="182">
        <v>6</v>
      </c>
      <c r="L31" s="182">
        <v>4</v>
      </c>
      <c r="M31" s="182">
        <v>10</v>
      </c>
      <c r="N31" s="182">
        <v>4</v>
      </c>
      <c r="O31" s="182">
        <v>4</v>
      </c>
      <c r="P31" s="182" t="s">
        <v>172</v>
      </c>
      <c r="Q31" s="182">
        <v>1</v>
      </c>
      <c r="R31" s="182">
        <v>22</v>
      </c>
      <c r="S31" s="182">
        <v>7</v>
      </c>
      <c r="T31" s="182">
        <v>87</v>
      </c>
      <c r="U31" s="182">
        <v>1807</v>
      </c>
      <c r="V31" s="182">
        <v>20</v>
      </c>
      <c r="W31" s="182">
        <v>22</v>
      </c>
      <c r="X31" s="182">
        <v>667</v>
      </c>
      <c r="Y31" s="168" t="s">
        <v>204</v>
      </c>
    </row>
    <row r="32" spans="1:25" ht="13.5">
      <c r="A32" s="161" t="s">
        <v>360</v>
      </c>
      <c r="B32" s="182">
        <v>6090</v>
      </c>
      <c r="C32" s="182">
        <v>4792</v>
      </c>
      <c r="D32" s="182">
        <v>4688</v>
      </c>
      <c r="E32" s="182">
        <v>1262</v>
      </c>
      <c r="F32" s="182">
        <v>3355</v>
      </c>
      <c r="G32" s="182">
        <v>26</v>
      </c>
      <c r="H32" s="182">
        <v>45</v>
      </c>
      <c r="I32" s="182">
        <v>104</v>
      </c>
      <c r="J32" s="182">
        <v>4</v>
      </c>
      <c r="K32" s="182">
        <v>7</v>
      </c>
      <c r="L32" s="182">
        <v>10</v>
      </c>
      <c r="M32" s="182">
        <v>40</v>
      </c>
      <c r="N32" s="182">
        <v>2</v>
      </c>
      <c r="O32" s="182">
        <v>7</v>
      </c>
      <c r="P32" s="182">
        <v>2</v>
      </c>
      <c r="Q32" s="182">
        <v>5</v>
      </c>
      <c r="R32" s="182">
        <v>22</v>
      </c>
      <c r="S32" s="182">
        <v>5</v>
      </c>
      <c r="T32" s="182">
        <v>65</v>
      </c>
      <c r="U32" s="182">
        <v>1233</v>
      </c>
      <c r="V32" s="182">
        <v>62</v>
      </c>
      <c r="W32" s="182">
        <v>24</v>
      </c>
      <c r="X32" s="182">
        <v>158</v>
      </c>
      <c r="Y32" s="168" t="s">
        <v>343</v>
      </c>
    </row>
    <row r="33" spans="1:25" ht="13.5">
      <c r="A33" s="161" t="s">
        <v>361</v>
      </c>
      <c r="B33" s="182">
        <v>8526</v>
      </c>
      <c r="C33" s="182">
        <v>7066</v>
      </c>
      <c r="D33" s="182">
        <v>6815</v>
      </c>
      <c r="E33" s="182">
        <v>1173</v>
      </c>
      <c r="F33" s="182">
        <v>5507</v>
      </c>
      <c r="G33" s="182">
        <v>55</v>
      </c>
      <c r="H33" s="182">
        <v>80</v>
      </c>
      <c r="I33" s="182">
        <v>251</v>
      </c>
      <c r="J33" s="182">
        <v>5</v>
      </c>
      <c r="K33" s="182">
        <v>20</v>
      </c>
      <c r="L33" s="182">
        <v>44</v>
      </c>
      <c r="M33" s="182">
        <v>115</v>
      </c>
      <c r="N33" s="182">
        <v>3</v>
      </c>
      <c r="O33" s="182">
        <v>11</v>
      </c>
      <c r="P33" s="182" t="s">
        <v>172</v>
      </c>
      <c r="Q33" s="182">
        <v>17</v>
      </c>
      <c r="R33" s="182">
        <v>26</v>
      </c>
      <c r="S33" s="182">
        <v>10</v>
      </c>
      <c r="T33" s="182">
        <v>49</v>
      </c>
      <c r="U33" s="182">
        <v>1411</v>
      </c>
      <c r="V33" s="182">
        <v>185</v>
      </c>
      <c r="W33" s="182">
        <v>20</v>
      </c>
      <c r="X33" s="182">
        <v>50</v>
      </c>
      <c r="Y33" s="168" t="s">
        <v>206</v>
      </c>
    </row>
    <row r="34" spans="1:25" ht="13.5">
      <c r="A34" s="161" t="s">
        <v>362</v>
      </c>
      <c r="B34" s="182">
        <v>8674</v>
      </c>
      <c r="C34" s="182">
        <v>7240</v>
      </c>
      <c r="D34" s="182">
        <v>6930</v>
      </c>
      <c r="E34" s="182">
        <v>969</v>
      </c>
      <c r="F34" s="182">
        <v>5732</v>
      </c>
      <c r="G34" s="182">
        <v>108</v>
      </c>
      <c r="H34" s="182">
        <v>121</v>
      </c>
      <c r="I34" s="182">
        <v>310</v>
      </c>
      <c r="J34" s="182">
        <v>4</v>
      </c>
      <c r="K34" s="182">
        <v>17</v>
      </c>
      <c r="L34" s="182">
        <v>44</v>
      </c>
      <c r="M34" s="182">
        <v>174</v>
      </c>
      <c r="N34" s="182">
        <v>2</v>
      </c>
      <c r="O34" s="182">
        <v>11</v>
      </c>
      <c r="P34" s="182">
        <v>3</v>
      </c>
      <c r="Q34" s="182">
        <v>15</v>
      </c>
      <c r="R34" s="182">
        <v>19</v>
      </c>
      <c r="S34" s="182">
        <v>21</v>
      </c>
      <c r="T34" s="182">
        <v>27</v>
      </c>
      <c r="U34" s="182">
        <v>1407</v>
      </c>
      <c r="V34" s="182">
        <v>258</v>
      </c>
      <c r="W34" s="182">
        <v>35</v>
      </c>
      <c r="X34" s="182">
        <v>31</v>
      </c>
      <c r="Y34" s="168" t="s">
        <v>207</v>
      </c>
    </row>
    <row r="35" spans="1:25" ht="13.5">
      <c r="A35" s="161" t="s">
        <v>363</v>
      </c>
      <c r="B35" s="182">
        <v>7939</v>
      </c>
      <c r="C35" s="182">
        <v>6680</v>
      </c>
      <c r="D35" s="182">
        <v>6221</v>
      </c>
      <c r="E35" s="182">
        <v>837</v>
      </c>
      <c r="F35" s="182">
        <v>5114</v>
      </c>
      <c r="G35" s="182">
        <v>116</v>
      </c>
      <c r="H35" s="182">
        <v>154</v>
      </c>
      <c r="I35" s="182">
        <v>459</v>
      </c>
      <c r="J35" s="182">
        <v>7</v>
      </c>
      <c r="K35" s="182">
        <v>31</v>
      </c>
      <c r="L35" s="182">
        <v>79</v>
      </c>
      <c r="M35" s="182">
        <v>260</v>
      </c>
      <c r="N35" s="182">
        <v>7</v>
      </c>
      <c r="O35" s="182">
        <v>11</v>
      </c>
      <c r="P35" s="182">
        <v>4</v>
      </c>
      <c r="Q35" s="182">
        <v>13</v>
      </c>
      <c r="R35" s="182">
        <v>16</v>
      </c>
      <c r="S35" s="182">
        <v>31</v>
      </c>
      <c r="T35" s="182">
        <v>31</v>
      </c>
      <c r="U35" s="182">
        <v>1228</v>
      </c>
      <c r="V35" s="182">
        <v>386</v>
      </c>
      <c r="W35" s="182">
        <v>18</v>
      </c>
      <c r="X35" s="182">
        <v>35</v>
      </c>
      <c r="Y35" s="168" t="s">
        <v>208</v>
      </c>
    </row>
    <row r="36" spans="1:25" ht="13.5">
      <c r="A36" s="161" t="s">
        <v>364</v>
      </c>
      <c r="B36" s="182">
        <v>7196</v>
      </c>
      <c r="C36" s="182">
        <v>6005</v>
      </c>
      <c r="D36" s="182">
        <v>5371</v>
      </c>
      <c r="E36" s="182">
        <v>997</v>
      </c>
      <c r="F36" s="182">
        <v>4098</v>
      </c>
      <c r="G36" s="182">
        <v>130</v>
      </c>
      <c r="H36" s="182">
        <v>146</v>
      </c>
      <c r="I36" s="182">
        <v>634</v>
      </c>
      <c r="J36" s="182">
        <v>11</v>
      </c>
      <c r="K36" s="182">
        <v>63</v>
      </c>
      <c r="L36" s="182">
        <v>60</v>
      </c>
      <c r="M36" s="182">
        <v>378</v>
      </c>
      <c r="N36" s="182">
        <v>7</v>
      </c>
      <c r="O36" s="182">
        <v>30</v>
      </c>
      <c r="P36" s="182">
        <v>5</v>
      </c>
      <c r="Q36" s="182">
        <v>23</v>
      </c>
      <c r="R36" s="182">
        <v>20</v>
      </c>
      <c r="S36" s="182">
        <v>37</v>
      </c>
      <c r="T36" s="182">
        <v>34</v>
      </c>
      <c r="U36" s="182">
        <v>1157</v>
      </c>
      <c r="V36" s="182">
        <v>510</v>
      </c>
      <c r="W36" s="182">
        <v>16</v>
      </c>
      <c r="X36" s="182">
        <v>30</v>
      </c>
      <c r="Y36" s="168" t="s">
        <v>344</v>
      </c>
    </row>
    <row r="37" spans="1:25" ht="13.5">
      <c r="A37" s="161" t="s">
        <v>365</v>
      </c>
      <c r="B37" s="182">
        <v>8385</v>
      </c>
      <c r="C37" s="182">
        <v>6927</v>
      </c>
      <c r="D37" s="182">
        <v>6076</v>
      </c>
      <c r="E37" s="182">
        <v>1836</v>
      </c>
      <c r="F37" s="182">
        <v>3890</v>
      </c>
      <c r="G37" s="182">
        <v>179</v>
      </c>
      <c r="H37" s="182">
        <v>171</v>
      </c>
      <c r="I37" s="182">
        <v>851</v>
      </c>
      <c r="J37" s="182">
        <v>25</v>
      </c>
      <c r="K37" s="182">
        <v>160</v>
      </c>
      <c r="L37" s="182">
        <v>59</v>
      </c>
      <c r="M37" s="182">
        <v>414</v>
      </c>
      <c r="N37" s="182">
        <v>15</v>
      </c>
      <c r="O37" s="182">
        <v>56</v>
      </c>
      <c r="P37" s="182">
        <v>11</v>
      </c>
      <c r="Q37" s="182">
        <v>26</v>
      </c>
      <c r="R37" s="182">
        <v>48</v>
      </c>
      <c r="S37" s="182">
        <v>37</v>
      </c>
      <c r="T37" s="182">
        <v>44</v>
      </c>
      <c r="U37" s="182">
        <v>1414</v>
      </c>
      <c r="V37" s="182">
        <v>575</v>
      </c>
      <c r="W37" s="182">
        <v>13</v>
      </c>
      <c r="X37" s="182">
        <v>36</v>
      </c>
      <c r="Y37" s="168" t="s">
        <v>345</v>
      </c>
    </row>
    <row r="38" spans="1:25" ht="13.5">
      <c r="A38" s="161" t="s">
        <v>366</v>
      </c>
      <c r="B38" s="182">
        <v>10762</v>
      </c>
      <c r="C38" s="182">
        <v>9072</v>
      </c>
      <c r="D38" s="182">
        <v>8068</v>
      </c>
      <c r="E38" s="182">
        <v>3838</v>
      </c>
      <c r="F38" s="182">
        <v>3856</v>
      </c>
      <c r="G38" s="182">
        <v>253</v>
      </c>
      <c r="H38" s="182">
        <v>121</v>
      </c>
      <c r="I38" s="182">
        <v>1004</v>
      </c>
      <c r="J38" s="182">
        <v>21</v>
      </c>
      <c r="K38" s="182">
        <v>297</v>
      </c>
      <c r="L38" s="182">
        <v>51</v>
      </c>
      <c r="M38" s="182">
        <v>332</v>
      </c>
      <c r="N38" s="182">
        <v>25</v>
      </c>
      <c r="O38" s="182">
        <v>105</v>
      </c>
      <c r="P38" s="182">
        <v>19</v>
      </c>
      <c r="Q38" s="182">
        <v>34</v>
      </c>
      <c r="R38" s="182">
        <v>69</v>
      </c>
      <c r="S38" s="182">
        <v>51</v>
      </c>
      <c r="T38" s="182">
        <v>66</v>
      </c>
      <c r="U38" s="182">
        <v>1624</v>
      </c>
      <c r="V38" s="182">
        <v>549</v>
      </c>
      <c r="W38" s="182">
        <v>24</v>
      </c>
      <c r="X38" s="182">
        <v>22</v>
      </c>
      <c r="Y38" s="168" t="s">
        <v>346</v>
      </c>
    </row>
    <row r="39" spans="1:25" ht="13.5">
      <c r="A39" s="161" t="s">
        <v>367</v>
      </c>
      <c r="B39" s="182">
        <v>9127</v>
      </c>
      <c r="C39" s="182">
        <v>7998</v>
      </c>
      <c r="D39" s="182">
        <v>7373</v>
      </c>
      <c r="E39" s="182">
        <v>4495</v>
      </c>
      <c r="F39" s="182">
        <v>2632</v>
      </c>
      <c r="G39" s="182">
        <v>197</v>
      </c>
      <c r="H39" s="182">
        <v>49</v>
      </c>
      <c r="I39" s="182">
        <v>625</v>
      </c>
      <c r="J39" s="182">
        <v>14</v>
      </c>
      <c r="K39" s="182">
        <v>195</v>
      </c>
      <c r="L39" s="182">
        <v>58</v>
      </c>
      <c r="M39" s="182">
        <v>123</v>
      </c>
      <c r="N39" s="182">
        <v>36</v>
      </c>
      <c r="O39" s="182">
        <v>119</v>
      </c>
      <c r="P39" s="182">
        <v>13</v>
      </c>
      <c r="Q39" s="182">
        <v>16</v>
      </c>
      <c r="R39" s="182">
        <v>25</v>
      </c>
      <c r="S39" s="182">
        <v>26</v>
      </c>
      <c r="T39" s="182">
        <v>34</v>
      </c>
      <c r="U39" s="182">
        <v>1095</v>
      </c>
      <c r="V39" s="182">
        <v>325</v>
      </c>
      <c r="W39" s="182">
        <v>20</v>
      </c>
      <c r="X39" s="182">
        <v>1</v>
      </c>
      <c r="Y39" s="168" t="s">
        <v>143</v>
      </c>
    </row>
    <row r="40" spans="1:25" ht="13.5">
      <c r="A40" s="161" t="s">
        <v>368</v>
      </c>
      <c r="B40" s="182">
        <v>6903</v>
      </c>
      <c r="C40" s="182">
        <v>5997</v>
      </c>
      <c r="D40" s="182">
        <v>5601</v>
      </c>
      <c r="E40" s="182">
        <v>3800</v>
      </c>
      <c r="F40" s="182">
        <v>1636</v>
      </c>
      <c r="G40" s="182">
        <v>159</v>
      </c>
      <c r="H40" s="182">
        <v>6</v>
      </c>
      <c r="I40" s="182">
        <v>396</v>
      </c>
      <c r="J40" s="182">
        <v>16</v>
      </c>
      <c r="K40" s="182">
        <v>70</v>
      </c>
      <c r="L40" s="182">
        <v>58</v>
      </c>
      <c r="M40" s="182">
        <v>47</v>
      </c>
      <c r="N40" s="182">
        <v>36</v>
      </c>
      <c r="O40" s="182">
        <v>100</v>
      </c>
      <c r="P40" s="182">
        <v>6</v>
      </c>
      <c r="Q40" s="182">
        <v>17</v>
      </c>
      <c r="R40" s="182">
        <v>21</v>
      </c>
      <c r="S40" s="182">
        <v>25</v>
      </c>
      <c r="T40" s="182">
        <v>17</v>
      </c>
      <c r="U40" s="182">
        <v>889</v>
      </c>
      <c r="V40" s="182">
        <v>235</v>
      </c>
      <c r="W40" s="182">
        <v>12</v>
      </c>
      <c r="X40" s="182" t="s">
        <v>172</v>
      </c>
      <c r="Y40" s="168" t="s">
        <v>138</v>
      </c>
    </row>
    <row r="41" spans="1:25" ht="13.5">
      <c r="A41" s="161" t="s">
        <v>369</v>
      </c>
      <c r="B41" s="182">
        <v>4970</v>
      </c>
      <c r="C41" s="182">
        <v>4293</v>
      </c>
      <c r="D41" s="182">
        <v>4017</v>
      </c>
      <c r="E41" s="182">
        <v>2993</v>
      </c>
      <c r="F41" s="182">
        <v>898</v>
      </c>
      <c r="G41" s="182">
        <v>124</v>
      </c>
      <c r="H41" s="182">
        <v>2</v>
      </c>
      <c r="I41" s="182">
        <v>276</v>
      </c>
      <c r="J41" s="182">
        <v>18</v>
      </c>
      <c r="K41" s="182">
        <v>24</v>
      </c>
      <c r="L41" s="182">
        <v>72</v>
      </c>
      <c r="M41" s="182">
        <v>19</v>
      </c>
      <c r="N41" s="182">
        <v>37</v>
      </c>
      <c r="O41" s="182">
        <v>58</v>
      </c>
      <c r="P41" s="182">
        <v>4</v>
      </c>
      <c r="Q41" s="182">
        <v>8</v>
      </c>
      <c r="R41" s="182">
        <v>10</v>
      </c>
      <c r="S41" s="182">
        <v>26</v>
      </c>
      <c r="T41" s="182">
        <v>15</v>
      </c>
      <c r="U41" s="182">
        <v>662</v>
      </c>
      <c r="V41" s="182">
        <v>170</v>
      </c>
      <c r="W41" s="182">
        <v>9</v>
      </c>
      <c r="X41" s="182">
        <v>1</v>
      </c>
      <c r="Y41" s="168" t="s">
        <v>139</v>
      </c>
    </row>
    <row r="42" spans="1:25" ht="13.5">
      <c r="A42" s="161" t="s">
        <v>370</v>
      </c>
      <c r="B42" s="182">
        <v>2763</v>
      </c>
      <c r="C42" s="182">
        <v>2301</v>
      </c>
      <c r="D42" s="182">
        <v>2121</v>
      </c>
      <c r="E42" s="182">
        <v>1633</v>
      </c>
      <c r="F42" s="182">
        <v>395</v>
      </c>
      <c r="G42" s="182">
        <v>93</v>
      </c>
      <c r="H42" s="182" t="s">
        <v>172</v>
      </c>
      <c r="I42" s="182">
        <v>180</v>
      </c>
      <c r="J42" s="182">
        <v>17</v>
      </c>
      <c r="K42" s="182">
        <v>5</v>
      </c>
      <c r="L42" s="182">
        <v>59</v>
      </c>
      <c r="M42" s="182">
        <v>18</v>
      </c>
      <c r="N42" s="182">
        <v>26</v>
      </c>
      <c r="O42" s="182">
        <v>36</v>
      </c>
      <c r="P42" s="182">
        <v>3</v>
      </c>
      <c r="Q42" s="182">
        <v>3</v>
      </c>
      <c r="R42" s="182">
        <v>2</v>
      </c>
      <c r="S42" s="182">
        <v>11</v>
      </c>
      <c r="T42" s="182">
        <v>7</v>
      </c>
      <c r="U42" s="182">
        <v>455</v>
      </c>
      <c r="V42" s="182">
        <v>122</v>
      </c>
      <c r="W42" s="182">
        <v>5</v>
      </c>
      <c r="X42" s="182" t="s">
        <v>172</v>
      </c>
      <c r="Y42" s="168" t="s">
        <v>147</v>
      </c>
    </row>
    <row r="43" spans="1:25" ht="13.5">
      <c r="A43" s="161" t="s">
        <v>371</v>
      </c>
      <c r="B43" s="182">
        <v>1364</v>
      </c>
      <c r="C43" s="182">
        <v>1044</v>
      </c>
      <c r="D43" s="182">
        <v>922</v>
      </c>
      <c r="E43" s="182">
        <v>696</v>
      </c>
      <c r="F43" s="182">
        <v>156</v>
      </c>
      <c r="G43" s="182">
        <v>70</v>
      </c>
      <c r="H43" s="182" t="s">
        <v>172</v>
      </c>
      <c r="I43" s="182">
        <v>122</v>
      </c>
      <c r="J43" s="182">
        <v>19</v>
      </c>
      <c r="K43" s="182">
        <v>12</v>
      </c>
      <c r="L43" s="182">
        <v>31</v>
      </c>
      <c r="M43" s="182">
        <v>17</v>
      </c>
      <c r="N43" s="182">
        <v>10</v>
      </c>
      <c r="O43" s="182">
        <v>16</v>
      </c>
      <c r="P43" s="182">
        <v>2</v>
      </c>
      <c r="Q43" s="182">
        <v>3</v>
      </c>
      <c r="R43" s="182">
        <v>1</v>
      </c>
      <c r="S43" s="182">
        <v>11</v>
      </c>
      <c r="T43" s="182">
        <v>6</v>
      </c>
      <c r="U43" s="182">
        <v>314</v>
      </c>
      <c r="V43" s="182">
        <v>75</v>
      </c>
      <c r="W43" s="182">
        <v>4</v>
      </c>
      <c r="X43" s="182" t="s">
        <v>172</v>
      </c>
      <c r="Y43" s="168" t="s">
        <v>352</v>
      </c>
    </row>
    <row r="44" spans="1:25" ht="13.5">
      <c r="A44" s="161" t="s">
        <v>347</v>
      </c>
      <c r="B44" s="182">
        <v>1586</v>
      </c>
      <c r="C44" s="182" t="s">
        <v>172</v>
      </c>
      <c r="D44" s="182" t="s">
        <v>172</v>
      </c>
      <c r="E44" s="182" t="s">
        <v>172</v>
      </c>
      <c r="F44" s="182" t="s">
        <v>172</v>
      </c>
      <c r="G44" s="182" t="s">
        <v>172</v>
      </c>
      <c r="H44" s="182" t="s">
        <v>172</v>
      </c>
      <c r="I44" s="182" t="s">
        <v>172</v>
      </c>
      <c r="J44" s="182" t="s">
        <v>172</v>
      </c>
      <c r="K44" s="182" t="s">
        <v>172</v>
      </c>
      <c r="L44" s="182" t="s">
        <v>172</v>
      </c>
      <c r="M44" s="182" t="s">
        <v>172</v>
      </c>
      <c r="N44" s="182" t="s">
        <v>172</v>
      </c>
      <c r="O44" s="182" t="s">
        <v>172</v>
      </c>
      <c r="P44" s="182" t="s">
        <v>172</v>
      </c>
      <c r="Q44" s="182" t="s">
        <v>172</v>
      </c>
      <c r="R44" s="182" t="s">
        <v>172</v>
      </c>
      <c r="S44" s="182" t="s">
        <v>172</v>
      </c>
      <c r="T44" s="182" t="s">
        <v>172</v>
      </c>
      <c r="U44" s="182">
        <v>713</v>
      </c>
      <c r="V44" s="182" t="s">
        <v>172</v>
      </c>
      <c r="W44" s="182">
        <v>7</v>
      </c>
      <c r="X44" s="182">
        <v>91</v>
      </c>
      <c r="Y44" s="168" t="s">
        <v>347</v>
      </c>
    </row>
    <row r="45" spans="1:25" ht="13.5">
      <c r="A45" s="162" t="s">
        <v>372</v>
      </c>
      <c r="B45" s="182">
        <v>25127</v>
      </c>
      <c r="C45" s="182">
        <v>21633</v>
      </c>
      <c r="D45" s="182">
        <v>20034</v>
      </c>
      <c r="E45" s="182">
        <v>13617</v>
      </c>
      <c r="F45" s="182">
        <v>5717</v>
      </c>
      <c r="G45" s="182">
        <v>643</v>
      </c>
      <c r="H45" s="182">
        <v>57</v>
      </c>
      <c r="I45" s="182">
        <v>1599</v>
      </c>
      <c r="J45" s="182">
        <v>84</v>
      </c>
      <c r="K45" s="182">
        <v>306</v>
      </c>
      <c r="L45" s="182">
        <v>278</v>
      </c>
      <c r="M45" s="182">
        <v>224</v>
      </c>
      <c r="N45" s="182">
        <v>145</v>
      </c>
      <c r="O45" s="182">
        <v>329</v>
      </c>
      <c r="P45" s="182">
        <v>28</v>
      </c>
      <c r="Q45" s="182">
        <v>47</v>
      </c>
      <c r="R45" s="182">
        <v>59</v>
      </c>
      <c r="S45" s="182">
        <v>99</v>
      </c>
      <c r="T45" s="182">
        <v>79</v>
      </c>
      <c r="U45" s="182">
        <v>3415</v>
      </c>
      <c r="V45" s="182">
        <v>927</v>
      </c>
      <c r="W45" s="182">
        <v>50</v>
      </c>
      <c r="X45" s="182">
        <v>2</v>
      </c>
      <c r="Y45" s="169" t="s">
        <v>355</v>
      </c>
    </row>
    <row r="46" spans="1:25" ht="13.5">
      <c r="A46" s="162" t="s">
        <v>373</v>
      </c>
      <c r="B46" s="182">
        <v>16030</v>
      </c>
      <c r="C46" s="182">
        <v>13995</v>
      </c>
      <c r="D46" s="182">
        <v>12974</v>
      </c>
      <c r="E46" s="182">
        <v>8295</v>
      </c>
      <c r="F46" s="182">
        <v>4268</v>
      </c>
      <c r="G46" s="182">
        <v>356</v>
      </c>
      <c r="H46" s="182">
        <v>55</v>
      </c>
      <c r="I46" s="182">
        <v>1021</v>
      </c>
      <c r="J46" s="182">
        <v>30</v>
      </c>
      <c r="K46" s="182">
        <v>265</v>
      </c>
      <c r="L46" s="182">
        <v>116</v>
      </c>
      <c r="M46" s="182">
        <v>170</v>
      </c>
      <c r="N46" s="182">
        <v>72</v>
      </c>
      <c r="O46" s="182">
        <v>219</v>
      </c>
      <c r="P46" s="182">
        <v>19</v>
      </c>
      <c r="Q46" s="182">
        <v>33</v>
      </c>
      <c r="R46" s="182">
        <v>46</v>
      </c>
      <c r="S46" s="182">
        <v>51</v>
      </c>
      <c r="T46" s="182">
        <v>51</v>
      </c>
      <c r="U46" s="182">
        <v>1984</v>
      </c>
      <c r="V46" s="182">
        <v>560</v>
      </c>
      <c r="W46" s="182">
        <v>32</v>
      </c>
      <c r="X46" s="182">
        <v>1</v>
      </c>
      <c r="Y46" s="169" t="s">
        <v>348</v>
      </c>
    </row>
    <row r="47" spans="1:25" ht="13.5">
      <c r="A47" s="162" t="s">
        <v>374</v>
      </c>
      <c r="B47" s="182">
        <v>9097</v>
      </c>
      <c r="C47" s="182">
        <v>7638</v>
      </c>
      <c r="D47" s="182">
        <v>7060</v>
      </c>
      <c r="E47" s="182">
        <v>5322</v>
      </c>
      <c r="F47" s="182">
        <v>1449</v>
      </c>
      <c r="G47" s="182">
        <v>287</v>
      </c>
      <c r="H47" s="182">
        <v>2</v>
      </c>
      <c r="I47" s="182">
        <v>578</v>
      </c>
      <c r="J47" s="182">
        <v>54</v>
      </c>
      <c r="K47" s="182">
        <v>41</v>
      </c>
      <c r="L47" s="182">
        <v>162</v>
      </c>
      <c r="M47" s="182">
        <v>54</v>
      </c>
      <c r="N47" s="182">
        <v>73</v>
      </c>
      <c r="O47" s="182">
        <v>110</v>
      </c>
      <c r="P47" s="182">
        <v>9</v>
      </c>
      <c r="Q47" s="182">
        <v>14</v>
      </c>
      <c r="R47" s="182">
        <v>13</v>
      </c>
      <c r="S47" s="182">
        <v>48</v>
      </c>
      <c r="T47" s="182">
        <v>28</v>
      </c>
      <c r="U47" s="182">
        <v>1431</v>
      </c>
      <c r="V47" s="182">
        <v>367</v>
      </c>
      <c r="W47" s="182">
        <v>18</v>
      </c>
      <c r="X47" s="182">
        <v>1</v>
      </c>
      <c r="Y47" s="169" t="s">
        <v>354</v>
      </c>
    </row>
    <row r="48" spans="1:25" ht="13.5">
      <c r="A48" s="175" t="s">
        <v>376</v>
      </c>
      <c r="B48" s="181">
        <v>26571</v>
      </c>
      <c r="C48" s="181">
        <v>10300</v>
      </c>
      <c r="D48" s="181">
        <v>8904</v>
      </c>
      <c r="E48" s="181">
        <v>198</v>
      </c>
      <c r="F48" s="181">
        <v>219</v>
      </c>
      <c r="G48" s="181">
        <v>16</v>
      </c>
      <c r="H48" s="181">
        <v>8471</v>
      </c>
      <c r="I48" s="181">
        <v>1396</v>
      </c>
      <c r="J48" s="181" t="s">
        <v>172</v>
      </c>
      <c r="K48" s="181">
        <v>71</v>
      </c>
      <c r="L48" s="181">
        <v>1</v>
      </c>
      <c r="M48" s="181">
        <v>133</v>
      </c>
      <c r="N48" s="181">
        <v>5</v>
      </c>
      <c r="O48" s="181">
        <v>22</v>
      </c>
      <c r="P48" s="181">
        <v>20</v>
      </c>
      <c r="Q48" s="181">
        <v>29</v>
      </c>
      <c r="R48" s="181">
        <v>342</v>
      </c>
      <c r="S48" s="181">
        <v>773</v>
      </c>
      <c r="T48" s="181">
        <v>243</v>
      </c>
      <c r="U48" s="181">
        <v>15898</v>
      </c>
      <c r="V48" s="181">
        <v>771</v>
      </c>
      <c r="W48" s="181">
        <v>309</v>
      </c>
      <c r="X48" s="181">
        <v>72</v>
      </c>
      <c r="Y48" s="174" t="s">
        <v>350</v>
      </c>
    </row>
    <row r="49" spans="1:25" ht="13.5">
      <c r="A49" s="161" t="s">
        <v>356</v>
      </c>
      <c r="B49" s="182">
        <v>3</v>
      </c>
      <c r="C49" s="182">
        <v>2</v>
      </c>
      <c r="D49" s="182" t="s">
        <v>172</v>
      </c>
      <c r="E49" s="182" t="s">
        <v>172</v>
      </c>
      <c r="F49" s="182" t="s">
        <v>172</v>
      </c>
      <c r="G49" s="182" t="s">
        <v>172</v>
      </c>
      <c r="H49" s="182" t="s">
        <v>172</v>
      </c>
      <c r="I49" s="182">
        <v>2</v>
      </c>
      <c r="J49" s="182" t="s">
        <v>172</v>
      </c>
      <c r="K49" s="182" t="s">
        <v>172</v>
      </c>
      <c r="L49" s="182" t="s">
        <v>172</v>
      </c>
      <c r="M49" s="182" t="s">
        <v>172</v>
      </c>
      <c r="N49" s="182" t="s">
        <v>172</v>
      </c>
      <c r="O49" s="182" t="s">
        <v>172</v>
      </c>
      <c r="P49" s="182" t="s">
        <v>172</v>
      </c>
      <c r="Q49" s="182" t="s">
        <v>172</v>
      </c>
      <c r="R49" s="182">
        <v>2</v>
      </c>
      <c r="S49" s="182" t="s">
        <v>172</v>
      </c>
      <c r="T49" s="182" t="s">
        <v>172</v>
      </c>
      <c r="U49" s="182">
        <v>1</v>
      </c>
      <c r="V49" s="182" t="s">
        <v>172</v>
      </c>
      <c r="W49" s="182">
        <v>1</v>
      </c>
      <c r="X49" s="182" t="s">
        <v>172</v>
      </c>
      <c r="Y49" s="168" t="s">
        <v>351</v>
      </c>
    </row>
    <row r="50" spans="1:25" ht="13.5">
      <c r="A50" s="161" t="s">
        <v>357</v>
      </c>
      <c r="B50" s="182">
        <v>88</v>
      </c>
      <c r="C50" s="182">
        <v>7</v>
      </c>
      <c r="D50" s="182">
        <v>4</v>
      </c>
      <c r="E50" s="182" t="s">
        <v>172</v>
      </c>
      <c r="F50" s="182" t="s">
        <v>172</v>
      </c>
      <c r="G50" s="182" t="s">
        <v>172</v>
      </c>
      <c r="H50" s="182">
        <v>4</v>
      </c>
      <c r="I50" s="182">
        <v>3</v>
      </c>
      <c r="J50" s="182" t="s">
        <v>172</v>
      </c>
      <c r="K50" s="182" t="s">
        <v>172</v>
      </c>
      <c r="L50" s="182" t="s">
        <v>172</v>
      </c>
      <c r="M50" s="182" t="s">
        <v>172</v>
      </c>
      <c r="N50" s="182" t="s">
        <v>172</v>
      </c>
      <c r="O50" s="182" t="s">
        <v>172</v>
      </c>
      <c r="P50" s="182" t="s">
        <v>172</v>
      </c>
      <c r="Q50" s="182" t="s">
        <v>172</v>
      </c>
      <c r="R50" s="182">
        <v>3</v>
      </c>
      <c r="S50" s="182" t="s">
        <v>172</v>
      </c>
      <c r="T50" s="182">
        <v>1</v>
      </c>
      <c r="U50" s="182">
        <v>80</v>
      </c>
      <c r="V50" s="182" t="s">
        <v>172</v>
      </c>
      <c r="W50" s="182">
        <v>2</v>
      </c>
      <c r="X50" s="182">
        <v>1</v>
      </c>
      <c r="Y50" s="168" t="s">
        <v>342</v>
      </c>
    </row>
    <row r="51" spans="1:25" ht="13.5">
      <c r="A51" s="161" t="s">
        <v>358</v>
      </c>
      <c r="B51" s="182">
        <v>642</v>
      </c>
      <c r="C51" s="182">
        <v>88</v>
      </c>
      <c r="D51" s="182">
        <v>59</v>
      </c>
      <c r="E51" s="182">
        <v>4</v>
      </c>
      <c r="F51" s="182">
        <v>3</v>
      </c>
      <c r="G51" s="182" t="s">
        <v>172</v>
      </c>
      <c r="H51" s="182">
        <v>52</v>
      </c>
      <c r="I51" s="182">
        <v>29</v>
      </c>
      <c r="J51" s="182" t="s">
        <v>172</v>
      </c>
      <c r="K51" s="182" t="s">
        <v>172</v>
      </c>
      <c r="L51" s="182" t="s">
        <v>172</v>
      </c>
      <c r="M51" s="182" t="s">
        <v>172</v>
      </c>
      <c r="N51" s="182" t="s">
        <v>172</v>
      </c>
      <c r="O51" s="182" t="s">
        <v>172</v>
      </c>
      <c r="P51" s="182" t="s">
        <v>172</v>
      </c>
      <c r="Q51" s="182" t="s">
        <v>172</v>
      </c>
      <c r="R51" s="182">
        <v>27</v>
      </c>
      <c r="S51" s="182">
        <v>2</v>
      </c>
      <c r="T51" s="182">
        <v>14</v>
      </c>
      <c r="U51" s="182">
        <v>540</v>
      </c>
      <c r="V51" s="182">
        <v>1</v>
      </c>
      <c r="W51" s="182">
        <v>18</v>
      </c>
      <c r="X51" s="182">
        <v>21</v>
      </c>
      <c r="Y51" s="168" t="s">
        <v>203</v>
      </c>
    </row>
    <row r="52" spans="1:25" ht="13.5">
      <c r="A52" s="161" t="s">
        <v>359</v>
      </c>
      <c r="B52" s="182">
        <v>947</v>
      </c>
      <c r="C52" s="182">
        <v>239</v>
      </c>
      <c r="D52" s="182">
        <v>200</v>
      </c>
      <c r="E52" s="182">
        <v>30</v>
      </c>
      <c r="F52" s="182">
        <v>15</v>
      </c>
      <c r="G52" s="182">
        <v>1</v>
      </c>
      <c r="H52" s="182">
        <v>154</v>
      </c>
      <c r="I52" s="182">
        <v>39</v>
      </c>
      <c r="J52" s="182" t="s">
        <v>172</v>
      </c>
      <c r="K52" s="182" t="s">
        <v>172</v>
      </c>
      <c r="L52" s="182" t="s">
        <v>172</v>
      </c>
      <c r="M52" s="182" t="s">
        <v>172</v>
      </c>
      <c r="N52" s="182">
        <v>1</v>
      </c>
      <c r="O52" s="182" t="s">
        <v>172</v>
      </c>
      <c r="P52" s="182" t="s">
        <v>172</v>
      </c>
      <c r="Q52" s="182" t="s">
        <v>172</v>
      </c>
      <c r="R52" s="182">
        <v>31</v>
      </c>
      <c r="S52" s="182">
        <v>7</v>
      </c>
      <c r="T52" s="182">
        <v>28</v>
      </c>
      <c r="U52" s="182">
        <v>680</v>
      </c>
      <c r="V52" s="182">
        <v>3</v>
      </c>
      <c r="W52" s="182">
        <v>25</v>
      </c>
      <c r="X52" s="182">
        <v>34</v>
      </c>
      <c r="Y52" s="168" t="s">
        <v>204</v>
      </c>
    </row>
    <row r="53" spans="1:25" ht="13.5">
      <c r="A53" s="161" t="s">
        <v>360</v>
      </c>
      <c r="B53" s="182">
        <v>1083</v>
      </c>
      <c r="C53" s="182">
        <v>469</v>
      </c>
      <c r="D53" s="182">
        <v>437</v>
      </c>
      <c r="E53" s="182">
        <v>17</v>
      </c>
      <c r="F53" s="182">
        <v>37</v>
      </c>
      <c r="G53" s="182">
        <v>2</v>
      </c>
      <c r="H53" s="182">
        <v>381</v>
      </c>
      <c r="I53" s="182">
        <v>32</v>
      </c>
      <c r="J53" s="182" t="s">
        <v>172</v>
      </c>
      <c r="K53" s="182" t="s">
        <v>172</v>
      </c>
      <c r="L53" s="182" t="s">
        <v>172</v>
      </c>
      <c r="M53" s="182" t="s">
        <v>172</v>
      </c>
      <c r="N53" s="182" t="s">
        <v>172</v>
      </c>
      <c r="O53" s="182">
        <v>2</v>
      </c>
      <c r="P53" s="182" t="s">
        <v>172</v>
      </c>
      <c r="Q53" s="182" t="s">
        <v>172</v>
      </c>
      <c r="R53" s="182">
        <v>15</v>
      </c>
      <c r="S53" s="182">
        <v>15</v>
      </c>
      <c r="T53" s="182">
        <v>14</v>
      </c>
      <c r="U53" s="182">
        <v>600</v>
      </c>
      <c r="V53" s="182">
        <v>13</v>
      </c>
      <c r="W53" s="182">
        <v>10</v>
      </c>
      <c r="X53" s="182">
        <v>10</v>
      </c>
      <c r="Y53" s="168" t="s">
        <v>343</v>
      </c>
    </row>
    <row r="54" spans="1:25" ht="13.5">
      <c r="A54" s="161" t="s">
        <v>361</v>
      </c>
      <c r="B54" s="182">
        <v>1647</v>
      </c>
      <c r="C54" s="182">
        <v>923</v>
      </c>
      <c r="D54" s="182">
        <v>859</v>
      </c>
      <c r="E54" s="182">
        <v>23</v>
      </c>
      <c r="F54" s="182">
        <v>48</v>
      </c>
      <c r="G54" s="182">
        <v>1</v>
      </c>
      <c r="H54" s="182">
        <v>787</v>
      </c>
      <c r="I54" s="182">
        <v>64</v>
      </c>
      <c r="J54" s="182" t="s">
        <v>172</v>
      </c>
      <c r="K54" s="182" t="s">
        <v>172</v>
      </c>
      <c r="L54" s="182" t="s">
        <v>172</v>
      </c>
      <c r="M54" s="182">
        <v>1</v>
      </c>
      <c r="N54" s="182">
        <v>1</v>
      </c>
      <c r="O54" s="182">
        <v>5</v>
      </c>
      <c r="P54" s="182" t="s">
        <v>172</v>
      </c>
      <c r="Q54" s="182" t="s">
        <v>172</v>
      </c>
      <c r="R54" s="182">
        <v>24</v>
      </c>
      <c r="S54" s="182">
        <v>33</v>
      </c>
      <c r="T54" s="182">
        <v>19</v>
      </c>
      <c r="U54" s="182">
        <v>705</v>
      </c>
      <c r="V54" s="182">
        <v>36</v>
      </c>
      <c r="W54" s="182">
        <v>16</v>
      </c>
      <c r="X54" s="182">
        <v>2</v>
      </c>
      <c r="Y54" s="168" t="s">
        <v>206</v>
      </c>
    </row>
    <row r="55" spans="1:25" ht="13.5">
      <c r="A55" s="161" t="s">
        <v>362</v>
      </c>
      <c r="B55" s="182">
        <v>1849</v>
      </c>
      <c r="C55" s="182">
        <v>1153</v>
      </c>
      <c r="D55" s="182">
        <v>1062</v>
      </c>
      <c r="E55" s="182">
        <v>19</v>
      </c>
      <c r="F55" s="182">
        <v>39</v>
      </c>
      <c r="G55" s="182">
        <v>3</v>
      </c>
      <c r="H55" s="182">
        <v>1001</v>
      </c>
      <c r="I55" s="182">
        <v>91</v>
      </c>
      <c r="J55" s="182" t="s">
        <v>172</v>
      </c>
      <c r="K55" s="182" t="s">
        <v>172</v>
      </c>
      <c r="L55" s="182" t="s">
        <v>172</v>
      </c>
      <c r="M55" s="182">
        <v>1</v>
      </c>
      <c r="N55" s="182" t="s">
        <v>172</v>
      </c>
      <c r="O55" s="182">
        <v>4</v>
      </c>
      <c r="P55" s="182">
        <v>1</v>
      </c>
      <c r="Q55" s="182" t="s">
        <v>172</v>
      </c>
      <c r="R55" s="182">
        <v>21</v>
      </c>
      <c r="S55" s="182">
        <v>64</v>
      </c>
      <c r="T55" s="182">
        <v>15</v>
      </c>
      <c r="U55" s="182">
        <v>681</v>
      </c>
      <c r="V55" s="182">
        <v>61</v>
      </c>
      <c r="W55" s="182">
        <v>13</v>
      </c>
      <c r="X55" s="182" t="s">
        <v>172</v>
      </c>
      <c r="Y55" s="168" t="s">
        <v>207</v>
      </c>
    </row>
    <row r="56" spans="1:25" ht="13.5">
      <c r="A56" s="161" t="s">
        <v>363</v>
      </c>
      <c r="B56" s="182">
        <v>1926</v>
      </c>
      <c r="C56" s="182">
        <v>1252</v>
      </c>
      <c r="D56" s="182">
        <v>1124</v>
      </c>
      <c r="E56" s="182">
        <v>11</v>
      </c>
      <c r="F56" s="182">
        <v>28</v>
      </c>
      <c r="G56" s="182">
        <v>2</v>
      </c>
      <c r="H56" s="182">
        <v>1083</v>
      </c>
      <c r="I56" s="182">
        <v>128</v>
      </c>
      <c r="J56" s="182" t="s">
        <v>172</v>
      </c>
      <c r="K56" s="182">
        <v>2</v>
      </c>
      <c r="L56" s="182">
        <v>1</v>
      </c>
      <c r="M56" s="182">
        <v>3</v>
      </c>
      <c r="N56" s="182" t="s">
        <v>172</v>
      </c>
      <c r="O56" s="182">
        <v>8</v>
      </c>
      <c r="P56" s="182">
        <v>1</v>
      </c>
      <c r="Q56" s="182">
        <v>4</v>
      </c>
      <c r="R56" s="182">
        <v>15</v>
      </c>
      <c r="S56" s="182">
        <v>94</v>
      </c>
      <c r="T56" s="182">
        <v>20</v>
      </c>
      <c r="U56" s="182">
        <v>654</v>
      </c>
      <c r="V56" s="182">
        <v>100</v>
      </c>
      <c r="W56" s="182">
        <v>9</v>
      </c>
      <c r="X56" s="182">
        <v>2</v>
      </c>
      <c r="Y56" s="168" t="s">
        <v>208</v>
      </c>
    </row>
    <row r="57" spans="1:25" ht="13.5">
      <c r="A57" s="161" t="s">
        <v>364</v>
      </c>
      <c r="B57" s="182">
        <v>1667</v>
      </c>
      <c r="C57" s="182">
        <v>1025</v>
      </c>
      <c r="D57" s="182">
        <v>925</v>
      </c>
      <c r="E57" s="182">
        <v>15</v>
      </c>
      <c r="F57" s="182">
        <v>21</v>
      </c>
      <c r="G57" s="182">
        <v>2</v>
      </c>
      <c r="H57" s="182">
        <v>887</v>
      </c>
      <c r="I57" s="182">
        <v>100</v>
      </c>
      <c r="J57" s="182" t="s">
        <v>172</v>
      </c>
      <c r="K57" s="182">
        <v>1</v>
      </c>
      <c r="L57" s="182" t="s">
        <v>172</v>
      </c>
      <c r="M57" s="182">
        <v>6</v>
      </c>
      <c r="N57" s="182">
        <v>1</v>
      </c>
      <c r="O57" s="182">
        <v>1</v>
      </c>
      <c r="P57" s="182">
        <v>3</v>
      </c>
      <c r="Q57" s="182">
        <v>6</v>
      </c>
      <c r="R57" s="182">
        <v>12</v>
      </c>
      <c r="S57" s="182">
        <v>70</v>
      </c>
      <c r="T57" s="182">
        <v>19</v>
      </c>
      <c r="U57" s="182">
        <v>623</v>
      </c>
      <c r="V57" s="182">
        <v>71</v>
      </c>
      <c r="W57" s="182">
        <v>13</v>
      </c>
      <c r="X57" s="182" t="s">
        <v>172</v>
      </c>
      <c r="Y57" s="168" t="s">
        <v>344</v>
      </c>
    </row>
    <row r="58" spans="1:25" ht="13.5">
      <c r="A58" s="161" t="s">
        <v>365</v>
      </c>
      <c r="B58" s="182">
        <v>1855</v>
      </c>
      <c r="C58" s="182">
        <v>888</v>
      </c>
      <c r="D58" s="182">
        <v>788</v>
      </c>
      <c r="E58" s="182">
        <v>9</v>
      </c>
      <c r="F58" s="182">
        <v>12</v>
      </c>
      <c r="G58" s="182">
        <v>4</v>
      </c>
      <c r="H58" s="182">
        <v>763</v>
      </c>
      <c r="I58" s="182">
        <v>100</v>
      </c>
      <c r="J58" s="182" t="s">
        <v>172</v>
      </c>
      <c r="K58" s="182">
        <v>3</v>
      </c>
      <c r="L58" s="182" t="s">
        <v>172</v>
      </c>
      <c r="M58" s="182">
        <v>5</v>
      </c>
      <c r="N58" s="182" t="s">
        <v>172</v>
      </c>
      <c r="O58" s="182" t="s">
        <v>172</v>
      </c>
      <c r="P58" s="182">
        <v>5</v>
      </c>
      <c r="Q58" s="182">
        <v>4</v>
      </c>
      <c r="R58" s="182">
        <v>11</v>
      </c>
      <c r="S58" s="182">
        <v>72</v>
      </c>
      <c r="T58" s="182">
        <v>32</v>
      </c>
      <c r="U58" s="182">
        <v>935</v>
      </c>
      <c r="V58" s="182">
        <v>75</v>
      </c>
      <c r="W58" s="182">
        <v>19</v>
      </c>
      <c r="X58" s="182" t="s">
        <v>172</v>
      </c>
      <c r="Y58" s="168" t="s">
        <v>345</v>
      </c>
    </row>
    <row r="59" spans="1:25" ht="13.5">
      <c r="A59" s="161" t="s">
        <v>366</v>
      </c>
      <c r="B59" s="182">
        <v>2652</v>
      </c>
      <c r="C59" s="182">
        <v>1036</v>
      </c>
      <c r="D59" s="182">
        <v>873</v>
      </c>
      <c r="E59" s="182">
        <v>20</v>
      </c>
      <c r="F59" s="182">
        <v>8</v>
      </c>
      <c r="G59" s="182" t="s">
        <v>172</v>
      </c>
      <c r="H59" s="182">
        <v>845</v>
      </c>
      <c r="I59" s="182">
        <v>163</v>
      </c>
      <c r="J59" s="182" t="s">
        <v>172</v>
      </c>
      <c r="K59" s="182">
        <v>6</v>
      </c>
      <c r="L59" s="182" t="s">
        <v>172</v>
      </c>
      <c r="M59" s="182">
        <v>16</v>
      </c>
      <c r="N59" s="182" t="s">
        <v>172</v>
      </c>
      <c r="O59" s="182">
        <v>1</v>
      </c>
      <c r="P59" s="182">
        <v>3</v>
      </c>
      <c r="Q59" s="182">
        <v>4</v>
      </c>
      <c r="R59" s="182">
        <v>32</v>
      </c>
      <c r="S59" s="182">
        <v>101</v>
      </c>
      <c r="T59" s="182">
        <v>28</v>
      </c>
      <c r="U59" s="182">
        <v>1588</v>
      </c>
      <c r="V59" s="182">
        <v>108</v>
      </c>
      <c r="W59" s="182">
        <v>29</v>
      </c>
      <c r="X59" s="182" t="s">
        <v>172</v>
      </c>
      <c r="Y59" s="168" t="s">
        <v>346</v>
      </c>
    </row>
    <row r="60" spans="1:25" ht="13.5">
      <c r="A60" s="161" t="s">
        <v>367</v>
      </c>
      <c r="B60" s="182">
        <v>2694</v>
      </c>
      <c r="C60" s="182">
        <v>874</v>
      </c>
      <c r="D60" s="182">
        <v>729</v>
      </c>
      <c r="E60" s="182">
        <v>20</v>
      </c>
      <c r="F60" s="182">
        <v>4</v>
      </c>
      <c r="G60" s="182">
        <v>1</v>
      </c>
      <c r="H60" s="182">
        <v>704</v>
      </c>
      <c r="I60" s="182">
        <v>145</v>
      </c>
      <c r="J60" s="182" t="s">
        <v>172</v>
      </c>
      <c r="K60" s="182">
        <v>11</v>
      </c>
      <c r="L60" s="182" t="s">
        <v>172</v>
      </c>
      <c r="M60" s="182">
        <v>12</v>
      </c>
      <c r="N60" s="182" t="s">
        <v>172</v>
      </c>
      <c r="O60" s="182">
        <v>1</v>
      </c>
      <c r="P60" s="182">
        <v>1</v>
      </c>
      <c r="Q60" s="182">
        <v>3</v>
      </c>
      <c r="R60" s="182">
        <v>38</v>
      </c>
      <c r="S60" s="182">
        <v>79</v>
      </c>
      <c r="T60" s="182">
        <v>17</v>
      </c>
      <c r="U60" s="182">
        <v>1803</v>
      </c>
      <c r="V60" s="182">
        <v>63</v>
      </c>
      <c r="W60" s="182">
        <v>19</v>
      </c>
      <c r="X60" s="182" t="s">
        <v>172</v>
      </c>
      <c r="Y60" s="168" t="s">
        <v>143</v>
      </c>
    </row>
    <row r="61" spans="1:25" ht="13.5">
      <c r="A61" s="161" t="s">
        <v>368</v>
      </c>
      <c r="B61" s="182">
        <v>2612</v>
      </c>
      <c r="C61" s="182">
        <v>739</v>
      </c>
      <c r="D61" s="182">
        <v>623</v>
      </c>
      <c r="E61" s="182">
        <v>13</v>
      </c>
      <c r="F61" s="182">
        <v>3</v>
      </c>
      <c r="G61" s="182" t="s">
        <v>172</v>
      </c>
      <c r="H61" s="182">
        <v>607</v>
      </c>
      <c r="I61" s="182">
        <v>116</v>
      </c>
      <c r="J61" s="182" t="s">
        <v>172</v>
      </c>
      <c r="K61" s="182">
        <v>5</v>
      </c>
      <c r="L61" s="182" t="s">
        <v>172</v>
      </c>
      <c r="M61" s="182">
        <v>9</v>
      </c>
      <c r="N61" s="182" t="s">
        <v>172</v>
      </c>
      <c r="O61" s="182" t="s">
        <v>172</v>
      </c>
      <c r="P61" s="182">
        <v>1</v>
      </c>
      <c r="Q61" s="182">
        <v>4</v>
      </c>
      <c r="R61" s="182">
        <v>27</v>
      </c>
      <c r="S61" s="182">
        <v>70</v>
      </c>
      <c r="T61" s="182">
        <v>16</v>
      </c>
      <c r="U61" s="182">
        <v>1857</v>
      </c>
      <c r="V61" s="182">
        <v>57</v>
      </c>
      <c r="W61" s="182">
        <v>25</v>
      </c>
      <c r="X61" s="182" t="s">
        <v>172</v>
      </c>
      <c r="Y61" s="168" t="s">
        <v>138</v>
      </c>
    </row>
    <row r="62" spans="1:25" ht="13.5">
      <c r="A62" s="161" t="s">
        <v>369</v>
      </c>
      <c r="B62" s="182">
        <v>2771</v>
      </c>
      <c r="C62" s="182">
        <v>693</v>
      </c>
      <c r="D62" s="182">
        <v>537</v>
      </c>
      <c r="E62" s="182">
        <v>12</v>
      </c>
      <c r="F62" s="182">
        <v>1</v>
      </c>
      <c r="G62" s="182" t="s">
        <v>172</v>
      </c>
      <c r="H62" s="182">
        <v>524</v>
      </c>
      <c r="I62" s="182">
        <v>156</v>
      </c>
      <c r="J62" s="182" t="s">
        <v>172</v>
      </c>
      <c r="K62" s="182">
        <v>9</v>
      </c>
      <c r="L62" s="182" t="s">
        <v>172</v>
      </c>
      <c r="M62" s="182">
        <v>32</v>
      </c>
      <c r="N62" s="182" t="s">
        <v>172</v>
      </c>
      <c r="O62" s="182" t="s">
        <v>172</v>
      </c>
      <c r="P62" s="182">
        <v>3</v>
      </c>
      <c r="Q62" s="182">
        <v>1</v>
      </c>
      <c r="R62" s="182">
        <v>40</v>
      </c>
      <c r="S62" s="182">
        <v>71</v>
      </c>
      <c r="T62" s="182">
        <v>7</v>
      </c>
      <c r="U62" s="182">
        <v>2071</v>
      </c>
      <c r="V62" s="182">
        <v>80</v>
      </c>
      <c r="W62" s="182">
        <v>25</v>
      </c>
      <c r="X62" s="182" t="s">
        <v>172</v>
      </c>
      <c r="Y62" s="168" t="s">
        <v>139</v>
      </c>
    </row>
    <row r="63" spans="1:25" ht="13.5">
      <c r="A63" s="161" t="s">
        <v>370</v>
      </c>
      <c r="B63" s="182">
        <v>2188</v>
      </c>
      <c r="C63" s="182">
        <v>510</v>
      </c>
      <c r="D63" s="182">
        <v>383</v>
      </c>
      <c r="E63" s="182">
        <v>5</v>
      </c>
      <c r="F63" s="182" t="s">
        <v>172</v>
      </c>
      <c r="G63" s="182" t="s">
        <v>172</v>
      </c>
      <c r="H63" s="182">
        <v>378</v>
      </c>
      <c r="I63" s="182">
        <v>127</v>
      </c>
      <c r="J63" s="182" t="s">
        <v>172</v>
      </c>
      <c r="K63" s="182">
        <v>14</v>
      </c>
      <c r="L63" s="182" t="s">
        <v>172</v>
      </c>
      <c r="M63" s="182">
        <v>35</v>
      </c>
      <c r="N63" s="182">
        <v>1</v>
      </c>
      <c r="O63" s="182" t="s">
        <v>172</v>
      </c>
      <c r="P63" s="182" t="s">
        <v>172</v>
      </c>
      <c r="Q63" s="182" t="s">
        <v>172</v>
      </c>
      <c r="R63" s="182">
        <v>27</v>
      </c>
      <c r="S63" s="182">
        <v>50</v>
      </c>
      <c r="T63" s="182">
        <v>6</v>
      </c>
      <c r="U63" s="182">
        <v>1672</v>
      </c>
      <c r="V63" s="182">
        <v>62</v>
      </c>
      <c r="W63" s="182">
        <v>35</v>
      </c>
      <c r="X63" s="182" t="s">
        <v>172</v>
      </c>
      <c r="Y63" s="168" t="s">
        <v>147</v>
      </c>
    </row>
    <row r="64" spans="1:25" ht="13.5">
      <c r="A64" s="161" t="s">
        <v>371</v>
      </c>
      <c r="B64" s="182">
        <v>1584</v>
      </c>
      <c r="C64" s="182">
        <v>402</v>
      </c>
      <c r="D64" s="182">
        <v>301</v>
      </c>
      <c r="E64" s="182" t="s">
        <v>172</v>
      </c>
      <c r="F64" s="182" t="s">
        <v>172</v>
      </c>
      <c r="G64" s="182" t="s">
        <v>172</v>
      </c>
      <c r="H64" s="182">
        <v>301</v>
      </c>
      <c r="I64" s="182">
        <v>101</v>
      </c>
      <c r="J64" s="182" t="s">
        <v>172</v>
      </c>
      <c r="K64" s="182">
        <v>20</v>
      </c>
      <c r="L64" s="182" t="s">
        <v>172</v>
      </c>
      <c r="M64" s="182">
        <v>13</v>
      </c>
      <c r="N64" s="182">
        <v>1</v>
      </c>
      <c r="O64" s="182" t="s">
        <v>172</v>
      </c>
      <c r="P64" s="182">
        <v>2</v>
      </c>
      <c r="Q64" s="182">
        <v>3</v>
      </c>
      <c r="R64" s="182">
        <v>17</v>
      </c>
      <c r="S64" s="182">
        <v>45</v>
      </c>
      <c r="T64" s="182">
        <v>7</v>
      </c>
      <c r="U64" s="182">
        <v>1175</v>
      </c>
      <c r="V64" s="182">
        <v>41</v>
      </c>
      <c r="W64" s="182">
        <v>40</v>
      </c>
      <c r="X64" s="182" t="s">
        <v>172</v>
      </c>
      <c r="Y64" s="168" t="s">
        <v>352</v>
      </c>
    </row>
    <row r="65" spans="1:25" ht="13.5">
      <c r="A65" s="161" t="s">
        <v>347</v>
      </c>
      <c r="B65" s="182">
        <v>363</v>
      </c>
      <c r="C65" s="182" t="s">
        <v>172</v>
      </c>
      <c r="D65" s="182" t="s">
        <v>172</v>
      </c>
      <c r="E65" s="182" t="s">
        <v>172</v>
      </c>
      <c r="F65" s="182" t="s">
        <v>172</v>
      </c>
      <c r="G65" s="182" t="s">
        <v>172</v>
      </c>
      <c r="H65" s="182" t="s">
        <v>172</v>
      </c>
      <c r="I65" s="182" t="s">
        <v>172</v>
      </c>
      <c r="J65" s="182" t="s">
        <v>172</v>
      </c>
      <c r="K65" s="182" t="s">
        <v>172</v>
      </c>
      <c r="L65" s="182" t="s">
        <v>172</v>
      </c>
      <c r="M65" s="182" t="s">
        <v>172</v>
      </c>
      <c r="N65" s="182" t="s">
        <v>172</v>
      </c>
      <c r="O65" s="182" t="s">
        <v>172</v>
      </c>
      <c r="P65" s="182" t="s">
        <v>172</v>
      </c>
      <c r="Q65" s="182" t="s">
        <v>172</v>
      </c>
      <c r="R65" s="182" t="s">
        <v>172</v>
      </c>
      <c r="S65" s="182" t="s">
        <v>172</v>
      </c>
      <c r="T65" s="182" t="s">
        <v>172</v>
      </c>
      <c r="U65" s="182">
        <v>233</v>
      </c>
      <c r="V65" s="182" t="s">
        <v>172</v>
      </c>
      <c r="W65" s="182">
        <v>10</v>
      </c>
      <c r="X65" s="182">
        <v>2</v>
      </c>
      <c r="Y65" s="168" t="s">
        <v>347</v>
      </c>
    </row>
    <row r="66" spans="1:25" ht="13.5">
      <c r="A66" s="162" t="s">
        <v>372</v>
      </c>
      <c r="B66" s="182">
        <v>11849</v>
      </c>
      <c r="C66" s="182">
        <v>3218</v>
      </c>
      <c r="D66" s="182">
        <v>2573</v>
      </c>
      <c r="E66" s="182">
        <v>50</v>
      </c>
      <c r="F66" s="182">
        <v>8</v>
      </c>
      <c r="G66" s="182">
        <v>1</v>
      </c>
      <c r="H66" s="182">
        <v>2514</v>
      </c>
      <c r="I66" s="182">
        <v>645</v>
      </c>
      <c r="J66" s="182" t="s">
        <v>172</v>
      </c>
      <c r="K66" s="182">
        <v>59</v>
      </c>
      <c r="L66" s="182" t="s">
        <v>172</v>
      </c>
      <c r="M66" s="182">
        <v>101</v>
      </c>
      <c r="N66" s="182">
        <v>2</v>
      </c>
      <c r="O66" s="182">
        <v>1</v>
      </c>
      <c r="P66" s="182">
        <v>7</v>
      </c>
      <c r="Q66" s="182">
        <v>11</v>
      </c>
      <c r="R66" s="182">
        <v>149</v>
      </c>
      <c r="S66" s="182">
        <v>315</v>
      </c>
      <c r="T66" s="182">
        <v>53</v>
      </c>
      <c r="U66" s="182">
        <v>8578</v>
      </c>
      <c r="V66" s="182">
        <v>303</v>
      </c>
      <c r="W66" s="182">
        <v>144</v>
      </c>
      <c r="X66" s="182" t="s">
        <v>172</v>
      </c>
      <c r="Y66" s="169" t="s">
        <v>355</v>
      </c>
    </row>
    <row r="67" spans="1:25" ht="13.5">
      <c r="A67" s="162" t="s">
        <v>373</v>
      </c>
      <c r="B67" s="182">
        <v>5306</v>
      </c>
      <c r="C67" s="182">
        <v>1613</v>
      </c>
      <c r="D67" s="182">
        <v>1352</v>
      </c>
      <c r="E67" s="182">
        <v>33</v>
      </c>
      <c r="F67" s="182">
        <v>7</v>
      </c>
      <c r="G67" s="182">
        <v>1</v>
      </c>
      <c r="H67" s="182">
        <v>1311</v>
      </c>
      <c r="I67" s="182">
        <v>261</v>
      </c>
      <c r="J67" s="182" t="s">
        <v>172</v>
      </c>
      <c r="K67" s="182">
        <v>16</v>
      </c>
      <c r="L67" s="182" t="s">
        <v>172</v>
      </c>
      <c r="M67" s="182">
        <v>21</v>
      </c>
      <c r="N67" s="182" t="s">
        <v>172</v>
      </c>
      <c r="O67" s="182">
        <v>1</v>
      </c>
      <c r="P67" s="182">
        <v>2</v>
      </c>
      <c r="Q67" s="182">
        <v>7</v>
      </c>
      <c r="R67" s="182">
        <v>65</v>
      </c>
      <c r="S67" s="182">
        <v>149</v>
      </c>
      <c r="T67" s="182">
        <v>33</v>
      </c>
      <c r="U67" s="182">
        <v>3660</v>
      </c>
      <c r="V67" s="182">
        <v>120</v>
      </c>
      <c r="W67" s="182">
        <v>44</v>
      </c>
      <c r="X67" s="182" t="s">
        <v>172</v>
      </c>
      <c r="Y67" s="169" t="s">
        <v>348</v>
      </c>
    </row>
    <row r="68" spans="1:25" ht="14.25" thickBot="1">
      <c r="A68" s="164" t="s">
        <v>374</v>
      </c>
      <c r="B68" s="183">
        <v>6543</v>
      </c>
      <c r="C68" s="183">
        <v>1605</v>
      </c>
      <c r="D68" s="183">
        <v>1221</v>
      </c>
      <c r="E68" s="183">
        <v>17</v>
      </c>
      <c r="F68" s="183">
        <v>1</v>
      </c>
      <c r="G68" s="183" t="s">
        <v>172</v>
      </c>
      <c r="H68" s="183">
        <v>1203</v>
      </c>
      <c r="I68" s="183">
        <v>384</v>
      </c>
      <c r="J68" s="183" t="s">
        <v>172</v>
      </c>
      <c r="K68" s="183">
        <v>43</v>
      </c>
      <c r="L68" s="183" t="s">
        <v>172</v>
      </c>
      <c r="M68" s="183">
        <v>80</v>
      </c>
      <c r="N68" s="183">
        <v>2</v>
      </c>
      <c r="O68" s="183" t="s">
        <v>172</v>
      </c>
      <c r="P68" s="183">
        <v>5</v>
      </c>
      <c r="Q68" s="183">
        <v>4</v>
      </c>
      <c r="R68" s="183">
        <v>84</v>
      </c>
      <c r="S68" s="183">
        <v>166</v>
      </c>
      <c r="T68" s="183">
        <v>20</v>
      </c>
      <c r="U68" s="183">
        <v>4918</v>
      </c>
      <c r="V68" s="183">
        <v>183</v>
      </c>
      <c r="W68" s="183">
        <v>100</v>
      </c>
      <c r="X68" s="183" t="s">
        <v>172</v>
      </c>
      <c r="Y68" s="170" t="s">
        <v>354</v>
      </c>
    </row>
    <row r="69" s="5" customFormat="1" ht="18" customHeight="1">
      <c r="A69" s="16" t="s">
        <v>401</v>
      </c>
    </row>
    <row r="70" s="5" customFormat="1" ht="18" customHeight="1">
      <c r="A70" s="16"/>
    </row>
    <row r="72" s="16" customFormat="1" ht="12">
      <c r="A72" s="5" t="s">
        <v>309</v>
      </c>
    </row>
    <row r="73" spans="1:25" s="153" customFormat="1" ht="13.5">
      <c r="A73" s="145" t="s">
        <v>270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Y73" s="145"/>
    </row>
    <row r="74" spans="1:25" ht="13.5">
      <c r="A74" s="153" t="s">
        <v>316</v>
      </c>
      <c r="Y74" s="153"/>
    </row>
  </sheetData>
  <sheetProtection/>
  <mergeCells count="2">
    <mergeCell ref="D4:H4"/>
    <mergeCell ref="A2:A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5" r:id="rId1"/>
  <colBreaks count="1" manualBreakCount="1">
    <brk id="12" max="6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P5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5.125" style="184" customWidth="1"/>
    <col min="2" max="2" width="8.625" style="184" customWidth="1"/>
    <col min="3" max="16" width="7.625" style="184" customWidth="1"/>
    <col min="17" max="16384" width="9.00390625" style="184" customWidth="1"/>
  </cols>
  <sheetData>
    <row r="1" spans="1:16" ht="17.25" customHeight="1">
      <c r="A1" s="211" t="s">
        <v>489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="5" customFormat="1" ht="12">
      <c r="A2" s="16" t="s">
        <v>481</v>
      </c>
    </row>
    <row r="3" spans="1:16" ht="12.75" thickBot="1">
      <c r="A3" s="145" t="s">
        <v>482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">
      <c r="A4" s="274" t="s">
        <v>384</v>
      </c>
      <c r="B4" s="276" t="s">
        <v>282</v>
      </c>
      <c r="C4" s="278" t="s">
        <v>283</v>
      </c>
      <c r="D4" s="278" t="s">
        <v>284</v>
      </c>
      <c r="E4" s="278" t="s">
        <v>395</v>
      </c>
      <c r="F4" s="271" t="s">
        <v>396</v>
      </c>
      <c r="G4" s="271"/>
      <c r="H4" s="271"/>
      <c r="I4" s="271"/>
      <c r="J4" s="271"/>
      <c r="K4" s="271" t="s">
        <v>397</v>
      </c>
      <c r="L4" s="271"/>
      <c r="M4" s="271"/>
      <c r="N4" s="271"/>
      <c r="O4" s="271"/>
      <c r="P4" s="272" t="s">
        <v>285</v>
      </c>
    </row>
    <row r="5" spans="1:16" s="185" customFormat="1" ht="24">
      <c r="A5" s="275"/>
      <c r="B5" s="277"/>
      <c r="C5" s="279"/>
      <c r="D5" s="279"/>
      <c r="E5" s="279"/>
      <c r="F5" s="146" t="s">
        <v>398</v>
      </c>
      <c r="G5" s="146" t="s">
        <v>385</v>
      </c>
      <c r="H5" s="146" t="s">
        <v>386</v>
      </c>
      <c r="I5" s="146" t="s">
        <v>387</v>
      </c>
      <c r="J5" s="146" t="s">
        <v>388</v>
      </c>
      <c r="K5" s="146" t="s">
        <v>389</v>
      </c>
      <c r="L5" s="146" t="s">
        <v>390</v>
      </c>
      <c r="M5" s="146" t="s">
        <v>391</v>
      </c>
      <c r="N5" s="146" t="s">
        <v>392</v>
      </c>
      <c r="O5" s="146" t="s">
        <v>393</v>
      </c>
      <c r="P5" s="273"/>
    </row>
    <row r="6" spans="1:16" ht="18" customHeight="1">
      <c r="A6" s="190" t="s">
        <v>265</v>
      </c>
      <c r="B6" s="187">
        <v>116844</v>
      </c>
      <c r="C6" s="187" t="s">
        <v>172</v>
      </c>
      <c r="D6" s="187" t="s">
        <v>172</v>
      </c>
      <c r="E6" s="187" t="s">
        <v>172</v>
      </c>
      <c r="F6" s="187" t="s">
        <v>172</v>
      </c>
      <c r="G6" s="187" t="s">
        <v>172</v>
      </c>
      <c r="H6" s="187" t="s">
        <v>172</v>
      </c>
      <c r="I6" s="187" t="s">
        <v>172</v>
      </c>
      <c r="J6" s="187" t="s">
        <v>172</v>
      </c>
      <c r="K6" s="187" t="s">
        <v>172</v>
      </c>
      <c r="L6" s="187" t="s">
        <v>172</v>
      </c>
      <c r="M6" s="187" t="s">
        <v>172</v>
      </c>
      <c r="N6" s="187" t="s">
        <v>172</v>
      </c>
      <c r="O6" s="187" t="s">
        <v>172</v>
      </c>
      <c r="P6" s="187" t="s">
        <v>172</v>
      </c>
    </row>
    <row r="7" spans="1:16" ht="12">
      <c r="A7" s="186" t="s">
        <v>410</v>
      </c>
      <c r="B7" s="187">
        <v>114840</v>
      </c>
      <c r="C7" s="187">
        <v>54591</v>
      </c>
      <c r="D7" s="187">
        <v>2534</v>
      </c>
      <c r="E7" s="187">
        <v>57444</v>
      </c>
      <c r="F7" s="187">
        <v>9478</v>
      </c>
      <c r="G7" s="187">
        <v>20733</v>
      </c>
      <c r="H7" s="187">
        <v>16382</v>
      </c>
      <c r="I7" s="187">
        <v>8565</v>
      </c>
      <c r="J7" s="187">
        <v>2286</v>
      </c>
      <c r="K7" s="187">
        <v>23961</v>
      </c>
      <c r="L7" s="187">
        <v>21478</v>
      </c>
      <c r="M7" s="187">
        <v>9917</v>
      </c>
      <c r="N7" s="187">
        <v>1866</v>
      </c>
      <c r="O7" s="187">
        <v>222</v>
      </c>
      <c r="P7" s="187">
        <v>270</v>
      </c>
    </row>
    <row r="8" spans="1:16" ht="12">
      <c r="A8" s="186" t="s">
        <v>403</v>
      </c>
      <c r="B8" s="187">
        <v>6423</v>
      </c>
      <c r="C8" s="187">
        <v>625</v>
      </c>
      <c r="D8" s="187">
        <v>476</v>
      </c>
      <c r="E8" s="187">
        <v>5268</v>
      </c>
      <c r="F8" s="187">
        <v>2146</v>
      </c>
      <c r="G8" s="187">
        <v>2180</v>
      </c>
      <c r="H8" s="187">
        <v>846</v>
      </c>
      <c r="I8" s="187">
        <v>88</v>
      </c>
      <c r="J8" s="187">
        <v>8</v>
      </c>
      <c r="K8" s="187">
        <v>3350</v>
      </c>
      <c r="L8" s="187">
        <v>1577</v>
      </c>
      <c r="M8" s="187">
        <v>331</v>
      </c>
      <c r="N8" s="187">
        <v>10</v>
      </c>
      <c r="O8" s="187" t="s">
        <v>172</v>
      </c>
      <c r="P8" s="187">
        <v>54</v>
      </c>
    </row>
    <row r="9" spans="1:16" ht="12">
      <c r="A9" s="186" t="s">
        <v>404</v>
      </c>
      <c r="B9" s="187">
        <v>14990</v>
      </c>
      <c r="C9" s="187">
        <v>2615</v>
      </c>
      <c r="D9" s="187">
        <v>872</v>
      </c>
      <c r="E9" s="187">
        <v>11437</v>
      </c>
      <c r="F9" s="187">
        <v>3379</v>
      </c>
      <c r="G9" s="187">
        <v>6615</v>
      </c>
      <c r="H9" s="187">
        <v>1122</v>
      </c>
      <c r="I9" s="187">
        <v>292</v>
      </c>
      <c r="J9" s="187">
        <v>29</v>
      </c>
      <c r="K9" s="187">
        <v>6637</v>
      </c>
      <c r="L9" s="187">
        <v>4251</v>
      </c>
      <c r="M9" s="187">
        <v>502</v>
      </c>
      <c r="N9" s="187">
        <v>46</v>
      </c>
      <c r="O9" s="187">
        <v>1</v>
      </c>
      <c r="P9" s="187">
        <v>66</v>
      </c>
    </row>
    <row r="10" spans="1:16" ht="12">
      <c r="A10" s="186" t="s">
        <v>405</v>
      </c>
      <c r="B10" s="187">
        <v>28628</v>
      </c>
      <c r="C10" s="187">
        <v>5044</v>
      </c>
      <c r="D10" s="187">
        <v>623</v>
      </c>
      <c r="E10" s="187">
        <v>22901</v>
      </c>
      <c r="F10" s="187">
        <v>2881</v>
      </c>
      <c r="G10" s="187">
        <v>8509</v>
      </c>
      <c r="H10" s="187">
        <v>7484</v>
      </c>
      <c r="I10" s="187">
        <v>3478</v>
      </c>
      <c r="J10" s="187">
        <v>549</v>
      </c>
      <c r="K10" s="187">
        <v>8972</v>
      </c>
      <c r="L10" s="187">
        <v>9140</v>
      </c>
      <c r="M10" s="187">
        <v>4160</v>
      </c>
      <c r="N10" s="187">
        <v>591</v>
      </c>
      <c r="O10" s="187">
        <v>38</v>
      </c>
      <c r="P10" s="187">
        <v>60</v>
      </c>
    </row>
    <row r="11" spans="1:16" ht="12">
      <c r="A11" s="186" t="s">
        <v>406</v>
      </c>
      <c r="B11" s="187">
        <v>35649</v>
      </c>
      <c r="C11" s="187">
        <v>18187</v>
      </c>
      <c r="D11" s="187">
        <v>471</v>
      </c>
      <c r="E11" s="187">
        <v>16936</v>
      </c>
      <c r="F11" s="187">
        <v>977</v>
      </c>
      <c r="G11" s="187">
        <v>3170</v>
      </c>
      <c r="H11" s="187">
        <v>6635</v>
      </c>
      <c r="I11" s="187">
        <v>4524</v>
      </c>
      <c r="J11" s="187">
        <v>1630</v>
      </c>
      <c r="K11" s="187">
        <v>4710</v>
      </c>
      <c r="L11" s="187">
        <v>6200</v>
      </c>
      <c r="M11" s="187">
        <v>4711</v>
      </c>
      <c r="N11" s="187">
        <v>1155</v>
      </c>
      <c r="O11" s="187">
        <v>160</v>
      </c>
      <c r="P11" s="187">
        <v>55</v>
      </c>
    </row>
    <row r="12" spans="1:16" ht="12">
      <c r="A12" s="186" t="s">
        <v>407</v>
      </c>
      <c r="B12" s="187">
        <v>20942</v>
      </c>
      <c r="C12" s="187">
        <v>20053</v>
      </c>
      <c r="D12" s="187">
        <v>73</v>
      </c>
      <c r="E12" s="187">
        <v>800</v>
      </c>
      <c r="F12" s="187">
        <v>78</v>
      </c>
      <c r="G12" s="187">
        <v>220</v>
      </c>
      <c r="H12" s="187">
        <v>265</v>
      </c>
      <c r="I12" s="187">
        <v>170</v>
      </c>
      <c r="J12" s="187">
        <v>67</v>
      </c>
      <c r="K12" s="187">
        <v>255</v>
      </c>
      <c r="L12" s="187">
        <v>272</v>
      </c>
      <c r="M12" s="187">
        <v>194</v>
      </c>
      <c r="N12" s="187">
        <v>56</v>
      </c>
      <c r="O12" s="187">
        <v>23</v>
      </c>
      <c r="P12" s="187">
        <v>16</v>
      </c>
    </row>
    <row r="13" spans="1:16" ht="12">
      <c r="A13" s="186" t="s">
        <v>408</v>
      </c>
      <c r="B13" s="187">
        <v>8206</v>
      </c>
      <c r="C13" s="187">
        <v>8066</v>
      </c>
      <c r="D13" s="187">
        <v>19</v>
      </c>
      <c r="E13" s="187">
        <v>102</v>
      </c>
      <c r="F13" s="187">
        <v>17</v>
      </c>
      <c r="G13" s="187">
        <v>39</v>
      </c>
      <c r="H13" s="187">
        <v>30</v>
      </c>
      <c r="I13" s="187">
        <v>13</v>
      </c>
      <c r="J13" s="187">
        <v>3</v>
      </c>
      <c r="K13" s="187">
        <v>37</v>
      </c>
      <c r="L13" s="187">
        <v>38</v>
      </c>
      <c r="M13" s="187">
        <v>19</v>
      </c>
      <c r="N13" s="187">
        <v>8</v>
      </c>
      <c r="O13" s="187" t="s">
        <v>172</v>
      </c>
      <c r="P13" s="187">
        <v>19</v>
      </c>
    </row>
    <row r="14" spans="1:16" ht="12">
      <c r="A14" s="186" t="s">
        <v>412</v>
      </c>
      <c r="B14" s="187">
        <v>113865</v>
      </c>
      <c r="C14" s="187">
        <v>54080</v>
      </c>
      <c r="D14" s="187">
        <v>2490</v>
      </c>
      <c r="E14" s="187">
        <v>57042</v>
      </c>
      <c r="F14" s="187">
        <v>9362</v>
      </c>
      <c r="G14" s="187">
        <v>20611</v>
      </c>
      <c r="H14" s="187">
        <v>16294</v>
      </c>
      <c r="I14" s="187">
        <v>8502</v>
      </c>
      <c r="J14" s="187">
        <v>2273</v>
      </c>
      <c r="K14" s="187">
        <v>23767</v>
      </c>
      <c r="L14" s="187">
        <v>21352</v>
      </c>
      <c r="M14" s="187">
        <v>9861</v>
      </c>
      <c r="N14" s="187">
        <v>1841</v>
      </c>
      <c r="O14" s="187">
        <v>221</v>
      </c>
      <c r="P14" s="187">
        <v>252</v>
      </c>
    </row>
    <row r="15" spans="1:16" ht="12">
      <c r="A15" s="186" t="s">
        <v>414</v>
      </c>
      <c r="B15" s="187">
        <v>77325</v>
      </c>
      <c r="C15" s="187">
        <v>52366</v>
      </c>
      <c r="D15" s="187">
        <v>601</v>
      </c>
      <c r="E15" s="187">
        <v>24248</v>
      </c>
      <c r="F15" s="187">
        <v>210</v>
      </c>
      <c r="G15" s="187">
        <v>3526</v>
      </c>
      <c r="H15" s="187">
        <v>11140</v>
      </c>
      <c r="I15" s="187">
        <v>7234</v>
      </c>
      <c r="J15" s="187">
        <v>2138</v>
      </c>
      <c r="K15" s="187">
        <v>5360</v>
      </c>
      <c r="L15" s="187">
        <v>9424</v>
      </c>
      <c r="M15" s="187">
        <v>7655</v>
      </c>
      <c r="N15" s="187">
        <v>1609</v>
      </c>
      <c r="O15" s="187">
        <v>200</v>
      </c>
      <c r="P15" s="187">
        <v>109</v>
      </c>
    </row>
    <row r="16" spans="1:16" ht="12">
      <c r="A16" s="186" t="s">
        <v>416</v>
      </c>
      <c r="B16" s="187">
        <v>8597</v>
      </c>
      <c r="C16" s="187">
        <v>33</v>
      </c>
      <c r="D16" s="187">
        <v>91</v>
      </c>
      <c r="E16" s="187">
        <v>8473</v>
      </c>
      <c r="F16" s="187">
        <v>11</v>
      </c>
      <c r="G16" s="187">
        <v>6675</v>
      </c>
      <c r="H16" s="187">
        <v>1393</v>
      </c>
      <c r="I16" s="187">
        <v>394</v>
      </c>
      <c r="J16" s="187" t="s">
        <v>172</v>
      </c>
      <c r="K16" s="187">
        <v>3408</v>
      </c>
      <c r="L16" s="187">
        <v>4437</v>
      </c>
      <c r="M16" s="187">
        <v>585</v>
      </c>
      <c r="N16" s="187">
        <v>43</v>
      </c>
      <c r="O16" s="187" t="s">
        <v>172</v>
      </c>
      <c r="P16" s="187" t="s">
        <v>172</v>
      </c>
    </row>
    <row r="17" spans="1:16" ht="12">
      <c r="A17" s="186" t="s">
        <v>418</v>
      </c>
      <c r="B17" s="187">
        <v>25454</v>
      </c>
      <c r="C17" s="187">
        <v>1562</v>
      </c>
      <c r="D17" s="187">
        <v>1717</v>
      </c>
      <c r="E17" s="187">
        <v>22064</v>
      </c>
      <c r="F17" s="187">
        <v>8840</v>
      </c>
      <c r="G17" s="187">
        <v>9044</v>
      </c>
      <c r="H17" s="187">
        <v>3360</v>
      </c>
      <c r="I17" s="187">
        <v>742</v>
      </c>
      <c r="J17" s="187">
        <v>78</v>
      </c>
      <c r="K17" s="187">
        <v>13970</v>
      </c>
      <c r="L17" s="187">
        <v>6536</v>
      </c>
      <c r="M17" s="187">
        <v>1401</v>
      </c>
      <c r="N17" s="187">
        <v>147</v>
      </c>
      <c r="O17" s="187">
        <v>10</v>
      </c>
      <c r="P17" s="187">
        <v>111</v>
      </c>
    </row>
    <row r="18" spans="1:16" ht="12">
      <c r="A18" s="186" t="s">
        <v>420</v>
      </c>
      <c r="B18" s="187">
        <v>2489</v>
      </c>
      <c r="C18" s="187">
        <v>119</v>
      </c>
      <c r="D18" s="187">
        <v>81</v>
      </c>
      <c r="E18" s="187">
        <v>2257</v>
      </c>
      <c r="F18" s="187">
        <v>301</v>
      </c>
      <c r="G18" s="187">
        <v>1366</v>
      </c>
      <c r="H18" s="187">
        <v>401</v>
      </c>
      <c r="I18" s="187">
        <v>132</v>
      </c>
      <c r="J18" s="187">
        <v>57</v>
      </c>
      <c r="K18" s="187">
        <v>1029</v>
      </c>
      <c r="L18" s="187">
        <v>955</v>
      </c>
      <c r="M18" s="187">
        <v>220</v>
      </c>
      <c r="N18" s="187">
        <v>42</v>
      </c>
      <c r="O18" s="187">
        <v>11</v>
      </c>
      <c r="P18" s="187">
        <v>32</v>
      </c>
    </row>
    <row r="19" spans="1:16" ht="12">
      <c r="A19" s="186" t="s">
        <v>422</v>
      </c>
      <c r="B19" s="187">
        <v>975</v>
      </c>
      <c r="C19" s="187">
        <v>511</v>
      </c>
      <c r="D19" s="187">
        <v>44</v>
      </c>
      <c r="E19" s="187">
        <v>402</v>
      </c>
      <c r="F19" s="187">
        <v>116</v>
      </c>
      <c r="G19" s="187">
        <v>122</v>
      </c>
      <c r="H19" s="187">
        <v>88</v>
      </c>
      <c r="I19" s="187">
        <v>63</v>
      </c>
      <c r="J19" s="187">
        <v>13</v>
      </c>
      <c r="K19" s="187">
        <v>194</v>
      </c>
      <c r="L19" s="187">
        <v>126</v>
      </c>
      <c r="M19" s="187">
        <v>56</v>
      </c>
      <c r="N19" s="187">
        <v>25</v>
      </c>
      <c r="O19" s="187">
        <v>1</v>
      </c>
      <c r="P19" s="187">
        <v>18</v>
      </c>
    </row>
    <row r="20" spans="1:16" ht="18" customHeight="1">
      <c r="A20" s="190" t="s">
        <v>266</v>
      </c>
      <c r="B20" s="187">
        <v>285748</v>
      </c>
      <c r="C20" s="187" t="s">
        <v>172</v>
      </c>
      <c r="D20" s="187" t="s">
        <v>172</v>
      </c>
      <c r="E20" s="187" t="s">
        <v>172</v>
      </c>
      <c r="F20" s="187" t="s">
        <v>172</v>
      </c>
      <c r="G20" s="187" t="s">
        <v>172</v>
      </c>
      <c r="H20" s="187" t="s">
        <v>172</v>
      </c>
      <c r="I20" s="187" t="s">
        <v>172</v>
      </c>
      <c r="J20" s="187" t="s">
        <v>172</v>
      </c>
      <c r="K20" s="187" t="s">
        <v>172</v>
      </c>
      <c r="L20" s="187" t="s">
        <v>172</v>
      </c>
      <c r="M20" s="187" t="s">
        <v>172</v>
      </c>
      <c r="N20" s="187" t="s">
        <v>172</v>
      </c>
      <c r="O20" s="187" t="s">
        <v>172</v>
      </c>
      <c r="P20" s="187" t="s">
        <v>172</v>
      </c>
    </row>
    <row r="21" spans="1:16" ht="12">
      <c r="A21" s="186" t="s">
        <v>410</v>
      </c>
      <c r="B21" s="187">
        <v>283361</v>
      </c>
      <c r="C21" s="187">
        <v>149076</v>
      </c>
      <c r="D21" s="187">
        <v>5313</v>
      </c>
      <c r="E21" s="187">
        <v>128382</v>
      </c>
      <c r="F21" s="187">
        <v>16840</v>
      </c>
      <c r="G21" s="187">
        <v>42480</v>
      </c>
      <c r="H21" s="187">
        <v>40457</v>
      </c>
      <c r="I21" s="187">
        <v>22232</v>
      </c>
      <c r="J21" s="187">
        <v>6373</v>
      </c>
      <c r="K21" s="187">
        <v>48974</v>
      </c>
      <c r="L21" s="187">
        <v>49341</v>
      </c>
      <c r="M21" s="187">
        <v>24729</v>
      </c>
      <c r="N21" s="187">
        <v>4757</v>
      </c>
      <c r="O21" s="187">
        <v>581</v>
      </c>
      <c r="P21" s="187">
        <v>588</v>
      </c>
    </row>
    <row r="22" spans="1:16" ht="12">
      <c r="A22" s="186" t="s">
        <v>403</v>
      </c>
      <c r="B22" s="187">
        <v>9022</v>
      </c>
      <c r="C22" s="187">
        <v>764</v>
      </c>
      <c r="D22" s="187">
        <v>795</v>
      </c>
      <c r="E22" s="187">
        <v>7362</v>
      </c>
      <c r="F22" s="187">
        <v>2971</v>
      </c>
      <c r="G22" s="187">
        <v>3078</v>
      </c>
      <c r="H22" s="187">
        <v>1143</v>
      </c>
      <c r="I22" s="187">
        <v>155</v>
      </c>
      <c r="J22" s="187">
        <v>15</v>
      </c>
      <c r="K22" s="187">
        <v>4689</v>
      </c>
      <c r="L22" s="187">
        <v>2210</v>
      </c>
      <c r="M22" s="187">
        <v>447</v>
      </c>
      <c r="N22" s="187">
        <v>16</v>
      </c>
      <c r="O22" s="187" t="s">
        <v>172</v>
      </c>
      <c r="P22" s="187">
        <v>101</v>
      </c>
    </row>
    <row r="23" spans="1:16" ht="12">
      <c r="A23" s="186" t="s">
        <v>404</v>
      </c>
      <c r="B23" s="187">
        <v>26786</v>
      </c>
      <c r="C23" s="187">
        <v>4611</v>
      </c>
      <c r="D23" s="187">
        <v>1675</v>
      </c>
      <c r="E23" s="187">
        <v>20371</v>
      </c>
      <c r="F23" s="187">
        <v>5857</v>
      </c>
      <c r="G23" s="187">
        <v>12068</v>
      </c>
      <c r="H23" s="187">
        <v>1882</v>
      </c>
      <c r="I23" s="187">
        <v>518</v>
      </c>
      <c r="J23" s="187">
        <v>46</v>
      </c>
      <c r="K23" s="187">
        <v>11594</v>
      </c>
      <c r="L23" s="187">
        <v>7856</v>
      </c>
      <c r="M23" s="187">
        <v>832</v>
      </c>
      <c r="N23" s="187">
        <v>88</v>
      </c>
      <c r="O23" s="187">
        <v>1</v>
      </c>
      <c r="P23" s="187">
        <v>129</v>
      </c>
    </row>
    <row r="24" spans="1:16" ht="12">
      <c r="A24" s="186" t="s">
        <v>405</v>
      </c>
      <c r="B24" s="187">
        <v>66648</v>
      </c>
      <c r="C24" s="187">
        <v>11552</v>
      </c>
      <c r="D24" s="187">
        <v>1419</v>
      </c>
      <c r="E24" s="187">
        <v>53543</v>
      </c>
      <c r="F24" s="187">
        <v>5982</v>
      </c>
      <c r="G24" s="187">
        <v>19190</v>
      </c>
      <c r="H24" s="187">
        <v>18321</v>
      </c>
      <c r="I24" s="187">
        <v>8582</v>
      </c>
      <c r="J24" s="187">
        <v>1468</v>
      </c>
      <c r="K24" s="187">
        <v>20218</v>
      </c>
      <c r="L24" s="187">
        <v>21729</v>
      </c>
      <c r="M24" s="187">
        <v>10128</v>
      </c>
      <c r="N24" s="187">
        <v>1370</v>
      </c>
      <c r="O24" s="187">
        <v>98</v>
      </c>
      <c r="P24" s="187">
        <v>134</v>
      </c>
    </row>
    <row r="25" spans="1:16" ht="12">
      <c r="A25" s="186" t="s">
        <v>406</v>
      </c>
      <c r="B25" s="187">
        <v>95728</v>
      </c>
      <c r="C25" s="187">
        <v>49639</v>
      </c>
      <c r="D25" s="187">
        <v>1210</v>
      </c>
      <c r="E25" s="187">
        <v>44749</v>
      </c>
      <c r="F25" s="187">
        <v>1831</v>
      </c>
      <c r="G25" s="187">
        <v>7509</v>
      </c>
      <c r="H25" s="187">
        <v>18311</v>
      </c>
      <c r="I25" s="187">
        <v>12448</v>
      </c>
      <c r="J25" s="187">
        <v>4650</v>
      </c>
      <c r="K25" s="187">
        <v>11742</v>
      </c>
      <c r="L25" s="187">
        <v>16736</v>
      </c>
      <c r="M25" s="187">
        <v>12749</v>
      </c>
      <c r="N25" s="187">
        <v>3103</v>
      </c>
      <c r="O25" s="187">
        <v>419</v>
      </c>
      <c r="P25" s="187">
        <v>130</v>
      </c>
    </row>
    <row r="26" spans="1:16" ht="12">
      <c r="A26" s="186" t="s">
        <v>407</v>
      </c>
      <c r="B26" s="187">
        <v>60641</v>
      </c>
      <c r="C26" s="187">
        <v>58320</v>
      </c>
      <c r="D26" s="187">
        <v>165</v>
      </c>
      <c r="E26" s="187">
        <v>2119</v>
      </c>
      <c r="F26" s="187">
        <v>165</v>
      </c>
      <c r="G26" s="187">
        <v>541</v>
      </c>
      <c r="H26" s="187">
        <v>731</v>
      </c>
      <c r="I26" s="187">
        <v>492</v>
      </c>
      <c r="J26" s="187">
        <v>190</v>
      </c>
      <c r="K26" s="187">
        <v>647</v>
      </c>
      <c r="L26" s="187">
        <v>725</v>
      </c>
      <c r="M26" s="187">
        <v>529</v>
      </c>
      <c r="N26" s="187">
        <v>155</v>
      </c>
      <c r="O26" s="187">
        <v>63</v>
      </c>
      <c r="P26" s="187">
        <v>37</v>
      </c>
    </row>
    <row r="27" spans="1:16" ht="12">
      <c r="A27" s="186" t="s">
        <v>408</v>
      </c>
      <c r="B27" s="187">
        <v>24533</v>
      </c>
      <c r="C27" s="187">
        <v>24189</v>
      </c>
      <c r="D27" s="187">
        <v>49</v>
      </c>
      <c r="E27" s="187">
        <v>238</v>
      </c>
      <c r="F27" s="187">
        <v>34</v>
      </c>
      <c r="G27" s="187">
        <v>94</v>
      </c>
      <c r="H27" s="187">
        <v>69</v>
      </c>
      <c r="I27" s="187">
        <v>37</v>
      </c>
      <c r="J27" s="187">
        <v>4</v>
      </c>
      <c r="K27" s="187">
        <v>84</v>
      </c>
      <c r="L27" s="187">
        <v>85</v>
      </c>
      <c r="M27" s="187">
        <v>44</v>
      </c>
      <c r="N27" s="187">
        <v>25</v>
      </c>
      <c r="O27" s="187" t="s">
        <v>172</v>
      </c>
      <c r="P27" s="187">
        <v>57</v>
      </c>
    </row>
    <row r="28" spans="1:16" ht="12">
      <c r="A28" s="186" t="s">
        <v>412</v>
      </c>
      <c r="B28" s="187">
        <v>281356</v>
      </c>
      <c r="C28" s="187">
        <v>147919</v>
      </c>
      <c r="D28" s="187">
        <v>5236</v>
      </c>
      <c r="E28" s="187">
        <v>127646</v>
      </c>
      <c r="F28" s="187">
        <v>16631</v>
      </c>
      <c r="G28" s="187">
        <v>42265</v>
      </c>
      <c r="H28" s="187">
        <v>40293</v>
      </c>
      <c r="I28" s="187">
        <v>22111</v>
      </c>
      <c r="J28" s="187">
        <v>6346</v>
      </c>
      <c r="K28" s="187">
        <v>48626</v>
      </c>
      <c r="L28" s="187">
        <v>49112</v>
      </c>
      <c r="M28" s="187">
        <v>24615</v>
      </c>
      <c r="N28" s="187">
        <v>4713</v>
      </c>
      <c r="O28" s="187">
        <v>580</v>
      </c>
      <c r="P28" s="187">
        <v>553</v>
      </c>
    </row>
    <row r="29" spans="1:16" ht="12">
      <c r="A29" s="186" t="s">
        <v>414</v>
      </c>
      <c r="B29" s="187">
        <v>208783</v>
      </c>
      <c r="C29" s="187">
        <v>143460</v>
      </c>
      <c r="D29" s="187">
        <v>1286</v>
      </c>
      <c r="E29" s="187">
        <v>63789</v>
      </c>
      <c r="F29" s="187">
        <v>409</v>
      </c>
      <c r="G29" s="187">
        <v>8614</v>
      </c>
      <c r="H29" s="187">
        <v>29606</v>
      </c>
      <c r="I29" s="187">
        <v>19216</v>
      </c>
      <c r="J29" s="187">
        <v>5944</v>
      </c>
      <c r="K29" s="187">
        <v>14084</v>
      </c>
      <c r="L29" s="187">
        <v>25055</v>
      </c>
      <c r="M29" s="187">
        <v>19992</v>
      </c>
      <c r="N29" s="187">
        <v>4148</v>
      </c>
      <c r="O29" s="187">
        <v>510</v>
      </c>
      <c r="P29" s="187">
        <v>246</v>
      </c>
    </row>
    <row r="30" spans="1:16" ht="12">
      <c r="A30" s="186" t="s">
        <v>416</v>
      </c>
      <c r="B30" s="187">
        <v>18085</v>
      </c>
      <c r="C30" s="187">
        <v>66</v>
      </c>
      <c r="D30" s="187">
        <v>171</v>
      </c>
      <c r="E30" s="187">
        <v>17848</v>
      </c>
      <c r="F30" s="187">
        <v>17</v>
      </c>
      <c r="G30" s="187">
        <v>13826</v>
      </c>
      <c r="H30" s="187">
        <v>3252</v>
      </c>
      <c r="I30" s="187">
        <v>753</v>
      </c>
      <c r="J30" s="187" t="s">
        <v>172</v>
      </c>
      <c r="K30" s="187">
        <v>6810</v>
      </c>
      <c r="L30" s="187">
        <v>9640</v>
      </c>
      <c r="M30" s="187">
        <v>1313</v>
      </c>
      <c r="N30" s="187">
        <v>85</v>
      </c>
      <c r="O30" s="187" t="s">
        <v>172</v>
      </c>
      <c r="P30" s="187" t="s">
        <v>172</v>
      </c>
    </row>
    <row r="31" spans="1:16" ht="12">
      <c r="A31" s="186" t="s">
        <v>418</v>
      </c>
      <c r="B31" s="187">
        <v>48835</v>
      </c>
      <c r="C31" s="187">
        <v>4041</v>
      </c>
      <c r="D31" s="187">
        <v>3569</v>
      </c>
      <c r="E31" s="187">
        <v>41004</v>
      </c>
      <c r="F31" s="187">
        <v>15680</v>
      </c>
      <c r="G31" s="187">
        <v>16848</v>
      </c>
      <c r="H31" s="187">
        <v>6468</v>
      </c>
      <c r="I31" s="187">
        <v>1776</v>
      </c>
      <c r="J31" s="187">
        <v>232</v>
      </c>
      <c r="K31" s="187">
        <v>25550</v>
      </c>
      <c r="L31" s="187">
        <v>12271</v>
      </c>
      <c r="M31" s="187">
        <v>2794</v>
      </c>
      <c r="N31" s="187">
        <v>358</v>
      </c>
      <c r="O31" s="187">
        <v>31</v>
      </c>
      <c r="P31" s="187">
        <v>221</v>
      </c>
    </row>
    <row r="32" spans="1:16" ht="12">
      <c r="A32" s="186" t="s">
        <v>420</v>
      </c>
      <c r="B32" s="187">
        <v>5653</v>
      </c>
      <c r="C32" s="187">
        <v>352</v>
      </c>
      <c r="D32" s="187">
        <v>210</v>
      </c>
      <c r="E32" s="187">
        <v>5005</v>
      </c>
      <c r="F32" s="187">
        <v>525</v>
      </c>
      <c r="G32" s="187">
        <v>2977</v>
      </c>
      <c r="H32" s="187">
        <v>967</v>
      </c>
      <c r="I32" s="187">
        <v>366</v>
      </c>
      <c r="J32" s="187">
        <v>170</v>
      </c>
      <c r="K32" s="187">
        <v>2182</v>
      </c>
      <c r="L32" s="187">
        <v>2146</v>
      </c>
      <c r="M32" s="187">
        <v>516</v>
      </c>
      <c r="N32" s="187">
        <v>122</v>
      </c>
      <c r="O32" s="187">
        <v>39</v>
      </c>
      <c r="P32" s="187">
        <v>86</v>
      </c>
    </row>
    <row r="33" spans="1:16" ht="12">
      <c r="A33" s="186" t="s">
        <v>422</v>
      </c>
      <c r="B33" s="187">
        <v>2005</v>
      </c>
      <c r="C33" s="187">
        <v>1157</v>
      </c>
      <c r="D33" s="187">
        <v>77</v>
      </c>
      <c r="E33" s="187">
        <v>736</v>
      </c>
      <c r="F33" s="187">
        <v>209</v>
      </c>
      <c r="G33" s="187">
        <v>215</v>
      </c>
      <c r="H33" s="187">
        <v>164</v>
      </c>
      <c r="I33" s="187">
        <v>121</v>
      </c>
      <c r="J33" s="187">
        <v>27</v>
      </c>
      <c r="K33" s="187">
        <v>348</v>
      </c>
      <c r="L33" s="187">
        <v>229</v>
      </c>
      <c r="M33" s="187">
        <v>114</v>
      </c>
      <c r="N33" s="187">
        <v>44</v>
      </c>
      <c r="O33" s="187">
        <v>1</v>
      </c>
      <c r="P33" s="187">
        <v>35</v>
      </c>
    </row>
    <row r="34" spans="1:16" ht="18" customHeight="1">
      <c r="A34" s="190" t="s">
        <v>394</v>
      </c>
      <c r="B34" s="191">
        <v>2.4455513334</v>
      </c>
      <c r="C34" s="191" t="s">
        <v>172</v>
      </c>
      <c r="D34" s="191" t="s">
        <v>172</v>
      </c>
      <c r="E34" s="191" t="s">
        <v>172</v>
      </c>
      <c r="F34" s="191" t="s">
        <v>172</v>
      </c>
      <c r="G34" s="191" t="s">
        <v>172</v>
      </c>
      <c r="H34" s="191" t="s">
        <v>172</v>
      </c>
      <c r="I34" s="191" t="s">
        <v>172</v>
      </c>
      <c r="J34" s="191" t="s">
        <v>172</v>
      </c>
      <c r="K34" s="191" t="s">
        <v>172</v>
      </c>
      <c r="L34" s="191" t="s">
        <v>172</v>
      </c>
      <c r="M34" s="191" t="s">
        <v>172</v>
      </c>
      <c r="N34" s="191" t="s">
        <v>172</v>
      </c>
      <c r="O34" s="191" t="s">
        <v>172</v>
      </c>
      <c r="P34" s="191" t="s">
        <v>172</v>
      </c>
    </row>
    <row r="35" spans="1:16" ht="12">
      <c r="A35" s="186" t="s">
        <v>409</v>
      </c>
      <c r="B35" s="191">
        <v>2.467441658</v>
      </c>
      <c r="C35" s="191">
        <v>2.7307797989</v>
      </c>
      <c r="D35" s="191">
        <v>2.0966850829</v>
      </c>
      <c r="E35" s="191">
        <v>2.2349070399</v>
      </c>
      <c r="F35" s="191">
        <v>1.776746149</v>
      </c>
      <c r="G35" s="191">
        <v>2.0489075387</v>
      </c>
      <c r="H35" s="191">
        <v>2.4696007813</v>
      </c>
      <c r="I35" s="191">
        <v>2.5956800934</v>
      </c>
      <c r="J35" s="191">
        <v>2.7878390201</v>
      </c>
      <c r="K35" s="191">
        <v>2.0439046784</v>
      </c>
      <c r="L35" s="191">
        <v>2.2972809386</v>
      </c>
      <c r="M35" s="191">
        <v>2.4935968539</v>
      </c>
      <c r="N35" s="191">
        <v>2.5493033226</v>
      </c>
      <c r="O35" s="191">
        <v>2.6171171171</v>
      </c>
      <c r="P35" s="191">
        <v>2.1777777778</v>
      </c>
    </row>
    <row r="36" spans="1:16" ht="12">
      <c r="A36" s="186" t="s">
        <v>403</v>
      </c>
      <c r="B36" s="191">
        <v>1.4046395765</v>
      </c>
      <c r="C36" s="191">
        <v>1.2224</v>
      </c>
      <c r="D36" s="191">
        <v>1.6701680672</v>
      </c>
      <c r="E36" s="191">
        <v>1.3974943052</v>
      </c>
      <c r="F36" s="191">
        <v>1.3844361603</v>
      </c>
      <c r="G36" s="191">
        <v>1.4119266055</v>
      </c>
      <c r="H36" s="191">
        <v>1.3510638298</v>
      </c>
      <c r="I36" s="191">
        <v>1.7613636364</v>
      </c>
      <c r="J36" s="191">
        <v>1.875</v>
      </c>
      <c r="K36" s="191">
        <v>1.3997014925</v>
      </c>
      <c r="L36" s="191">
        <v>1.4013950539</v>
      </c>
      <c r="M36" s="191">
        <v>1.3504531722</v>
      </c>
      <c r="N36" s="191">
        <v>1.6</v>
      </c>
      <c r="O36" s="191" t="s">
        <v>172</v>
      </c>
      <c r="P36" s="191">
        <v>1.8703703704</v>
      </c>
    </row>
    <row r="37" spans="1:16" ht="12">
      <c r="A37" s="186" t="s">
        <v>404</v>
      </c>
      <c r="B37" s="191">
        <v>1.7869246164</v>
      </c>
      <c r="C37" s="191">
        <v>1.7632887189</v>
      </c>
      <c r="D37" s="191">
        <v>1.9208715596</v>
      </c>
      <c r="E37" s="191">
        <v>1.7811489027</v>
      </c>
      <c r="F37" s="191">
        <v>1.733353063</v>
      </c>
      <c r="G37" s="191">
        <v>1.8243386243</v>
      </c>
      <c r="H37" s="191">
        <v>1.6773618538</v>
      </c>
      <c r="I37" s="191">
        <v>1.7739726027</v>
      </c>
      <c r="J37" s="191">
        <v>1.5862068966</v>
      </c>
      <c r="K37" s="191">
        <v>1.7468735875</v>
      </c>
      <c r="L37" s="191">
        <v>1.8480357563</v>
      </c>
      <c r="M37" s="191">
        <v>1.6573705179</v>
      </c>
      <c r="N37" s="191">
        <v>1.9130434783</v>
      </c>
      <c r="O37" s="191">
        <v>1</v>
      </c>
      <c r="P37" s="191">
        <v>1.9545454545</v>
      </c>
    </row>
    <row r="38" spans="1:16" ht="12">
      <c r="A38" s="186" t="s">
        <v>405</v>
      </c>
      <c r="B38" s="191">
        <v>2.3280704206</v>
      </c>
      <c r="C38" s="191">
        <v>2.2902458366</v>
      </c>
      <c r="D38" s="191">
        <v>2.2776886035</v>
      </c>
      <c r="E38" s="191">
        <v>2.3380201738</v>
      </c>
      <c r="F38" s="191">
        <v>2.0763623742</v>
      </c>
      <c r="G38" s="191">
        <v>2.2552591374</v>
      </c>
      <c r="H38" s="191">
        <v>2.4480224479</v>
      </c>
      <c r="I38" s="191">
        <v>2.4675100633</v>
      </c>
      <c r="J38" s="191">
        <v>2.6739526412</v>
      </c>
      <c r="K38" s="191">
        <v>2.2534551939</v>
      </c>
      <c r="L38" s="191">
        <v>2.3773522976</v>
      </c>
      <c r="M38" s="191">
        <v>2.4346153846</v>
      </c>
      <c r="N38" s="191">
        <v>2.3181049069</v>
      </c>
      <c r="O38" s="191">
        <v>2.5789473684</v>
      </c>
      <c r="P38" s="191">
        <v>2.2333333333</v>
      </c>
    </row>
    <row r="39" spans="1:16" ht="12">
      <c r="A39" s="186" t="s">
        <v>406</v>
      </c>
      <c r="B39" s="191">
        <v>2.6852927151</v>
      </c>
      <c r="C39" s="191">
        <v>2.7293671304</v>
      </c>
      <c r="D39" s="191">
        <v>2.5690021231</v>
      </c>
      <c r="E39" s="191">
        <v>2.6422413793</v>
      </c>
      <c r="F39" s="191">
        <v>1.8741044012</v>
      </c>
      <c r="G39" s="191">
        <v>2.3687697161</v>
      </c>
      <c r="H39" s="191">
        <v>2.7597588546</v>
      </c>
      <c r="I39" s="191">
        <v>2.7515473033</v>
      </c>
      <c r="J39" s="191">
        <v>2.8527607362</v>
      </c>
      <c r="K39" s="191">
        <v>2.4929936306</v>
      </c>
      <c r="L39" s="191">
        <v>2.6993548387</v>
      </c>
      <c r="M39" s="191">
        <v>2.7062194863</v>
      </c>
      <c r="N39" s="191">
        <v>2.6865800866</v>
      </c>
      <c r="O39" s="191">
        <v>2.61875</v>
      </c>
      <c r="P39" s="191">
        <v>2.3636363636</v>
      </c>
    </row>
    <row r="40" spans="1:16" ht="12">
      <c r="A40" s="186" t="s">
        <v>407</v>
      </c>
      <c r="B40" s="191">
        <v>2.8956642155</v>
      </c>
      <c r="C40" s="191">
        <v>2.9082930235</v>
      </c>
      <c r="D40" s="191">
        <v>2.2602739726</v>
      </c>
      <c r="E40" s="191">
        <v>2.64875</v>
      </c>
      <c r="F40" s="191">
        <v>2.1153846154</v>
      </c>
      <c r="G40" s="191">
        <v>2.4590909091</v>
      </c>
      <c r="H40" s="191">
        <v>2.758490566</v>
      </c>
      <c r="I40" s="191">
        <v>2.8941176471</v>
      </c>
      <c r="J40" s="191">
        <v>2.8358208955</v>
      </c>
      <c r="K40" s="191">
        <v>2.537254902</v>
      </c>
      <c r="L40" s="191">
        <v>2.6654411765</v>
      </c>
      <c r="M40" s="191">
        <v>2.7268041237</v>
      </c>
      <c r="N40" s="191">
        <v>2.7678571429</v>
      </c>
      <c r="O40" s="191">
        <v>2.7391304348</v>
      </c>
      <c r="P40" s="191">
        <v>2.3125</v>
      </c>
    </row>
    <row r="41" spans="1:16" ht="12">
      <c r="A41" s="186" t="s">
        <v>408</v>
      </c>
      <c r="B41" s="191">
        <v>2.9896417256</v>
      </c>
      <c r="C41" s="191">
        <v>2.9988842053</v>
      </c>
      <c r="D41" s="191">
        <v>2.5789473684</v>
      </c>
      <c r="E41" s="191">
        <v>2.3333333333</v>
      </c>
      <c r="F41" s="191">
        <v>2</v>
      </c>
      <c r="G41" s="191">
        <v>2.4102564103</v>
      </c>
      <c r="H41" s="191">
        <v>2.3</v>
      </c>
      <c r="I41" s="191">
        <v>2.8461538462</v>
      </c>
      <c r="J41" s="191">
        <v>1.3333333333</v>
      </c>
      <c r="K41" s="191">
        <v>2.2702702703</v>
      </c>
      <c r="L41" s="191">
        <v>2.2368421053</v>
      </c>
      <c r="M41" s="191">
        <v>2.3157894737</v>
      </c>
      <c r="N41" s="191">
        <v>3.125</v>
      </c>
      <c r="O41" s="191" t="s">
        <v>172</v>
      </c>
      <c r="P41" s="191">
        <v>3</v>
      </c>
    </row>
    <row r="42" spans="1:16" ht="12">
      <c r="A42" s="186" t="s">
        <v>411</v>
      </c>
      <c r="B42" s="191">
        <v>2.470961226</v>
      </c>
      <c r="C42" s="191">
        <v>2.7351886095</v>
      </c>
      <c r="D42" s="191">
        <v>2.102811245</v>
      </c>
      <c r="E42" s="191">
        <v>2.2377546369</v>
      </c>
      <c r="F42" s="191">
        <v>1.7764366588</v>
      </c>
      <c r="G42" s="191">
        <v>2.0506040464</v>
      </c>
      <c r="H42" s="191">
        <v>2.4728734503</v>
      </c>
      <c r="I42" s="191">
        <v>2.6006821924</v>
      </c>
      <c r="J42" s="191">
        <v>2.7919049714</v>
      </c>
      <c r="K42" s="191">
        <v>2.0459460597</v>
      </c>
      <c r="L42" s="191">
        <v>2.3001124016</v>
      </c>
      <c r="M42" s="191">
        <v>2.4961971402</v>
      </c>
      <c r="N42" s="191">
        <v>2.5600217273</v>
      </c>
      <c r="O42" s="191">
        <v>2.6244343891</v>
      </c>
      <c r="P42" s="191">
        <v>2.1944444444</v>
      </c>
    </row>
    <row r="43" spans="1:16" ht="12">
      <c r="A43" s="186" t="s">
        <v>413</v>
      </c>
      <c r="B43" s="191">
        <v>2.7000711284</v>
      </c>
      <c r="C43" s="191">
        <v>2.7395638391</v>
      </c>
      <c r="D43" s="191">
        <v>2.1397670549</v>
      </c>
      <c r="E43" s="191">
        <v>2.630691191</v>
      </c>
      <c r="F43" s="191">
        <v>1.9476190476</v>
      </c>
      <c r="G43" s="191">
        <v>2.4429948951</v>
      </c>
      <c r="H43" s="191">
        <v>2.6576301616</v>
      </c>
      <c r="I43" s="191">
        <v>2.6563450373</v>
      </c>
      <c r="J43" s="191">
        <v>2.7801683817</v>
      </c>
      <c r="K43" s="191">
        <v>2.6276119403</v>
      </c>
      <c r="L43" s="191">
        <v>2.6586375212</v>
      </c>
      <c r="M43" s="191">
        <v>2.611626388</v>
      </c>
      <c r="N43" s="191">
        <v>2.577998757</v>
      </c>
      <c r="O43" s="191">
        <v>2.55</v>
      </c>
      <c r="P43" s="191">
        <v>2.2568807339</v>
      </c>
    </row>
    <row r="44" spans="1:16" ht="12">
      <c r="A44" s="186" t="s">
        <v>415</v>
      </c>
      <c r="B44" s="191">
        <v>2.1036408049</v>
      </c>
      <c r="C44" s="191">
        <v>2</v>
      </c>
      <c r="D44" s="191">
        <v>1.8791208791</v>
      </c>
      <c r="E44" s="191">
        <v>2.1064558008</v>
      </c>
      <c r="F44" s="191">
        <v>1.5454545455</v>
      </c>
      <c r="G44" s="191">
        <v>2.0713108614</v>
      </c>
      <c r="H44" s="191">
        <v>2.3345297918</v>
      </c>
      <c r="I44" s="191">
        <v>1.9111675127</v>
      </c>
      <c r="J44" s="191" t="s">
        <v>172</v>
      </c>
      <c r="K44" s="191">
        <v>1.9982394366</v>
      </c>
      <c r="L44" s="191">
        <v>2.1726391706</v>
      </c>
      <c r="M44" s="191">
        <v>2.2444444444</v>
      </c>
      <c r="N44" s="191">
        <v>1.976744186</v>
      </c>
      <c r="O44" s="191" t="s">
        <v>172</v>
      </c>
      <c r="P44" s="191" t="s">
        <v>172</v>
      </c>
    </row>
    <row r="45" spans="1:16" ht="12">
      <c r="A45" s="186" t="s">
        <v>417</v>
      </c>
      <c r="B45" s="191">
        <v>1.9185589691</v>
      </c>
      <c r="C45" s="191">
        <v>2.5870678617</v>
      </c>
      <c r="D45" s="191">
        <v>2.0786255096</v>
      </c>
      <c r="E45" s="191">
        <v>1.8584118927</v>
      </c>
      <c r="F45" s="191">
        <v>1.7737556561</v>
      </c>
      <c r="G45" s="191">
        <v>1.8628925254</v>
      </c>
      <c r="H45" s="191">
        <v>1.925</v>
      </c>
      <c r="I45" s="191">
        <v>2.3935309973</v>
      </c>
      <c r="J45" s="191">
        <v>2.9743589744</v>
      </c>
      <c r="K45" s="191">
        <v>1.8289191124</v>
      </c>
      <c r="L45" s="191">
        <v>1.8774479804</v>
      </c>
      <c r="M45" s="191">
        <v>1.994289793</v>
      </c>
      <c r="N45" s="191">
        <v>2.4353741497</v>
      </c>
      <c r="O45" s="191">
        <v>3.1</v>
      </c>
      <c r="P45" s="191">
        <v>1.990990991</v>
      </c>
    </row>
    <row r="46" spans="1:16" ht="12">
      <c r="A46" s="186" t="s">
        <v>419</v>
      </c>
      <c r="B46" s="191">
        <v>2.2711932503</v>
      </c>
      <c r="C46" s="191">
        <v>2.9579831933</v>
      </c>
      <c r="D46" s="191">
        <v>2.5925925926</v>
      </c>
      <c r="E46" s="191">
        <v>2.2175454143</v>
      </c>
      <c r="F46" s="191">
        <v>1.7441860465</v>
      </c>
      <c r="G46" s="191">
        <v>2.1793557833</v>
      </c>
      <c r="H46" s="191">
        <v>2.4114713217</v>
      </c>
      <c r="I46" s="191">
        <v>2.7727272727</v>
      </c>
      <c r="J46" s="191">
        <v>2.9824561404</v>
      </c>
      <c r="K46" s="191">
        <v>2.120505345</v>
      </c>
      <c r="L46" s="191">
        <v>2.2471204188</v>
      </c>
      <c r="M46" s="191">
        <v>2.3454545455</v>
      </c>
      <c r="N46" s="191">
        <v>2.9047619048</v>
      </c>
      <c r="O46" s="191">
        <v>3.5454545455</v>
      </c>
      <c r="P46" s="191">
        <v>2.6875</v>
      </c>
    </row>
    <row r="47" spans="1:16" ht="12.75" thickBot="1">
      <c r="A47" s="188" t="s">
        <v>421</v>
      </c>
      <c r="B47" s="192">
        <v>2.0564102564</v>
      </c>
      <c r="C47" s="192">
        <v>2.2641878669</v>
      </c>
      <c r="D47" s="192">
        <v>1.75</v>
      </c>
      <c r="E47" s="192">
        <v>1.8308457711</v>
      </c>
      <c r="F47" s="192">
        <v>1.8017241379</v>
      </c>
      <c r="G47" s="192">
        <v>1.762295082</v>
      </c>
      <c r="H47" s="192">
        <v>1.8636363636</v>
      </c>
      <c r="I47" s="192">
        <v>1.9206349206</v>
      </c>
      <c r="J47" s="192">
        <v>2.0769230769</v>
      </c>
      <c r="K47" s="192">
        <v>1.793814433</v>
      </c>
      <c r="L47" s="192">
        <v>1.8174603175</v>
      </c>
      <c r="M47" s="192">
        <v>2.0357142857</v>
      </c>
      <c r="N47" s="192">
        <v>1.76</v>
      </c>
      <c r="O47" s="192">
        <v>1</v>
      </c>
      <c r="P47" s="192">
        <v>1.9444444444</v>
      </c>
    </row>
    <row r="50" s="16" customFormat="1" ht="12">
      <c r="A50" s="5" t="s">
        <v>309</v>
      </c>
    </row>
    <row r="51" s="5" customFormat="1" ht="12">
      <c r="A51" s="5" t="s">
        <v>270</v>
      </c>
    </row>
    <row r="52" s="5" customFormat="1" ht="12">
      <c r="A52" s="5" t="s">
        <v>281</v>
      </c>
    </row>
  </sheetData>
  <sheetProtection/>
  <mergeCells count="8">
    <mergeCell ref="K4:O4"/>
    <mergeCell ref="P4:P5"/>
    <mergeCell ref="A4:A5"/>
    <mergeCell ref="B4:B5"/>
    <mergeCell ref="C4:C5"/>
    <mergeCell ref="D4:D5"/>
    <mergeCell ref="E4:E5"/>
    <mergeCell ref="F4:J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O25"/>
  <sheetViews>
    <sheetView zoomScaleSheetLayoutView="100" zoomScalePageLayoutView="0" workbookViewId="0" topLeftCell="A1">
      <selection activeCell="I1" sqref="I1"/>
    </sheetView>
  </sheetViews>
  <sheetFormatPr defaultColWidth="9.00390625" defaultRowHeight="13.5"/>
  <cols>
    <col min="1" max="1" width="10.75390625" style="70" customWidth="1"/>
    <col min="2" max="15" width="10.125" style="70" customWidth="1"/>
    <col min="16" max="16384" width="9.00390625" style="70" customWidth="1"/>
  </cols>
  <sheetData>
    <row r="1" spans="1:15" ht="18" customHeight="1" thickBot="1">
      <c r="A1" s="212" t="s">
        <v>424</v>
      </c>
      <c r="B1" s="69"/>
      <c r="C1" s="69"/>
      <c r="D1" s="69"/>
      <c r="E1" s="69"/>
      <c r="F1" s="69"/>
      <c r="G1" s="69"/>
      <c r="H1" s="69"/>
      <c r="I1" s="212" t="s">
        <v>298</v>
      </c>
      <c r="J1" s="69"/>
      <c r="K1" s="69"/>
      <c r="L1" s="69"/>
      <c r="M1" s="69"/>
      <c r="N1" s="69"/>
      <c r="O1" s="69"/>
    </row>
    <row r="2" spans="1:15" ht="15" customHeight="1">
      <c r="A2" s="290" t="s">
        <v>218</v>
      </c>
      <c r="B2" s="282" t="s">
        <v>118</v>
      </c>
      <c r="C2" s="283"/>
      <c r="D2" s="283"/>
      <c r="E2" s="283"/>
      <c r="F2" s="283"/>
      <c r="G2" s="283"/>
      <c r="H2" s="293"/>
      <c r="I2" s="282" t="s">
        <v>119</v>
      </c>
      <c r="J2" s="283"/>
      <c r="K2" s="283"/>
      <c r="L2" s="283"/>
      <c r="M2" s="283"/>
      <c r="N2" s="283"/>
      <c r="O2" s="283"/>
    </row>
    <row r="3" spans="1:15" ht="15" customHeight="1">
      <c r="A3" s="291"/>
      <c r="B3" s="284" t="s">
        <v>2</v>
      </c>
      <c r="C3" s="286" t="s">
        <v>109</v>
      </c>
      <c r="D3" s="286"/>
      <c r="E3" s="286"/>
      <c r="F3" s="286"/>
      <c r="G3" s="287"/>
      <c r="H3" s="288" t="s">
        <v>112</v>
      </c>
      <c r="I3" s="294" t="s">
        <v>2</v>
      </c>
      <c r="J3" s="286" t="s">
        <v>109</v>
      </c>
      <c r="K3" s="286"/>
      <c r="L3" s="286"/>
      <c r="M3" s="286"/>
      <c r="N3" s="287"/>
      <c r="O3" s="280" t="s">
        <v>112</v>
      </c>
    </row>
    <row r="4" spans="1:15" ht="41.25" customHeight="1">
      <c r="A4" s="292"/>
      <c r="B4" s="285"/>
      <c r="C4" s="80" t="s">
        <v>2</v>
      </c>
      <c r="D4" s="80" t="s">
        <v>110</v>
      </c>
      <c r="E4" s="82" t="s">
        <v>340</v>
      </c>
      <c r="F4" s="83" t="s">
        <v>178</v>
      </c>
      <c r="G4" s="83" t="s">
        <v>111</v>
      </c>
      <c r="H4" s="289"/>
      <c r="I4" s="295"/>
      <c r="J4" s="80" t="s">
        <v>2</v>
      </c>
      <c r="K4" s="80" t="s">
        <v>110</v>
      </c>
      <c r="L4" s="82" t="s">
        <v>340</v>
      </c>
      <c r="M4" s="83" t="s">
        <v>178</v>
      </c>
      <c r="N4" s="83" t="s">
        <v>111</v>
      </c>
      <c r="O4" s="281"/>
    </row>
    <row r="5" spans="1:15" ht="18" customHeight="1">
      <c r="A5" s="74" t="s">
        <v>2</v>
      </c>
      <c r="B5" s="72">
        <v>114840</v>
      </c>
      <c r="C5" s="72">
        <v>113865</v>
      </c>
      <c r="D5" s="72">
        <v>77325</v>
      </c>
      <c r="E5" s="72">
        <v>8597</v>
      </c>
      <c r="F5" s="72">
        <v>25454</v>
      </c>
      <c r="G5" s="72">
        <v>2489</v>
      </c>
      <c r="H5" s="72">
        <v>975</v>
      </c>
      <c r="I5" s="72">
        <v>283361</v>
      </c>
      <c r="J5" s="72">
        <v>281356</v>
      </c>
      <c r="K5" s="72">
        <v>208783</v>
      </c>
      <c r="L5" s="72">
        <v>18085</v>
      </c>
      <c r="M5" s="72">
        <v>48835</v>
      </c>
      <c r="N5" s="72">
        <v>5653</v>
      </c>
      <c r="O5" s="72">
        <v>2005</v>
      </c>
    </row>
    <row r="6" spans="1:15" ht="21" customHeight="1">
      <c r="A6" s="84" t="s">
        <v>286</v>
      </c>
      <c r="B6" s="72">
        <v>1850</v>
      </c>
      <c r="C6" s="72">
        <v>1771</v>
      </c>
      <c r="D6" s="72">
        <v>155</v>
      </c>
      <c r="E6" s="72">
        <v>30</v>
      </c>
      <c r="F6" s="72">
        <v>1459</v>
      </c>
      <c r="G6" s="72">
        <v>127</v>
      </c>
      <c r="H6" s="72">
        <v>79</v>
      </c>
      <c r="I6" s="72">
        <v>2416</v>
      </c>
      <c r="J6" s="72">
        <v>2304</v>
      </c>
      <c r="K6" s="72">
        <v>206</v>
      </c>
      <c r="L6" s="72">
        <v>50</v>
      </c>
      <c r="M6" s="72">
        <v>1899</v>
      </c>
      <c r="N6" s="72">
        <v>149</v>
      </c>
      <c r="O6" s="72">
        <v>112</v>
      </c>
    </row>
    <row r="7" spans="1:15" ht="12" customHeight="1">
      <c r="A7" s="84" t="s">
        <v>287</v>
      </c>
      <c r="B7" s="72">
        <v>4573</v>
      </c>
      <c r="C7" s="72">
        <v>4460</v>
      </c>
      <c r="D7" s="72">
        <v>593</v>
      </c>
      <c r="E7" s="72">
        <v>191</v>
      </c>
      <c r="F7" s="72">
        <v>3429</v>
      </c>
      <c r="G7" s="72">
        <v>247</v>
      </c>
      <c r="H7" s="72">
        <v>113</v>
      </c>
      <c r="I7" s="72">
        <v>6606</v>
      </c>
      <c r="J7" s="72">
        <v>6391</v>
      </c>
      <c r="K7" s="72">
        <v>886</v>
      </c>
      <c r="L7" s="72">
        <v>348</v>
      </c>
      <c r="M7" s="72">
        <v>4808</v>
      </c>
      <c r="N7" s="72">
        <v>349</v>
      </c>
      <c r="O7" s="72">
        <v>215</v>
      </c>
    </row>
    <row r="8" spans="1:15" ht="12" customHeight="1">
      <c r="A8" s="84" t="s">
        <v>288</v>
      </c>
      <c r="B8" s="72">
        <v>6929</v>
      </c>
      <c r="C8" s="72">
        <v>6816</v>
      </c>
      <c r="D8" s="72">
        <v>1373</v>
      </c>
      <c r="E8" s="72">
        <v>1273</v>
      </c>
      <c r="F8" s="72">
        <v>3907</v>
      </c>
      <c r="G8" s="72">
        <v>263</v>
      </c>
      <c r="H8" s="72">
        <v>113</v>
      </c>
      <c r="I8" s="72">
        <v>11557</v>
      </c>
      <c r="J8" s="72">
        <v>11355</v>
      </c>
      <c r="K8" s="72">
        <v>2408</v>
      </c>
      <c r="L8" s="72">
        <v>2240</v>
      </c>
      <c r="M8" s="72">
        <v>6251</v>
      </c>
      <c r="N8" s="72">
        <v>456</v>
      </c>
      <c r="O8" s="72">
        <v>202</v>
      </c>
    </row>
    <row r="9" spans="1:15" ht="12" customHeight="1">
      <c r="A9" s="84" t="s">
        <v>289</v>
      </c>
      <c r="B9" s="72">
        <v>8061</v>
      </c>
      <c r="C9" s="72">
        <v>7963</v>
      </c>
      <c r="D9" s="72">
        <v>1552</v>
      </c>
      <c r="E9" s="72">
        <v>2215</v>
      </c>
      <c r="F9" s="72">
        <v>3888</v>
      </c>
      <c r="G9" s="72">
        <v>308</v>
      </c>
      <c r="H9" s="72">
        <v>98</v>
      </c>
      <c r="I9" s="72">
        <v>15229</v>
      </c>
      <c r="J9" s="72">
        <v>15022</v>
      </c>
      <c r="K9" s="72">
        <v>2800</v>
      </c>
      <c r="L9" s="72">
        <v>4237</v>
      </c>
      <c r="M9" s="72">
        <v>7335</v>
      </c>
      <c r="N9" s="72">
        <v>650</v>
      </c>
      <c r="O9" s="72">
        <v>207</v>
      </c>
    </row>
    <row r="10" spans="1:15" ht="12">
      <c r="A10" s="84" t="s">
        <v>290</v>
      </c>
      <c r="B10" s="72">
        <v>12254</v>
      </c>
      <c r="C10" s="72">
        <v>12128</v>
      </c>
      <c r="D10" s="72">
        <v>5043</v>
      </c>
      <c r="E10" s="72">
        <v>1579</v>
      </c>
      <c r="F10" s="72">
        <v>5120</v>
      </c>
      <c r="G10" s="72">
        <v>386</v>
      </c>
      <c r="H10" s="72">
        <v>126</v>
      </c>
      <c r="I10" s="72">
        <v>26794</v>
      </c>
      <c r="J10" s="72">
        <v>26510</v>
      </c>
      <c r="K10" s="72">
        <v>11303</v>
      </c>
      <c r="L10" s="72">
        <v>3315</v>
      </c>
      <c r="M10" s="72">
        <v>10961</v>
      </c>
      <c r="N10" s="72">
        <v>931</v>
      </c>
      <c r="O10" s="72">
        <v>284</v>
      </c>
    </row>
    <row r="11" spans="1:15" ht="12">
      <c r="A11" s="84" t="s">
        <v>291</v>
      </c>
      <c r="B11" s="72">
        <v>16374</v>
      </c>
      <c r="C11" s="72">
        <v>16225</v>
      </c>
      <c r="D11" s="72">
        <v>10186</v>
      </c>
      <c r="E11" s="72">
        <v>1926</v>
      </c>
      <c r="F11" s="72">
        <v>3706</v>
      </c>
      <c r="G11" s="72">
        <v>407</v>
      </c>
      <c r="H11" s="72">
        <v>149</v>
      </c>
      <c r="I11" s="72">
        <v>39854</v>
      </c>
      <c r="J11" s="72">
        <v>39527</v>
      </c>
      <c r="K11" s="72">
        <v>25742</v>
      </c>
      <c r="L11" s="72">
        <v>4491</v>
      </c>
      <c r="M11" s="72">
        <v>8235</v>
      </c>
      <c r="N11" s="72">
        <v>1059</v>
      </c>
      <c r="O11" s="72">
        <v>327</v>
      </c>
    </row>
    <row r="12" spans="1:15" ht="12">
      <c r="A12" s="84" t="s">
        <v>292</v>
      </c>
      <c r="B12" s="72">
        <v>16501</v>
      </c>
      <c r="C12" s="72">
        <v>16394</v>
      </c>
      <c r="D12" s="72">
        <v>12636</v>
      </c>
      <c r="E12" s="72">
        <v>1158</v>
      </c>
      <c r="F12" s="72">
        <v>2174</v>
      </c>
      <c r="G12" s="72">
        <v>426</v>
      </c>
      <c r="H12" s="72">
        <v>107</v>
      </c>
      <c r="I12" s="72">
        <v>42702</v>
      </c>
      <c r="J12" s="72">
        <v>42485</v>
      </c>
      <c r="K12" s="72">
        <v>33613</v>
      </c>
      <c r="L12" s="72">
        <v>2805</v>
      </c>
      <c r="M12" s="72">
        <v>4960</v>
      </c>
      <c r="N12" s="72">
        <v>1107</v>
      </c>
      <c r="O12" s="72">
        <v>217</v>
      </c>
    </row>
    <row r="13" spans="1:15" ht="12">
      <c r="A13" s="84" t="s">
        <v>293</v>
      </c>
      <c r="B13" s="72">
        <v>9096</v>
      </c>
      <c r="C13" s="72">
        <v>9039</v>
      </c>
      <c r="D13" s="72">
        <v>8012</v>
      </c>
      <c r="E13" s="72">
        <v>106</v>
      </c>
      <c r="F13" s="72">
        <v>762</v>
      </c>
      <c r="G13" s="72">
        <v>159</v>
      </c>
      <c r="H13" s="72">
        <v>57</v>
      </c>
      <c r="I13" s="72">
        <v>24462</v>
      </c>
      <c r="J13" s="72">
        <v>24348</v>
      </c>
      <c r="K13" s="72">
        <v>21841</v>
      </c>
      <c r="L13" s="72">
        <v>273</v>
      </c>
      <c r="M13" s="72">
        <v>1771</v>
      </c>
      <c r="N13" s="72">
        <v>463</v>
      </c>
      <c r="O13" s="72">
        <v>114</v>
      </c>
    </row>
    <row r="14" spans="1:15" ht="12">
      <c r="A14" s="84" t="s">
        <v>294</v>
      </c>
      <c r="B14" s="72">
        <v>10052</v>
      </c>
      <c r="C14" s="72">
        <v>9966</v>
      </c>
      <c r="D14" s="72">
        <v>9367</v>
      </c>
      <c r="E14" s="72">
        <v>69</v>
      </c>
      <c r="F14" s="72">
        <v>460</v>
      </c>
      <c r="G14" s="72">
        <v>70</v>
      </c>
      <c r="H14" s="72">
        <v>86</v>
      </c>
      <c r="I14" s="72">
        <v>28564</v>
      </c>
      <c r="J14" s="72">
        <v>28357</v>
      </c>
      <c r="K14" s="72">
        <v>26856</v>
      </c>
      <c r="L14" s="72">
        <v>188</v>
      </c>
      <c r="M14" s="72">
        <v>1117</v>
      </c>
      <c r="N14" s="72">
        <v>196</v>
      </c>
      <c r="O14" s="72">
        <v>207</v>
      </c>
    </row>
    <row r="15" spans="1:15" ht="12">
      <c r="A15" s="84" t="s">
        <v>295</v>
      </c>
      <c r="B15" s="72">
        <v>11404</v>
      </c>
      <c r="C15" s="72">
        <v>11363</v>
      </c>
      <c r="D15" s="72">
        <v>10999</v>
      </c>
      <c r="E15" s="72">
        <v>43</v>
      </c>
      <c r="F15" s="72">
        <v>273</v>
      </c>
      <c r="G15" s="72">
        <v>48</v>
      </c>
      <c r="H15" s="72">
        <v>41</v>
      </c>
      <c r="I15" s="72">
        <v>33035</v>
      </c>
      <c r="J15" s="72">
        <v>32934</v>
      </c>
      <c r="K15" s="72">
        <v>31938</v>
      </c>
      <c r="L15" s="72">
        <v>119</v>
      </c>
      <c r="M15" s="72">
        <v>742</v>
      </c>
      <c r="N15" s="72">
        <v>135</v>
      </c>
      <c r="O15" s="72">
        <v>101</v>
      </c>
    </row>
    <row r="16" spans="1:15" ht="12">
      <c r="A16" s="84" t="s">
        <v>296</v>
      </c>
      <c r="B16" s="72">
        <v>9538</v>
      </c>
      <c r="C16" s="72">
        <v>9532</v>
      </c>
      <c r="D16" s="72">
        <v>9337</v>
      </c>
      <c r="E16" s="115">
        <v>7</v>
      </c>
      <c r="F16" s="72">
        <v>165</v>
      </c>
      <c r="G16" s="72">
        <v>23</v>
      </c>
      <c r="H16" s="72">
        <v>6</v>
      </c>
      <c r="I16" s="72">
        <v>27606</v>
      </c>
      <c r="J16" s="72">
        <v>27587</v>
      </c>
      <c r="K16" s="72">
        <v>27037</v>
      </c>
      <c r="L16" s="115">
        <v>19</v>
      </c>
      <c r="M16" s="72">
        <v>457</v>
      </c>
      <c r="N16" s="72">
        <v>74</v>
      </c>
      <c r="O16" s="72">
        <v>19</v>
      </c>
    </row>
    <row r="17" spans="1:15" ht="12">
      <c r="A17" s="84" t="s">
        <v>221</v>
      </c>
      <c r="B17" s="72">
        <v>5205</v>
      </c>
      <c r="C17" s="72">
        <v>5205</v>
      </c>
      <c r="D17" s="72">
        <v>5117</v>
      </c>
      <c r="E17" s="115">
        <v>0</v>
      </c>
      <c r="F17" s="72">
        <v>72</v>
      </c>
      <c r="G17" s="72">
        <v>16</v>
      </c>
      <c r="H17" s="72">
        <v>0</v>
      </c>
      <c r="I17" s="72">
        <v>15402</v>
      </c>
      <c r="J17" s="72">
        <v>15402</v>
      </c>
      <c r="K17" s="72">
        <v>15151</v>
      </c>
      <c r="L17" s="115">
        <v>0</v>
      </c>
      <c r="M17" s="72">
        <v>198</v>
      </c>
      <c r="N17" s="72">
        <v>53</v>
      </c>
      <c r="O17" s="72">
        <v>0</v>
      </c>
    </row>
    <row r="18" spans="1:15" ht="12">
      <c r="A18" s="84" t="s">
        <v>297</v>
      </c>
      <c r="B18" s="72">
        <v>1641</v>
      </c>
      <c r="C18" s="72">
        <v>1641</v>
      </c>
      <c r="D18" s="72">
        <v>1610</v>
      </c>
      <c r="E18" s="115">
        <v>0</v>
      </c>
      <c r="F18" s="72">
        <v>26</v>
      </c>
      <c r="G18" s="72">
        <v>5</v>
      </c>
      <c r="H18" s="72">
        <v>0</v>
      </c>
      <c r="I18" s="72">
        <v>4900</v>
      </c>
      <c r="J18" s="72">
        <v>4900</v>
      </c>
      <c r="K18" s="72">
        <v>4819</v>
      </c>
      <c r="L18" s="115">
        <v>0</v>
      </c>
      <c r="M18" s="72">
        <v>67</v>
      </c>
      <c r="N18" s="72">
        <v>14</v>
      </c>
      <c r="O18" s="72">
        <v>0</v>
      </c>
    </row>
    <row r="19" spans="1:15" ht="12.75" customHeight="1" thickBot="1">
      <c r="A19" s="85" t="s">
        <v>223</v>
      </c>
      <c r="B19" s="79">
        <v>1360</v>
      </c>
      <c r="C19" s="79">
        <v>1360</v>
      </c>
      <c r="D19" s="79">
        <v>1344</v>
      </c>
      <c r="E19" s="116">
        <v>0</v>
      </c>
      <c r="F19" s="116">
        <v>12</v>
      </c>
      <c r="G19" s="79">
        <v>4</v>
      </c>
      <c r="H19" s="116">
        <v>0</v>
      </c>
      <c r="I19" s="79">
        <v>4231</v>
      </c>
      <c r="J19" s="79">
        <v>4231</v>
      </c>
      <c r="K19" s="79">
        <v>4181</v>
      </c>
      <c r="L19" s="116">
        <v>0</v>
      </c>
      <c r="M19" s="116">
        <v>33</v>
      </c>
      <c r="N19" s="79">
        <v>17</v>
      </c>
      <c r="O19" s="116">
        <v>0</v>
      </c>
    </row>
    <row r="20" s="5" customFormat="1" ht="18" customHeight="1">
      <c r="A20" s="16" t="s">
        <v>425</v>
      </c>
    </row>
    <row r="21" s="5" customFormat="1" ht="18" customHeight="1">
      <c r="A21" s="16"/>
    </row>
    <row r="23" s="16" customFormat="1" ht="12">
      <c r="A23" s="5" t="s">
        <v>309</v>
      </c>
    </row>
    <row r="24" ht="12">
      <c r="A24" s="70" t="s">
        <v>270</v>
      </c>
    </row>
    <row r="25" ht="12">
      <c r="A25" s="70" t="s">
        <v>299</v>
      </c>
    </row>
  </sheetData>
  <sheetProtection/>
  <mergeCells count="9">
    <mergeCell ref="O3:O4"/>
    <mergeCell ref="I2:O2"/>
    <mergeCell ref="B3:B4"/>
    <mergeCell ref="C3:G3"/>
    <mergeCell ref="H3:H4"/>
    <mergeCell ref="A2:A4"/>
    <mergeCell ref="B2:H2"/>
    <mergeCell ref="I3:I4"/>
    <mergeCell ref="J3:N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9" r:id="rId1"/>
  <colBreaks count="2" manualBreakCount="2">
    <brk id="8" max="19" man="1"/>
    <brk id="1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O19"/>
  <sheetViews>
    <sheetView zoomScaleSheetLayoutView="100" zoomScalePageLayoutView="0" workbookViewId="0" topLeftCell="A1">
      <selection activeCell="I1" sqref="I1"/>
    </sheetView>
  </sheetViews>
  <sheetFormatPr defaultColWidth="9.00390625" defaultRowHeight="13.5"/>
  <cols>
    <col min="1" max="1" width="10.75390625" style="70" customWidth="1"/>
    <col min="2" max="15" width="10.125" style="70" customWidth="1"/>
    <col min="16" max="16384" width="9.00390625" style="70" customWidth="1"/>
  </cols>
  <sheetData>
    <row r="1" spans="1:15" ht="18" customHeight="1" thickBot="1">
      <c r="A1" s="212" t="s">
        <v>423</v>
      </c>
      <c r="B1" s="69"/>
      <c r="C1" s="69"/>
      <c r="D1" s="69"/>
      <c r="E1" s="69"/>
      <c r="F1" s="69"/>
      <c r="G1" s="69"/>
      <c r="H1" s="69"/>
      <c r="I1" s="212" t="s">
        <v>217</v>
      </c>
      <c r="J1" s="69"/>
      <c r="K1" s="69"/>
      <c r="L1" s="69"/>
      <c r="M1" s="69"/>
      <c r="N1" s="69"/>
      <c r="O1" s="69"/>
    </row>
    <row r="2" spans="1:15" ht="15" customHeight="1">
      <c r="A2" s="290" t="s">
        <v>218</v>
      </c>
      <c r="B2" s="282" t="s">
        <v>118</v>
      </c>
      <c r="C2" s="283"/>
      <c r="D2" s="283"/>
      <c r="E2" s="283"/>
      <c r="F2" s="283"/>
      <c r="G2" s="283"/>
      <c r="H2" s="293"/>
      <c r="I2" s="282" t="s">
        <v>119</v>
      </c>
      <c r="J2" s="283"/>
      <c r="K2" s="283"/>
      <c r="L2" s="283"/>
      <c r="M2" s="283"/>
      <c r="N2" s="283"/>
      <c r="O2" s="283"/>
    </row>
    <row r="3" spans="1:15" ht="15" customHeight="1">
      <c r="A3" s="291"/>
      <c r="B3" s="284" t="s">
        <v>2</v>
      </c>
      <c r="C3" s="286" t="s">
        <v>109</v>
      </c>
      <c r="D3" s="286"/>
      <c r="E3" s="286"/>
      <c r="F3" s="286"/>
      <c r="G3" s="287"/>
      <c r="H3" s="288" t="s">
        <v>112</v>
      </c>
      <c r="I3" s="294" t="s">
        <v>2</v>
      </c>
      <c r="J3" s="286" t="s">
        <v>109</v>
      </c>
      <c r="K3" s="286"/>
      <c r="L3" s="286"/>
      <c r="M3" s="286"/>
      <c r="N3" s="287"/>
      <c r="O3" s="280" t="s">
        <v>112</v>
      </c>
    </row>
    <row r="4" spans="1:15" ht="41.25" customHeight="1">
      <c r="A4" s="292"/>
      <c r="B4" s="285"/>
      <c r="C4" s="80" t="s">
        <v>2</v>
      </c>
      <c r="D4" s="80" t="s">
        <v>110</v>
      </c>
      <c r="E4" s="82" t="s">
        <v>224</v>
      </c>
      <c r="F4" s="83" t="s">
        <v>178</v>
      </c>
      <c r="G4" s="83" t="s">
        <v>111</v>
      </c>
      <c r="H4" s="289"/>
      <c r="I4" s="295"/>
      <c r="J4" s="80" t="s">
        <v>2</v>
      </c>
      <c r="K4" s="80" t="s">
        <v>110</v>
      </c>
      <c r="L4" s="82" t="s">
        <v>224</v>
      </c>
      <c r="M4" s="83" t="s">
        <v>178</v>
      </c>
      <c r="N4" s="83" t="s">
        <v>111</v>
      </c>
      <c r="O4" s="281"/>
    </row>
    <row r="5" spans="1:15" ht="18" customHeight="1">
      <c r="A5" s="74" t="s">
        <v>2</v>
      </c>
      <c r="B5" s="72">
        <v>108640</v>
      </c>
      <c r="C5" s="72">
        <v>107743</v>
      </c>
      <c r="D5" s="72">
        <v>72711</v>
      </c>
      <c r="E5" s="72">
        <v>9246</v>
      </c>
      <c r="F5" s="72">
        <v>23294</v>
      </c>
      <c r="G5" s="72">
        <v>2492</v>
      </c>
      <c r="H5" s="72">
        <v>897</v>
      </c>
      <c r="I5" s="72">
        <v>281590</v>
      </c>
      <c r="J5" s="72">
        <v>279659</v>
      </c>
      <c r="K5" s="72">
        <v>205480</v>
      </c>
      <c r="L5" s="72">
        <v>20779</v>
      </c>
      <c r="M5" s="72">
        <v>47053</v>
      </c>
      <c r="N5" s="72">
        <v>6347</v>
      </c>
      <c r="O5" s="72">
        <v>1931</v>
      </c>
    </row>
    <row r="6" spans="1:15" ht="21" customHeight="1">
      <c r="A6" s="84" t="s">
        <v>190</v>
      </c>
      <c r="B6" s="72">
        <v>1386</v>
      </c>
      <c r="C6" s="72">
        <v>1293</v>
      </c>
      <c r="D6" s="72">
        <v>18</v>
      </c>
      <c r="E6" s="72">
        <v>24</v>
      </c>
      <c r="F6" s="72">
        <v>1132</v>
      </c>
      <c r="G6" s="72">
        <v>119</v>
      </c>
      <c r="H6" s="72">
        <v>93</v>
      </c>
      <c r="I6" s="72">
        <v>1651</v>
      </c>
      <c r="J6" s="72">
        <v>1521</v>
      </c>
      <c r="K6" s="72">
        <v>26</v>
      </c>
      <c r="L6" s="72">
        <v>48</v>
      </c>
      <c r="M6" s="72">
        <v>1324</v>
      </c>
      <c r="N6" s="72">
        <v>123</v>
      </c>
      <c r="O6" s="72">
        <v>130</v>
      </c>
    </row>
    <row r="7" spans="1:15" ht="12" customHeight="1">
      <c r="A7" s="84" t="s">
        <v>189</v>
      </c>
      <c r="B7" s="72">
        <v>4148</v>
      </c>
      <c r="C7" s="72">
        <v>4058</v>
      </c>
      <c r="D7" s="72">
        <v>340</v>
      </c>
      <c r="E7" s="72">
        <v>348</v>
      </c>
      <c r="F7" s="72">
        <v>3200</v>
      </c>
      <c r="G7" s="72">
        <v>170</v>
      </c>
      <c r="H7" s="72">
        <v>90</v>
      </c>
      <c r="I7" s="72">
        <v>5931</v>
      </c>
      <c r="J7" s="72">
        <v>5808</v>
      </c>
      <c r="K7" s="72">
        <v>747</v>
      </c>
      <c r="L7" s="72">
        <v>668</v>
      </c>
      <c r="M7" s="72">
        <v>4176</v>
      </c>
      <c r="N7" s="72">
        <v>217</v>
      </c>
      <c r="O7" s="72">
        <v>123</v>
      </c>
    </row>
    <row r="8" spans="1:15" ht="12" customHeight="1">
      <c r="A8" s="84" t="s">
        <v>188</v>
      </c>
      <c r="B8" s="72">
        <v>7277</v>
      </c>
      <c r="C8" s="72">
        <v>7154</v>
      </c>
      <c r="D8" s="72">
        <v>880</v>
      </c>
      <c r="E8" s="72">
        <v>1778</v>
      </c>
      <c r="F8" s="72">
        <v>4314</v>
      </c>
      <c r="G8" s="72">
        <v>182</v>
      </c>
      <c r="H8" s="72">
        <v>123</v>
      </c>
      <c r="I8" s="72">
        <v>12895</v>
      </c>
      <c r="J8" s="72">
        <v>12654</v>
      </c>
      <c r="K8" s="72">
        <v>1916</v>
      </c>
      <c r="L8" s="72">
        <v>3349</v>
      </c>
      <c r="M8" s="72">
        <v>7039</v>
      </c>
      <c r="N8" s="72">
        <v>350</v>
      </c>
      <c r="O8" s="72">
        <v>241</v>
      </c>
    </row>
    <row r="9" spans="1:15" ht="12" customHeight="1">
      <c r="A9" s="84" t="s">
        <v>187</v>
      </c>
      <c r="B9" s="72">
        <v>8997</v>
      </c>
      <c r="C9" s="72">
        <v>8889</v>
      </c>
      <c r="D9" s="72">
        <v>1493</v>
      </c>
      <c r="E9" s="72">
        <v>3131</v>
      </c>
      <c r="F9" s="72">
        <v>3903</v>
      </c>
      <c r="G9" s="72">
        <v>362</v>
      </c>
      <c r="H9" s="72">
        <v>108</v>
      </c>
      <c r="I9" s="72">
        <v>18726</v>
      </c>
      <c r="J9" s="72">
        <v>18492</v>
      </c>
      <c r="K9" s="72">
        <v>3283</v>
      </c>
      <c r="L9" s="72">
        <v>6629</v>
      </c>
      <c r="M9" s="72">
        <v>7711</v>
      </c>
      <c r="N9" s="72">
        <v>869</v>
      </c>
      <c r="O9" s="72">
        <v>234</v>
      </c>
    </row>
    <row r="10" spans="1:15" ht="12">
      <c r="A10" s="84" t="s">
        <v>186</v>
      </c>
      <c r="B10" s="72">
        <v>11431</v>
      </c>
      <c r="C10" s="72">
        <v>11306</v>
      </c>
      <c r="D10" s="72">
        <v>4832</v>
      </c>
      <c r="E10" s="72">
        <v>1491</v>
      </c>
      <c r="F10" s="72">
        <v>4572</v>
      </c>
      <c r="G10" s="72">
        <v>411</v>
      </c>
      <c r="H10" s="72">
        <v>125</v>
      </c>
      <c r="I10" s="72">
        <v>27191</v>
      </c>
      <c r="J10" s="72">
        <v>26895</v>
      </c>
      <c r="K10" s="72">
        <v>11587</v>
      </c>
      <c r="L10" s="72">
        <v>3551</v>
      </c>
      <c r="M10" s="72">
        <v>10697</v>
      </c>
      <c r="N10" s="72">
        <v>1060</v>
      </c>
      <c r="O10" s="72">
        <v>296</v>
      </c>
    </row>
    <row r="11" spans="1:15" ht="12">
      <c r="A11" s="84" t="s">
        <v>185</v>
      </c>
      <c r="B11" s="72">
        <v>15780</v>
      </c>
      <c r="C11" s="72">
        <v>15651</v>
      </c>
      <c r="D11" s="72">
        <v>10479</v>
      </c>
      <c r="E11" s="72">
        <v>1382</v>
      </c>
      <c r="F11" s="72">
        <v>3240</v>
      </c>
      <c r="G11" s="72">
        <v>550</v>
      </c>
      <c r="H11" s="72">
        <v>129</v>
      </c>
      <c r="I11" s="72">
        <v>41002</v>
      </c>
      <c r="J11" s="72">
        <v>40694</v>
      </c>
      <c r="K11" s="72">
        <v>27540</v>
      </c>
      <c r="L11" s="72">
        <v>3471</v>
      </c>
      <c r="M11" s="72">
        <v>8145</v>
      </c>
      <c r="N11" s="72">
        <v>1538</v>
      </c>
      <c r="O11" s="72">
        <v>308</v>
      </c>
    </row>
    <row r="12" spans="1:15" ht="12">
      <c r="A12" s="84" t="s">
        <v>184</v>
      </c>
      <c r="B12" s="72">
        <v>14192</v>
      </c>
      <c r="C12" s="72">
        <v>14096</v>
      </c>
      <c r="D12" s="72">
        <v>11361</v>
      </c>
      <c r="E12" s="72">
        <v>936</v>
      </c>
      <c r="F12" s="72">
        <v>1492</v>
      </c>
      <c r="G12" s="72">
        <v>307</v>
      </c>
      <c r="H12" s="72">
        <v>96</v>
      </c>
      <c r="I12" s="72">
        <v>39135</v>
      </c>
      <c r="J12" s="72">
        <v>38897</v>
      </c>
      <c r="K12" s="72">
        <v>31391</v>
      </c>
      <c r="L12" s="72">
        <v>2629</v>
      </c>
      <c r="M12" s="72">
        <v>3971</v>
      </c>
      <c r="N12" s="72">
        <v>906</v>
      </c>
      <c r="O12" s="72">
        <v>238</v>
      </c>
    </row>
    <row r="13" spans="1:15" ht="12">
      <c r="A13" s="84" t="s">
        <v>183</v>
      </c>
      <c r="B13" s="72">
        <v>8549</v>
      </c>
      <c r="C13" s="72">
        <v>8493</v>
      </c>
      <c r="D13" s="72">
        <v>7675</v>
      </c>
      <c r="E13" s="72">
        <v>74</v>
      </c>
      <c r="F13" s="72">
        <v>561</v>
      </c>
      <c r="G13" s="72">
        <v>183</v>
      </c>
      <c r="H13" s="72">
        <v>56</v>
      </c>
      <c r="I13" s="72">
        <v>24123</v>
      </c>
      <c r="J13" s="72">
        <v>23971</v>
      </c>
      <c r="K13" s="72">
        <v>21652</v>
      </c>
      <c r="L13" s="72">
        <v>200</v>
      </c>
      <c r="M13" s="72">
        <v>1526</v>
      </c>
      <c r="N13" s="72">
        <v>593</v>
      </c>
      <c r="O13" s="72">
        <v>152</v>
      </c>
    </row>
    <row r="14" spans="1:15" ht="12">
      <c r="A14" s="84" t="s">
        <v>182</v>
      </c>
      <c r="B14" s="72">
        <v>9573</v>
      </c>
      <c r="C14" s="72">
        <v>9518</v>
      </c>
      <c r="D14" s="72">
        <v>9030</v>
      </c>
      <c r="E14" s="72">
        <v>61</v>
      </c>
      <c r="F14" s="72">
        <v>334</v>
      </c>
      <c r="G14" s="72">
        <v>93</v>
      </c>
      <c r="H14" s="72">
        <v>55</v>
      </c>
      <c r="I14" s="72">
        <v>27938</v>
      </c>
      <c r="J14" s="72">
        <v>27806</v>
      </c>
      <c r="K14" s="72">
        <v>26398</v>
      </c>
      <c r="L14" s="72">
        <v>184</v>
      </c>
      <c r="M14" s="72">
        <v>934</v>
      </c>
      <c r="N14" s="72">
        <v>290</v>
      </c>
      <c r="O14" s="72">
        <v>132</v>
      </c>
    </row>
    <row r="15" spans="1:15" ht="12">
      <c r="A15" s="84" t="s">
        <v>219</v>
      </c>
      <c r="B15" s="72">
        <v>10377</v>
      </c>
      <c r="C15" s="72">
        <v>10365</v>
      </c>
      <c r="D15" s="72">
        <v>10044</v>
      </c>
      <c r="E15" s="72">
        <v>21</v>
      </c>
      <c r="F15" s="72">
        <v>247</v>
      </c>
      <c r="G15" s="72">
        <v>53</v>
      </c>
      <c r="H15" s="72">
        <v>12</v>
      </c>
      <c r="I15" s="72">
        <v>30847</v>
      </c>
      <c r="J15" s="72">
        <v>30804</v>
      </c>
      <c r="K15" s="72">
        <v>29857</v>
      </c>
      <c r="L15" s="72">
        <v>50</v>
      </c>
      <c r="M15" s="72">
        <v>709</v>
      </c>
      <c r="N15" s="72">
        <v>188</v>
      </c>
      <c r="O15" s="72">
        <v>43</v>
      </c>
    </row>
    <row r="16" spans="1:15" ht="12">
      <c r="A16" s="84" t="s">
        <v>220</v>
      </c>
      <c r="B16" s="72">
        <v>8878</v>
      </c>
      <c r="C16" s="72">
        <v>8874</v>
      </c>
      <c r="D16" s="72">
        <v>8664</v>
      </c>
      <c r="E16" s="115" t="s">
        <v>172</v>
      </c>
      <c r="F16" s="72">
        <v>182</v>
      </c>
      <c r="G16" s="72">
        <v>28</v>
      </c>
      <c r="H16" s="72">
        <v>4</v>
      </c>
      <c r="I16" s="72">
        <v>26737</v>
      </c>
      <c r="J16" s="72">
        <v>26725</v>
      </c>
      <c r="K16" s="72">
        <v>26132</v>
      </c>
      <c r="L16" s="115" t="s">
        <v>172</v>
      </c>
      <c r="M16" s="72">
        <v>504</v>
      </c>
      <c r="N16" s="72">
        <v>89</v>
      </c>
      <c r="O16" s="72">
        <v>12</v>
      </c>
    </row>
    <row r="17" spans="1:15" ht="12">
      <c r="A17" s="84" t="s">
        <v>221</v>
      </c>
      <c r="B17" s="72">
        <v>5452</v>
      </c>
      <c r="C17" s="72">
        <v>5447</v>
      </c>
      <c r="D17" s="72">
        <v>5329</v>
      </c>
      <c r="E17" s="115" t="s">
        <v>172</v>
      </c>
      <c r="F17" s="72">
        <v>102</v>
      </c>
      <c r="G17" s="72">
        <v>16</v>
      </c>
      <c r="H17" s="72">
        <v>5</v>
      </c>
      <c r="I17" s="72">
        <v>16896</v>
      </c>
      <c r="J17" s="72">
        <v>16878</v>
      </c>
      <c r="K17" s="72">
        <v>16545</v>
      </c>
      <c r="L17" s="115" t="s">
        <v>172</v>
      </c>
      <c r="M17" s="72">
        <v>277</v>
      </c>
      <c r="N17" s="72">
        <v>56</v>
      </c>
      <c r="O17" s="72">
        <v>18</v>
      </c>
    </row>
    <row r="18" spans="1:15" ht="12">
      <c r="A18" s="84" t="s">
        <v>222</v>
      </c>
      <c r="B18" s="72">
        <v>1449</v>
      </c>
      <c r="C18" s="72">
        <v>1448</v>
      </c>
      <c r="D18" s="72">
        <v>1426</v>
      </c>
      <c r="E18" s="115" t="s">
        <v>172</v>
      </c>
      <c r="F18" s="72">
        <v>15</v>
      </c>
      <c r="G18" s="72">
        <v>7</v>
      </c>
      <c r="H18" s="72">
        <v>1</v>
      </c>
      <c r="I18" s="72">
        <v>4718</v>
      </c>
      <c r="J18" s="72">
        <v>4714</v>
      </c>
      <c r="K18" s="72">
        <v>4648</v>
      </c>
      <c r="L18" s="115" t="s">
        <v>172</v>
      </c>
      <c r="M18" s="72">
        <v>40</v>
      </c>
      <c r="N18" s="72">
        <v>26</v>
      </c>
      <c r="O18" s="72">
        <v>4</v>
      </c>
    </row>
    <row r="19" spans="1:15" ht="12.75" customHeight="1" thickBot="1">
      <c r="A19" s="85" t="s">
        <v>223</v>
      </c>
      <c r="B19" s="79">
        <v>1151</v>
      </c>
      <c r="C19" s="79">
        <v>1151</v>
      </c>
      <c r="D19" s="79">
        <v>1140</v>
      </c>
      <c r="E19" s="116" t="s">
        <v>172</v>
      </c>
      <c r="F19" s="116" t="s">
        <v>172</v>
      </c>
      <c r="G19" s="79">
        <v>11</v>
      </c>
      <c r="H19" s="116" t="s">
        <v>172</v>
      </c>
      <c r="I19" s="79">
        <v>3800</v>
      </c>
      <c r="J19" s="79">
        <v>3800</v>
      </c>
      <c r="K19" s="79">
        <v>3758</v>
      </c>
      <c r="L19" s="116" t="s">
        <v>172</v>
      </c>
      <c r="M19" s="116" t="s">
        <v>172</v>
      </c>
      <c r="N19" s="79">
        <v>42</v>
      </c>
      <c r="O19" s="116" t="s">
        <v>172</v>
      </c>
    </row>
  </sheetData>
  <sheetProtection/>
  <mergeCells count="9">
    <mergeCell ref="A2:A4"/>
    <mergeCell ref="B2:H2"/>
    <mergeCell ref="I3:I4"/>
    <mergeCell ref="J3:N3"/>
    <mergeCell ref="O3:O4"/>
    <mergeCell ref="I2:O2"/>
    <mergeCell ref="B3:B4"/>
    <mergeCell ref="C3:G3"/>
    <mergeCell ref="H3:H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9" r:id="rId1"/>
  <colBreaks count="1" manualBreakCount="1">
    <brk id="8" max="1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O2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70" customWidth="1"/>
    <col min="2" max="4" width="8.625" style="70" customWidth="1"/>
    <col min="5" max="5" width="9.625" style="70" customWidth="1"/>
    <col min="6" max="11" width="8.625" style="70" customWidth="1"/>
    <col min="12" max="12" width="9.625" style="70" customWidth="1"/>
    <col min="13" max="20" width="8.625" style="70" customWidth="1"/>
    <col min="21" max="21" width="8.25390625" style="70" customWidth="1"/>
    <col min="22" max="22" width="8.625" style="70" hidden="1" customWidth="1"/>
    <col min="23" max="156" width="15.00390625" style="70" bestFit="1" customWidth="1"/>
    <col min="157" max="16384" width="9.00390625" style="70" customWidth="1"/>
  </cols>
  <sheetData>
    <row r="1" s="96" customFormat="1" ht="18" customHeight="1" thickBot="1">
      <c r="A1" s="213" t="s">
        <v>428</v>
      </c>
    </row>
    <row r="2" spans="1:15" ht="15" customHeight="1">
      <c r="A2" s="290" t="s">
        <v>218</v>
      </c>
      <c r="B2" s="300" t="s">
        <v>429</v>
      </c>
      <c r="C2" s="301"/>
      <c r="D2" s="301"/>
      <c r="E2" s="301"/>
      <c r="F2" s="301"/>
      <c r="G2" s="301"/>
      <c r="H2" s="302"/>
      <c r="I2" s="300" t="s">
        <v>427</v>
      </c>
      <c r="J2" s="301"/>
      <c r="K2" s="301"/>
      <c r="L2" s="301"/>
      <c r="M2" s="301"/>
      <c r="N2" s="301"/>
      <c r="O2" s="301"/>
    </row>
    <row r="3" spans="1:15" ht="15" customHeight="1">
      <c r="A3" s="291"/>
      <c r="B3" s="303" t="s">
        <v>2</v>
      </c>
      <c r="C3" s="296" t="s">
        <v>109</v>
      </c>
      <c r="D3" s="296"/>
      <c r="E3" s="296"/>
      <c r="F3" s="296"/>
      <c r="G3" s="297"/>
      <c r="H3" s="305" t="s">
        <v>112</v>
      </c>
      <c r="I3" s="303" t="s">
        <v>2</v>
      </c>
      <c r="J3" s="296" t="s">
        <v>109</v>
      </c>
      <c r="K3" s="296"/>
      <c r="L3" s="296"/>
      <c r="M3" s="296"/>
      <c r="N3" s="297"/>
      <c r="O3" s="298" t="s">
        <v>112</v>
      </c>
    </row>
    <row r="4" spans="1:15" ht="43.5" customHeight="1">
      <c r="A4" s="292"/>
      <c r="B4" s="304"/>
      <c r="C4" s="220" t="s">
        <v>2</v>
      </c>
      <c r="D4" s="220" t="s">
        <v>110</v>
      </c>
      <c r="E4" s="221" t="s">
        <v>340</v>
      </c>
      <c r="F4" s="222" t="s">
        <v>178</v>
      </c>
      <c r="G4" s="222" t="s">
        <v>111</v>
      </c>
      <c r="H4" s="306"/>
      <c r="I4" s="304"/>
      <c r="J4" s="220" t="s">
        <v>2</v>
      </c>
      <c r="K4" s="220" t="s">
        <v>110</v>
      </c>
      <c r="L4" s="221" t="s">
        <v>340</v>
      </c>
      <c r="M4" s="222" t="s">
        <v>178</v>
      </c>
      <c r="N4" s="222" t="s">
        <v>111</v>
      </c>
      <c r="O4" s="299"/>
    </row>
    <row r="5" spans="1:15" ht="12" customHeight="1">
      <c r="A5" s="193" t="s">
        <v>2</v>
      </c>
      <c r="B5" s="187">
        <v>41737</v>
      </c>
      <c r="C5" s="187">
        <v>41483</v>
      </c>
      <c r="D5" s="187">
        <v>32635</v>
      </c>
      <c r="E5" s="187">
        <v>3897</v>
      </c>
      <c r="F5" s="187">
        <v>4847</v>
      </c>
      <c r="G5" s="187">
        <v>104</v>
      </c>
      <c r="H5" s="187">
        <v>254</v>
      </c>
      <c r="I5" s="187">
        <v>58871</v>
      </c>
      <c r="J5" s="187">
        <v>58560</v>
      </c>
      <c r="K5" s="187">
        <v>47404</v>
      </c>
      <c r="L5" s="187">
        <v>5093</v>
      </c>
      <c r="M5" s="187">
        <v>5934</v>
      </c>
      <c r="N5" s="187">
        <v>129</v>
      </c>
      <c r="O5" s="187">
        <v>311</v>
      </c>
    </row>
    <row r="6" spans="1:15" ht="12" customHeight="1">
      <c r="A6" s="194" t="s">
        <v>190</v>
      </c>
      <c r="B6" s="187">
        <v>437</v>
      </c>
      <c r="C6" s="187">
        <v>411</v>
      </c>
      <c r="D6" s="187">
        <v>83</v>
      </c>
      <c r="E6" s="187">
        <v>13</v>
      </c>
      <c r="F6" s="187">
        <v>311</v>
      </c>
      <c r="G6" s="187">
        <v>4</v>
      </c>
      <c r="H6" s="187">
        <v>26</v>
      </c>
      <c r="I6" s="187">
        <v>500</v>
      </c>
      <c r="J6" s="187">
        <v>468</v>
      </c>
      <c r="K6" s="187">
        <v>93</v>
      </c>
      <c r="L6" s="187">
        <v>18</v>
      </c>
      <c r="M6" s="187">
        <v>352</v>
      </c>
      <c r="N6" s="187">
        <v>5</v>
      </c>
      <c r="O6" s="187">
        <v>32</v>
      </c>
    </row>
    <row r="7" spans="1:15" ht="12">
      <c r="A7" s="194" t="s">
        <v>189</v>
      </c>
      <c r="B7" s="187">
        <v>1133</v>
      </c>
      <c r="C7" s="187">
        <v>1101</v>
      </c>
      <c r="D7" s="187">
        <v>334</v>
      </c>
      <c r="E7" s="187">
        <v>76</v>
      </c>
      <c r="F7" s="187">
        <v>686</v>
      </c>
      <c r="G7" s="187">
        <v>5</v>
      </c>
      <c r="H7" s="187">
        <v>32</v>
      </c>
      <c r="I7" s="187">
        <v>1302</v>
      </c>
      <c r="J7" s="187">
        <v>1263</v>
      </c>
      <c r="K7" s="187">
        <v>371</v>
      </c>
      <c r="L7" s="187">
        <v>98</v>
      </c>
      <c r="M7" s="187">
        <v>789</v>
      </c>
      <c r="N7" s="187">
        <v>5</v>
      </c>
      <c r="O7" s="187">
        <v>39</v>
      </c>
    </row>
    <row r="8" spans="1:15" ht="12">
      <c r="A8" s="194" t="s">
        <v>188</v>
      </c>
      <c r="B8" s="187">
        <v>2390</v>
      </c>
      <c r="C8" s="187">
        <v>2356</v>
      </c>
      <c r="D8" s="187">
        <v>838</v>
      </c>
      <c r="E8" s="187">
        <v>589</v>
      </c>
      <c r="F8" s="187">
        <v>919</v>
      </c>
      <c r="G8" s="187">
        <v>10</v>
      </c>
      <c r="H8" s="187">
        <v>34</v>
      </c>
      <c r="I8" s="187">
        <v>3025</v>
      </c>
      <c r="J8" s="187">
        <v>2986</v>
      </c>
      <c r="K8" s="187">
        <v>1142</v>
      </c>
      <c r="L8" s="187">
        <v>734</v>
      </c>
      <c r="M8" s="187">
        <v>1098</v>
      </c>
      <c r="N8" s="187">
        <v>12</v>
      </c>
      <c r="O8" s="187">
        <v>39</v>
      </c>
    </row>
    <row r="9" spans="1:15" ht="12">
      <c r="A9" s="194" t="s">
        <v>187</v>
      </c>
      <c r="B9" s="187">
        <v>2763</v>
      </c>
      <c r="C9" s="187">
        <v>2746</v>
      </c>
      <c r="D9" s="187">
        <v>901</v>
      </c>
      <c r="E9" s="187">
        <v>1108</v>
      </c>
      <c r="F9" s="187">
        <v>725</v>
      </c>
      <c r="G9" s="187">
        <v>12</v>
      </c>
      <c r="H9" s="187">
        <v>17</v>
      </c>
      <c r="I9" s="187">
        <v>3610</v>
      </c>
      <c r="J9" s="187">
        <v>3587</v>
      </c>
      <c r="K9" s="187">
        <v>1237</v>
      </c>
      <c r="L9" s="187">
        <v>1455</v>
      </c>
      <c r="M9" s="187">
        <v>882</v>
      </c>
      <c r="N9" s="187">
        <v>13</v>
      </c>
      <c r="O9" s="187">
        <v>23</v>
      </c>
    </row>
    <row r="10" spans="1:15" ht="12">
      <c r="A10" s="194" t="s">
        <v>186</v>
      </c>
      <c r="B10" s="187">
        <v>3665</v>
      </c>
      <c r="C10" s="187">
        <v>3638</v>
      </c>
      <c r="D10" s="187">
        <v>2070</v>
      </c>
      <c r="E10" s="187">
        <v>732</v>
      </c>
      <c r="F10" s="187">
        <v>819</v>
      </c>
      <c r="G10" s="187">
        <v>17</v>
      </c>
      <c r="H10" s="187">
        <v>27</v>
      </c>
      <c r="I10" s="187">
        <v>4977</v>
      </c>
      <c r="J10" s="187">
        <v>4944</v>
      </c>
      <c r="K10" s="187">
        <v>2951</v>
      </c>
      <c r="L10" s="187">
        <v>957</v>
      </c>
      <c r="M10" s="187">
        <v>1017</v>
      </c>
      <c r="N10" s="187">
        <v>19</v>
      </c>
      <c r="O10" s="187">
        <v>33</v>
      </c>
    </row>
    <row r="11" spans="1:15" ht="12">
      <c r="A11" s="194" t="s">
        <v>185</v>
      </c>
      <c r="B11" s="187">
        <v>4913</v>
      </c>
      <c r="C11" s="187">
        <v>4867</v>
      </c>
      <c r="D11" s="187">
        <v>3446</v>
      </c>
      <c r="E11" s="187">
        <v>793</v>
      </c>
      <c r="F11" s="187">
        <v>617</v>
      </c>
      <c r="G11" s="187">
        <v>11</v>
      </c>
      <c r="H11" s="187">
        <v>46</v>
      </c>
      <c r="I11" s="187">
        <v>6773</v>
      </c>
      <c r="J11" s="187">
        <v>6716</v>
      </c>
      <c r="K11" s="187">
        <v>4867</v>
      </c>
      <c r="L11" s="187">
        <v>1048</v>
      </c>
      <c r="M11" s="187">
        <v>789</v>
      </c>
      <c r="N11" s="187">
        <v>12</v>
      </c>
      <c r="O11" s="187">
        <v>57</v>
      </c>
    </row>
    <row r="12" spans="1:15" ht="12">
      <c r="A12" s="194" t="s">
        <v>184</v>
      </c>
      <c r="B12" s="187">
        <v>5134</v>
      </c>
      <c r="C12" s="187">
        <v>5106</v>
      </c>
      <c r="D12" s="187">
        <v>4217</v>
      </c>
      <c r="E12" s="187">
        <v>494</v>
      </c>
      <c r="F12" s="187">
        <v>377</v>
      </c>
      <c r="G12" s="187">
        <v>18</v>
      </c>
      <c r="H12" s="187">
        <v>28</v>
      </c>
      <c r="I12" s="187">
        <v>7303</v>
      </c>
      <c r="J12" s="187">
        <v>7267</v>
      </c>
      <c r="K12" s="187">
        <v>6098</v>
      </c>
      <c r="L12" s="187">
        <v>658</v>
      </c>
      <c r="M12" s="187">
        <v>488</v>
      </c>
      <c r="N12" s="187">
        <v>23</v>
      </c>
      <c r="O12" s="187">
        <v>36</v>
      </c>
    </row>
    <row r="13" spans="1:15" ht="12">
      <c r="A13" s="194" t="s">
        <v>183</v>
      </c>
      <c r="B13" s="187">
        <v>3387</v>
      </c>
      <c r="C13" s="187">
        <v>3373</v>
      </c>
      <c r="D13" s="187">
        <v>3186</v>
      </c>
      <c r="E13" s="187">
        <v>50</v>
      </c>
      <c r="F13" s="187">
        <v>130</v>
      </c>
      <c r="G13" s="187">
        <v>7</v>
      </c>
      <c r="H13" s="187">
        <v>14</v>
      </c>
      <c r="I13" s="187">
        <v>4938</v>
      </c>
      <c r="J13" s="187">
        <v>4920</v>
      </c>
      <c r="K13" s="187">
        <v>4677</v>
      </c>
      <c r="L13" s="187">
        <v>66</v>
      </c>
      <c r="M13" s="187">
        <v>165</v>
      </c>
      <c r="N13" s="187">
        <v>12</v>
      </c>
      <c r="O13" s="187">
        <v>18</v>
      </c>
    </row>
    <row r="14" spans="1:15" ht="12">
      <c r="A14" s="194" t="s">
        <v>182</v>
      </c>
      <c r="B14" s="187">
        <v>3830</v>
      </c>
      <c r="C14" s="187">
        <v>3814</v>
      </c>
      <c r="D14" s="187">
        <v>3682</v>
      </c>
      <c r="E14" s="187">
        <v>27</v>
      </c>
      <c r="F14" s="187">
        <v>99</v>
      </c>
      <c r="G14" s="187">
        <v>6</v>
      </c>
      <c r="H14" s="187">
        <v>16</v>
      </c>
      <c r="I14" s="187">
        <v>5539</v>
      </c>
      <c r="J14" s="187">
        <v>5521</v>
      </c>
      <c r="K14" s="187">
        <v>5343</v>
      </c>
      <c r="L14" s="187">
        <v>38</v>
      </c>
      <c r="M14" s="187">
        <v>133</v>
      </c>
      <c r="N14" s="187">
        <v>7</v>
      </c>
      <c r="O14" s="187">
        <v>18</v>
      </c>
    </row>
    <row r="15" spans="1:15" ht="12">
      <c r="A15" s="194" t="s">
        <v>179</v>
      </c>
      <c r="B15" s="187">
        <v>4604</v>
      </c>
      <c r="C15" s="187">
        <v>4590</v>
      </c>
      <c r="D15" s="187">
        <v>4507</v>
      </c>
      <c r="E15" s="187">
        <v>12</v>
      </c>
      <c r="F15" s="187">
        <v>68</v>
      </c>
      <c r="G15" s="187">
        <v>3</v>
      </c>
      <c r="H15" s="187">
        <v>14</v>
      </c>
      <c r="I15" s="187">
        <v>6816</v>
      </c>
      <c r="J15" s="187">
        <v>6800</v>
      </c>
      <c r="K15" s="187">
        <v>6688</v>
      </c>
      <c r="L15" s="187">
        <v>18</v>
      </c>
      <c r="M15" s="187">
        <v>89</v>
      </c>
      <c r="N15" s="187">
        <v>5</v>
      </c>
      <c r="O15" s="187">
        <v>16</v>
      </c>
    </row>
    <row r="16" spans="1:15" ht="12">
      <c r="A16" s="194" t="s">
        <v>180</v>
      </c>
      <c r="B16" s="187">
        <v>4741</v>
      </c>
      <c r="C16" s="187">
        <v>4741</v>
      </c>
      <c r="D16" s="187">
        <v>4676</v>
      </c>
      <c r="E16" s="187">
        <v>3</v>
      </c>
      <c r="F16" s="187">
        <v>58</v>
      </c>
      <c r="G16" s="187">
        <v>4</v>
      </c>
      <c r="H16" s="187" t="s">
        <v>172</v>
      </c>
      <c r="I16" s="187">
        <v>7093</v>
      </c>
      <c r="J16" s="187">
        <v>7093</v>
      </c>
      <c r="K16" s="187">
        <v>7004</v>
      </c>
      <c r="L16" s="187">
        <v>3</v>
      </c>
      <c r="M16" s="187">
        <v>80</v>
      </c>
      <c r="N16" s="187">
        <v>6</v>
      </c>
      <c r="O16" s="187" t="s">
        <v>172</v>
      </c>
    </row>
    <row r="17" spans="1:15" ht="12">
      <c r="A17" s="194" t="s">
        <v>221</v>
      </c>
      <c r="B17" s="187">
        <v>2891</v>
      </c>
      <c r="C17" s="187">
        <v>2891</v>
      </c>
      <c r="D17" s="187">
        <v>2863</v>
      </c>
      <c r="E17" s="187" t="s">
        <v>172</v>
      </c>
      <c r="F17" s="187">
        <v>24</v>
      </c>
      <c r="G17" s="187">
        <v>4</v>
      </c>
      <c r="H17" s="187" t="s">
        <v>172</v>
      </c>
      <c r="I17" s="187">
        <v>4268</v>
      </c>
      <c r="J17" s="187">
        <v>4268</v>
      </c>
      <c r="K17" s="187">
        <v>4231</v>
      </c>
      <c r="L17" s="187" t="s">
        <v>172</v>
      </c>
      <c r="M17" s="187">
        <v>31</v>
      </c>
      <c r="N17" s="187">
        <v>6</v>
      </c>
      <c r="O17" s="187" t="s">
        <v>172</v>
      </c>
    </row>
    <row r="18" spans="1:15" ht="12">
      <c r="A18" s="194" t="s">
        <v>181</v>
      </c>
      <c r="B18" s="187">
        <v>966</v>
      </c>
      <c r="C18" s="187">
        <v>966</v>
      </c>
      <c r="D18" s="187">
        <v>954</v>
      </c>
      <c r="E18" s="187" t="s">
        <v>172</v>
      </c>
      <c r="F18" s="187">
        <v>10</v>
      </c>
      <c r="G18" s="187">
        <v>2</v>
      </c>
      <c r="H18" s="187" t="s">
        <v>172</v>
      </c>
      <c r="I18" s="187">
        <v>1432</v>
      </c>
      <c r="J18" s="187">
        <v>1432</v>
      </c>
      <c r="K18" s="187">
        <v>1413</v>
      </c>
      <c r="L18" s="187" t="s">
        <v>172</v>
      </c>
      <c r="M18" s="187">
        <v>16</v>
      </c>
      <c r="N18" s="187">
        <v>3</v>
      </c>
      <c r="O18" s="187" t="s">
        <v>172</v>
      </c>
    </row>
    <row r="19" spans="1:15" ht="12.75" thickBot="1">
      <c r="A19" s="195" t="s">
        <v>223</v>
      </c>
      <c r="B19" s="189">
        <v>882</v>
      </c>
      <c r="C19" s="189">
        <v>882</v>
      </c>
      <c r="D19" s="189">
        <v>877</v>
      </c>
      <c r="E19" s="189" t="s">
        <v>172</v>
      </c>
      <c r="F19" s="189">
        <v>4</v>
      </c>
      <c r="G19" s="189">
        <v>1</v>
      </c>
      <c r="H19" s="189" t="s">
        <v>172</v>
      </c>
      <c r="I19" s="189">
        <v>1294</v>
      </c>
      <c r="J19" s="189">
        <v>1294</v>
      </c>
      <c r="K19" s="189">
        <v>1288</v>
      </c>
      <c r="L19" s="189" t="s">
        <v>172</v>
      </c>
      <c r="M19" s="189">
        <v>5</v>
      </c>
      <c r="N19" s="189">
        <v>1</v>
      </c>
      <c r="O19" s="189" t="s">
        <v>172</v>
      </c>
    </row>
    <row r="20" s="5" customFormat="1" ht="18" customHeight="1">
      <c r="A20" s="16" t="s">
        <v>425</v>
      </c>
    </row>
    <row r="21" s="5" customFormat="1" ht="18" customHeight="1">
      <c r="A21" s="16"/>
    </row>
    <row r="23" s="16" customFormat="1" ht="12">
      <c r="A23" s="5" t="s">
        <v>309</v>
      </c>
    </row>
    <row r="24" ht="12">
      <c r="A24" s="70" t="s">
        <v>270</v>
      </c>
    </row>
    <row r="25" ht="12">
      <c r="A25" s="70" t="s">
        <v>426</v>
      </c>
    </row>
  </sheetData>
  <sheetProtection/>
  <mergeCells count="9">
    <mergeCell ref="J3:N3"/>
    <mergeCell ref="O3:O4"/>
    <mergeCell ref="A2:A4"/>
    <mergeCell ref="B2:H2"/>
    <mergeCell ref="I2:O2"/>
    <mergeCell ref="B3:B4"/>
    <mergeCell ref="C3:G3"/>
    <mergeCell ref="H3:H4"/>
    <mergeCell ref="I3:I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J1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7.00390625" style="87" customWidth="1"/>
    <col min="2" max="9" width="8.625" style="87" customWidth="1"/>
    <col min="10" max="16384" width="9.00390625" style="87" customWidth="1"/>
  </cols>
  <sheetData>
    <row r="1" s="96" customFormat="1" ht="17.25" customHeight="1" thickBot="1">
      <c r="A1" s="213" t="s">
        <v>430</v>
      </c>
    </row>
    <row r="2" spans="1:10" ht="36" customHeight="1">
      <c r="A2" s="71" t="s">
        <v>46</v>
      </c>
      <c r="B2" s="88" t="s">
        <v>2</v>
      </c>
      <c r="C2" s="76" t="s">
        <v>382</v>
      </c>
      <c r="D2" s="88">
        <v>2</v>
      </c>
      <c r="E2" s="88">
        <v>3</v>
      </c>
      <c r="F2" s="88">
        <v>4</v>
      </c>
      <c r="G2" s="88">
        <v>5</v>
      </c>
      <c r="H2" s="88">
        <v>6</v>
      </c>
      <c r="I2" s="89" t="s">
        <v>91</v>
      </c>
      <c r="J2" s="70"/>
    </row>
    <row r="3" spans="1:10" ht="30" customHeight="1">
      <c r="A3" s="93" t="s">
        <v>304</v>
      </c>
      <c r="B3" s="91">
        <v>41737</v>
      </c>
      <c r="C3" s="91">
        <v>11954</v>
      </c>
      <c r="D3" s="92">
        <v>18129</v>
      </c>
      <c r="E3" s="91">
        <v>6926</v>
      </c>
      <c r="F3" s="91">
        <v>2673</v>
      </c>
      <c r="G3" s="91">
        <v>1170</v>
      </c>
      <c r="H3" s="91">
        <v>617</v>
      </c>
      <c r="I3" s="91">
        <v>268</v>
      </c>
      <c r="J3" s="96"/>
    </row>
    <row r="4" spans="1:9" ht="12">
      <c r="A4" s="86" t="s">
        <v>173</v>
      </c>
      <c r="B4" s="94">
        <v>41483</v>
      </c>
      <c r="C4" s="94">
        <v>11797</v>
      </c>
      <c r="D4" s="95">
        <v>18057</v>
      </c>
      <c r="E4" s="94">
        <v>6913</v>
      </c>
      <c r="F4" s="94">
        <v>2664</v>
      </c>
      <c r="G4" s="94">
        <v>1167</v>
      </c>
      <c r="H4" s="94">
        <v>617</v>
      </c>
      <c r="I4" s="94">
        <v>268</v>
      </c>
    </row>
    <row r="5" spans="1:9" ht="12">
      <c r="A5" s="86" t="s">
        <v>174</v>
      </c>
      <c r="B5" s="94">
        <v>32635</v>
      </c>
      <c r="C5" s="94">
        <v>7353</v>
      </c>
      <c r="D5" s="95">
        <v>14936</v>
      </c>
      <c r="E5" s="94">
        <v>6000</v>
      </c>
      <c r="F5" s="94">
        <v>2407</v>
      </c>
      <c r="G5" s="94">
        <v>1094</v>
      </c>
      <c r="H5" s="94">
        <v>592</v>
      </c>
      <c r="I5" s="94">
        <v>253</v>
      </c>
    </row>
    <row r="6" spans="1:9" ht="12">
      <c r="A6" s="117" t="s">
        <v>381</v>
      </c>
      <c r="B6" s="94">
        <v>3897</v>
      </c>
      <c r="C6" s="94">
        <v>1851</v>
      </c>
      <c r="D6" s="95">
        <v>1523</v>
      </c>
      <c r="E6" s="94">
        <v>398</v>
      </c>
      <c r="F6" s="94">
        <v>95</v>
      </c>
      <c r="G6" s="94">
        <v>21</v>
      </c>
      <c r="H6" s="94">
        <v>4</v>
      </c>
      <c r="I6" s="94">
        <v>5</v>
      </c>
    </row>
    <row r="7" spans="1:9" ht="12">
      <c r="A7" s="86" t="s">
        <v>177</v>
      </c>
      <c r="B7" s="94">
        <v>4847</v>
      </c>
      <c r="C7" s="94">
        <v>2550</v>
      </c>
      <c r="D7" s="95">
        <v>1556</v>
      </c>
      <c r="E7" s="94">
        <v>504</v>
      </c>
      <c r="F7" s="94">
        <v>160</v>
      </c>
      <c r="G7" s="94">
        <v>50</v>
      </c>
      <c r="H7" s="94">
        <v>18</v>
      </c>
      <c r="I7" s="94">
        <v>9</v>
      </c>
    </row>
    <row r="8" spans="1:9" ht="12">
      <c r="A8" s="86" t="s">
        <v>175</v>
      </c>
      <c r="B8" s="94">
        <v>104</v>
      </c>
      <c r="C8" s="94">
        <v>43</v>
      </c>
      <c r="D8" s="95">
        <v>42</v>
      </c>
      <c r="E8" s="94">
        <v>11</v>
      </c>
      <c r="F8" s="94">
        <v>2</v>
      </c>
      <c r="G8" s="94">
        <v>2</v>
      </c>
      <c r="H8" s="94">
        <v>3</v>
      </c>
      <c r="I8" s="94">
        <v>1</v>
      </c>
    </row>
    <row r="9" spans="1:9" ht="12.75" thickBot="1">
      <c r="A9" s="97" t="s">
        <v>176</v>
      </c>
      <c r="B9" s="78">
        <v>254</v>
      </c>
      <c r="C9" s="78">
        <v>157</v>
      </c>
      <c r="D9" s="90">
        <v>72</v>
      </c>
      <c r="E9" s="78">
        <v>13</v>
      </c>
      <c r="F9" s="78">
        <v>9</v>
      </c>
      <c r="G9" s="78">
        <v>3</v>
      </c>
      <c r="H9" s="118" t="s">
        <v>172</v>
      </c>
      <c r="I9" s="118" t="s">
        <v>172</v>
      </c>
    </row>
    <row r="10" spans="1:9" ht="12">
      <c r="A10" s="96"/>
      <c r="B10" s="91"/>
      <c r="C10" s="91"/>
      <c r="D10" s="92"/>
      <c r="E10" s="91"/>
      <c r="F10" s="91"/>
      <c r="G10" s="91"/>
      <c r="H10" s="206"/>
      <c r="I10" s="206"/>
    </row>
    <row r="12" s="16" customFormat="1" ht="12">
      <c r="A12" s="5" t="s">
        <v>309</v>
      </c>
    </row>
    <row r="13" ht="12">
      <c r="A13" s="87" t="s">
        <v>270</v>
      </c>
    </row>
    <row r="14" ht="12">
      <c r="A14" s="87" t="s">
        <v>303</v>
      </c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99"/>
  </sheetPr>
  <dimension ref="A1:L2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00390625" style="70" customWidth="1"/>
    <col min="2" max="5" width="8.625" style="70" customWidth="1"/>
    <col min="6" max="11" width="7.625" style="70" customWidth="1"/>
    <col min="12" max="12" width="6.75390625" style="70" customWidth="1"/>
    <col min="13" max="16384" width="9.00390625" style="70" customWidth="1"/>
  </cols>
  <sheetData>
    <row r="1" spans="1:12" ht="18" customHeight="1" thickBot="1">
      <c r="A1" s="212" t="s">
        <v>435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1" ht="15" customHeight="1">
      <c r="A2" s="313" t="s">
        <v>46</v>
      </c>
      <c r="B2" s="99"/>
      <c r="C2" s="99"/>
      <c r="D2" s="99"/>
      <c r="E2" s="282" t="s">
        <v>115</v>
      </c>
      <c r="F2" s="283"/>
      <c r="G2" s="283"/>
      <c r="H2" s="283"/>
      <c r="I2" s="283"/>
      <c r="J2" s="311"/>
      <c r="K2" s="312"/>
    </row>
    <row r="3" spans="1:12" ht="15" customHeight="1">
      <c r="A3" s="307"/>
      <c r="B3" s="100" t="s">
        <v>2</v>
      </c>
      <c r="C3" s="100" t="s">
        <v>113</v>
      </c>
      <c r="D3" s="100" t="s">
        <v>114</v>
      </c>
      <c r="E3" s="307" t="s">
        <v>2</v>
      </c>
      <c r="F3" s="308" t="s">
        <v>120</v>
      </c>
      <c r="G3" s="309"/>
      <c r="H3" s="310"/>
      <c r="I3" s="308" t="s">
        <v>121</v>
      </c>
      <c r="J3" s="309"/>
      <c r="K3" s="310"/>
      <c r="L3" s="81" t="s">
        <v>90</v>
      </c>
    </row>
    <row r="4" spans="1:12" ht="27" customHeight="1">
      <c r="A4" s="289"/>
      <c r="B4" s="101"/>
      <c r="C4" s="101"/>
      <c r="D4" s="101"/>
      <c r="E4" s="289"/>
      <c r="F4" s="102" t="s">
        <v>192</v>
      </c>
      <c r="G4" s="102" t="s">
        <v>191</v>
      </c>
      <c r="H4" s="77" t="s">
        <v>122</v>
      </c>
      <c r="I4" s="102" t="s">
        <v>192</v>
      </c>
      <c r="J4" s="102" t="s">
        <v>191</v>
      </c>
      <c r="K4" s="77" t="s">
        <v>122</v>
      </c>
      <c r="L4" s="103"/>
    </row>
    <row r="5" spans="1:12" ht="18" customHeight="1">
      <c r="A5" s="99" t="s">
        <v>116</v>
      </c>
      <c r="B5" s="75">
        <v>41483</v>
      </c>
      <c r="C5" s="75">
        <v>27141</v>
      </c>
      <c r="D5" s="75">
        <v>1083</v>
      </c>
      <c r="E5" s="75">
        <v>13163</v>
      </c>
      <c r="F5" s="75">
        <v>1841</v>
      </c>
      <c r="G5" s="75">
        <v>5632</v>
      </c>
      <c r="H5" s="75">
        <v>5690</v>
      </c>
      <c r="I5" s="75">
        <v>6067</v>
      </c>
      <c r="J5" s="75">
        <v>4612</v>
      </c>
      <c r="K5" s="75">
        <v>2484</v>
      </c>
      <c r="L5" s="75">
        <v>95</v>
      </c>
    </row>
    <row r="6" spans="1:12" ht="12" customHeight="1">
      <c r="A6" s="73" t="s">
        <v>311</v>
      </c>
      <c r="B6" s="75">
        <v>1512</v>
      </c>
      <c r="C6" s="75">
        <v>329</v>
      </c>
      <c r="D6" s="75">
        <v>233</v>
      </c>
      <c r="E6" s="75">
        <v>935</v>
      </c>
      <c r="F6" s="75">
        <v>504</v>
      </c>
      <c r="G6" s="75">
        <v>327</v>
      </c>
      <c r="H6" s="75">
        <v>104</v>
      </c>
      <c r="I6" s="75">
        <v>723</v>
      </c>
      <c r="J6" s="75">
        <v>182</v>
      </c>
      <c r="K6" s="75">
        <v>30</v>
      </c>
      <c r="L6" s="75">
        <v>15</v>
      </c>
    </row>
    <row r="7" spans="1:12" ht="12" customHeight="1">
      <c r="A7" s="73" t="s">
        <v>312</v>
      </c>
      <c r="B7" s="75">
        <v>5102</v>
      </c>
      <c r="C7" s="75">
        <v>1617</v>
      </c>
      <c r="D7" s="75">
        <v>420</v>
      </c>
      <c r="E7" s="75">
        <v>3046</v>
      </c>
      <c r="F7" s="75">
        <v>715</v>
      </c>
      <c r="G7" s="75">
        <v>2023</v>
      </c>
      <c r="H7" s="75">
        <v>308</v>
      </c>
      <c r="I7" s="75">
        <v>1940</v>
      </c>
      <c r="J7" s="75">
        <v>1001</v>
      </c>
      <c r="K7" s="75">
        <v>105</v>
      </c>
      <c r="L7" s="75">
        <v>19</v>
      </c>
    </row>
    <row r="8" spans="1:12" ht="12" customHeight="1">
      <c r="A8" s="73" t="s">
        <v>310</v>
      </c>
      <c r="B8" s="75">
        <v>8505</v>
      </c>
      <c r="C8" s="75">
        <v>2935</v>
      </c>
      <c r="D8" s="75">
        <v>229</v>
      </c>
      <c r="E8" s="75">
        <v>5319</v>
      </c>
      <c r="F8" s="75">
        <v>428</v>
      </c>
      <c r="G8" s="75">
        <v>2358</v>
      </c>
      <c r="H8" s="75">
        <v>2533</v>
      </c>
      <c r="I8" s="75">
        <v>2253</v>
      </c>
      <c r="J8" s="75">
        <v>2059</v>
      </c>
      <c r="K8" s="75">
        <v>1007</v>
      </c>
      <c r="L8" s="75">
        <v>22</v>
      </c>
    </row>
    <row r="9" spans="1:12" ht="12" customHeight="1">
      <c r="A9" s="73" t="s">
        <v>313</v>
      </c>
      <c r="B9" s="75">
        <v>12293</v>
      </c>
      <c r="C9" s="75">
        <v>8503</v>
      </c>
      <c r="D9" s="75">
        <v>153</v>
      </c>
      <c r="E9" s="75">
        <v>3612</v>
      </c>
      <c r="F9" s="75">
        <v>157</v>
      </c>
      <c r="G9" s="75">
        <v>844</v>
      </c>
      <c r="H9" s="75">
        <v>2611</v>
      </c>
      <c r="I9" s="75">
        <v>1059</v>
      </c>
      <c r="J9" s="75">
        <v>1283</v>
      </c>
      <c r="K9" s="75">
        <v>1270</v>
      </c>
      <c r="L9" s="75">
        <v>25</v>
      </c>
    </row>
    <row r="10" spans="1:12" ht="12" customHeight="1">
      <c r="A10" s="73" t="s">
        <v>314</v>
      </c>
      <c r="B10" s="75">
        <v>9331</v>
      </c>
      <c r="C10" s="75">
        <v>9089</v>
      </c>
      <c r="D10" s="75">
        <v>38</v>
      </c>
      <c r="E10" s="75">
        <v>199</v>
      </c>
      <c r="F10" s="75">
        <v>28</v>
      </c>
      <c r="G10" s="75">
        <v>61</v>
      </c>
      <c r="H10" s="75">
        <v>110</v>
      </c>
      <c r="I10" s="75">
        <v>71</v>
      </c>
      <c r="J10" s="75">
        <v>67</v>
      </c>
      <c r="K10" s="75">
        <v>61</v>
      </c>
      <c r="L10" s="75">
        <v>5</v>
      </c>
    </row>
    <row r="11" spans="1:12" ht="12" customHeight="1">
      <c r="A11" s="150" t="s">
        <v>315</v>
      </c>
      <c r="B11" s="75">
        <v>4739</v>
      </c>
      <c r="C11" s="75">
        <v>4668</v>
      </c>
      <c r="D11" s="75">
        <v>10</v>
      </c>
      <c r="E11" s="75">
        <v>52</v>
      </c>
      <c r="F11" s="75">
        <v>9</v>
      </c>
      <c r="G11" s="75">
        <v>19</v>
      </c>
      <c r="H11" s="75">
        <v>24</v>
      </c>
      <c r="I11" s="75">
        <v>21</v>
      </c>
      <c r="J11" s="75">
        <v>20</v>
      </c>
      <c r="K11" s="75">
        <v>11</v>
      </c>
      <c r="L11" s="75">
        <v>9</v>
      </c>
    </row>
    <row r="12" spans="1:12" ht="18" customHeight="1">
      <c r="A12" s="99" t="s">
        <v>117</v>
      </c>
      <c r="B12" s="75">
        <v>90807</v>
      </c>
      <c r="C12" s="75">
        <v>64819</v>
      </c>
      <c r="D12" s="75">
        <v>1923</v>
      </c>
      <c r="E12" s="75">
        <v>23870</v>
      </c>
      <c r="F12" s="75">
        <v>2771</v>
      </c>
      <c r="G12" s="75">
        <v>9964</v>
      </c>
      <c r="H12" s="75">
        <v>11135</v>
      </c>
      <c r="I12" s="75">
        <v>10436</v>
      </c>
      <c r="J12" s="75">
        <v>8612</v>
      </c>
      <c r="K12" s="75">
        <v>4822</v>
      </c>
      <c r="L12" s="75">
        <v>193</v>
      </c>
    </row>
    <row r="13" spans="1:12" ht="12" customHeight="1">
      <c r="A13" s="73" t="s">
        <v>311</v>
      </c>
      <c r="B13" s="75">
        <v>2096</v>
      </c>
      <c r="C13" s="75">
        <v>353</v>
      </c>
      <c r="D13" s="75">
        <v>367</v>
      </c>
      <c r="E13" s="75">
        <v>1346</v>
      </c>
      <c r="F13" s="75">
        <v>690</v>
      </c>
      <c r="G13" s="75">
        <v>494</v>
      </c>
      <c r="H13" s="75">
        <v>162</v>
      </c>
      <c r="I13" s="75">
        <v>1024</v>
      </c>
      <c r="J13" s="75">
        <v>281</v>
      </c>
      <c r="K13" s="75">
        <v>41</v>
      </c>
      <c r="L13" s="75">
        <v>30</v>
      </c>
    </row>
    <row r="14" spans="1:12" ht="12" customHeight="1">
      <c r="A14" s="73" t="s">
        <v>312</v>
      </c>
      <c r="B14" s="75">
        <v>8278</v>
      </c>
      <c r="C14" s="75">
        <v>2691</v>
      </c>
      <c r="D14" s="75">
        <v>732</v>
      </c>
      <c r="E14" s="75">
        <v>4825</v>
      </c>
      <c r="F14" s="75">
        <v>1064</v>
      </c>
      <c r="G14" s="75">
        <v>3309</v>
      </c>
      <c r="H14" s="75">
        <v>452</v>
      </c>
      <c r="I14" s="75">
        <v>3031</v>
      </c>
      <c r="J14" s="75">
        <v>1634</v>
      </c>
      <c r="K14" s="75">
        <v>160</v>
      </c>
      <c r="L14" s="75">
        <v>30</v>
      </c>
    </row>
    <row r="15" spans="1:12" ht="12" customHeight="1">
      <c r="A15" s="73" t="s">
        <v>310</v>
      </c>
      <c r="B15" s="75">
        <v>16298</v>
      </c>
      <c r="C15" s="75">
        <v>6034</v>
      </c>
      <c r="D15" s="75">
        <v>430</v>
      </c>
      <c r="E15" s="75">
        <v>9789</v>
      </c>
      <c r="F15" s="75">
        <v>694</v>
      </c>
      <c r="G15" s="75">
        <v>4331</v>
      </c>
      <c r="H15" s="75">
        <v>4764</v>
      </c>
      <c r="I15" s="75">
        <v>4115</v>
      </c>
      <c r="J15" s="75">
        <v>3799</v>
      </c>
      <c r="K15" s="75">
        <v>1875</v>
      </c>
      <c r="L15" s="75">
        <v>45</v>
      </c>
    </row>
    <row r="16" spans="1:12" ht="12" customHeight="1">
      <c r="A16" s="73" t="s">
        <v>313</v>
      </c>
      <c r="B16" s="70">
        <v>27487</v>
      </c>
      <c r="C16" s="70">
        <v>19745</v>
      </c>
      <c r="D16" s="70">
        <v>301</v>
      </c>
      <c r="E16" s="81">
        <v>7393</v>
      </c>
      <c r="F16" s="148">
        <v>250</v>
      </c>
      <c r="G16" s="148">
        <v>1673</v>
      </c>
      <c r="H16" s="149">
        <v>5470</v>
      </c>
      <c r="I16" s="148">
        <v>2074</v>
      </c>
      <c r="J16" s="148">
        <v>2721</v>
      </c>
      <c r="K16" s="149">
        <v>2598</v>
      </c>
      <c r="L16" s="70">
        <v>48</v>
      </c>
    </row>
    <row r="17" spans="1:12" ht="12" customHeight="1">
      <c r="A17" s="73" t="s">
        <v>314</v>
      </c>
      <c r="B17" s="75">
        <v>23356</v>
      </c>
      <c r="C17" s="75">
        <v>22858</v>
      </c>
      <c r="D17" s="75">
        <v>72</v>
      </c>
      <c r="E17" s="75">
        <v>413</v>
      </c>
      <c r="F17" s="75">
        <v>54</v>
      </c>
      <c r="G17" s="75">
        <v>119</v>
      </c>
      <c r="H17" s="75">
        <v>240</v>
      </c>
      <c r="I17" s="75">
        <v>151</v>
      </c>
      <c r="J17" s="75">
        <v>137</v>
      </c>
      <c r="K17" s="75">
        <v>125</v>
      </c>
      <c r="L17" s="75">
        <v>13</v>
      </c>
    </row>
    <row r="18" spans="1:12" ht="12" customHeight="1" thickBot="1">
      <c r="A18" s="98" t="s">
        <v>315</v>
      </c>
      <c r="B18" s="78">
        <v>13290</v>
      </c>
      <c r="C18" s="78">
        <v>13138</v>
      </c>
      <c r="D18" s="78">
        <v>21</v>
      </c>
      <c r="E18" s="78">
        <v>104</v>
      </c>
      <c r="F18" s="78">
        <v>19</v>
      </c>
      <c r="G18" s="78">
        <v>38</v>
      </c>
      <c r="H18" s="78">
        <v>47</v>
      </c>
      <c r="I18" s="78">
        <v>41</v>
      </c>
      <c r="J18" s="78">
        <v>40</v>
      </c>
      <c r="K18" s="78">
        <v>23</v>
      </c>
      <c r="L18" s="78">
        <v>27</v>
      </c>
    </row>
    <row r="19" spans="1:12" ht="12" customHeight="1">
      <c r="A19" s="207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1" s="16" customFormat="1" ht="12">
      <c r="A21" s="5" t="s">
        <v>309</v>
      </c>
    </row>
    <row r="22" ht="12">
      <c r="A22" s="70" t="s">
        <v>270</v>
      </c>
    </row>
    <row r="23" ht="12">
      <c r="A23" s="70" t="s">
        <v>305</v>
      </c>
    </row>
    <row r="24" ht="12">
      <c r="A24" s="70" t="s">
        <v>300</v>
      </c>
    </row>
  </sheetData>
  <sheetProtection/>
  <mergeCells count="5">
    <mergeCell ref="E3:E4"/>
    <mergeCell ref="F3:H3"/>
    <mergeCell ref="I3:K3"/>
    <mergeCell ref="E2:K2"/>
    <mergeCell ref="A2:A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99"/>
  </sheetPr>
  <dimension ref="A1:G2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9.00390625" style="0" customWidth="1"/>
    <col min="2" max="2" width="9.625" style="0" customWidth="1"/>
    <col min="5" max="7" width="10.125" style="0" customWidth="1"/>
    <col min="9" max="9" width="11.75390625" style="0" customWidth="1"/>
  </cols>
  <sheetData>
    <row r="1" spans="1:7" s="70" customFormat="1" ht="18" customHeight="1" thickBot="1">
      <c r="A1" s="212" t="s">
        <v>442</v>
      </c>
      <c r="B1" s="69"/>
      <c r="C1" s="69"/>
      <c r="D1" s="69"/>
      <c r="E1" s="69"/>
      <c r="F1" s="69"/>
      <c r="G1" s="69"/>
    </row>
    <row r="2" spans="1:7" ht="13.5">
      <c r="A2" s="316" t="s">
        <v>445</v>
      </c>
      <c r="B2" s="318" t="s">
        <v>443</v>
      </c>
      <c r="C2" s="216"/>
      <c r="D2" s="278" t="s">
        <v>444</v>
      </c>
      <c r="E2" s="320" t="s">
        <v>447</v>
      </c>
      <c r="F2" s="320" t="s">
        <v>448</v>
      </c>
      <c r="G2" s="314" t="s">
        <v>449</v>
      </c>
    </row>
    <row r="3" spans="1:7" ht="56.25" customHeight="1">
      <c r="A3" s="317"/>
      <c r="B3" s="319"/>
      <c r="C3" s="217" t="s">
        <v>446</v>
      </c>
      <c r="D3" s="279"/>
      <c r="E3" s="321"/>
      <c r="F3" s="321"/>
      <c r="G3" s="315"/>
    </row>
    <row r="4" spans="1:7" s="70" customFormat="1" ht="12" customHeight="1">
      <c r="A4" s="226" t="s">
        <v>341</v>
      </c>
      <c r="B4" s="218">
        <v>13354</v>
      </c>
      <c r="C4" s="218">
        <v>10870</v>
      </c>
      <c r="D4" s="223">
        <v>11993</v>
      </c>
      <c r="E4" s="218">
        <v>13968</v>
      </c>
      <c r="F4" s="218">
        <v>17857</v>
      </c>
      <c r="G4" s="223">
        <v>15205</v>
      </c>
    </row>
    <row r="5" spans="1:7" s="70" customFormat="1" ht="12" customHeight="1">
      <c r="A5" s="186" t="s">
        <v>452</v>
      </c>
      <c r="B5" s="218">
        <v>13317</v>
      </c>
      <c r="C5" s="218">
        <v>10837</v>
      </c>
      <c r="D5" s="223">
        <v>11954</v>
      </c>
      <c r="E5" s="218">
        <v>13929</v>
      </c>
      <c r="F5" s="218">
        <v>17813</v>
      </c>
      <c r="G5" s="223">
        <v>15129</v>
      </c>
    </row>
    <row r="6" spans="1:7" s="70" customFormat="1" ht="12" customHeight="1">
      <c r="A6" s="186" t="s">
        <v>439</v>
      </c>
      <c r="B6" s="218">
        <v>9374</v>
      </c>
      <c r="C6" s="218">
        <v>7681</v>
      </c>
      <c r="D6" s="223">
        <v>5885</v>
      </c>
      <c r="E6" s="218">
        <v>9678</v>
      </c>
      <c r="F6" s="218">
        <v>12029</v>
      </c>
      <c r="G6" s="223">
        <v>6883</v>
      </c>
    </row>
    <row r="7" spans="1:7" s="70" customFormat="1" ht="12" customHeight="1">
      <c r="A7" s="186" t="s">
        <v>440</v>
      </c>
      <c r="B7" s="218">
        <v>257</v>
      </c>
      <c r="C7" s="218">
        <v>216</v>
      </c>
      <c r="D7" s="223">
        <v>506</v>
      </c>
      <c r="E7" s="218">
        <v>269</v>
      </c>
      <c r="F7" s="218">
        <v>326</v>
      </c>
      <c r="G7" s="223">
        <v>624</v>
      </c>
    </row>
    <row r="8" spans="1:7" s="70" customFormat="1" ht="12" customHeight="1">
      <c r="A8" s="186" t="s">
        <v>450</v>
      </c>
      <c r="B8" s="218">
        <v>3659</v>
      </c>
      <c r="C8" s="218">
        <v>2918</v>
      </c>
      <c r="D8" s="223">
        <v>5524</v>
      </c>
      <c r="E8" s="218">
        <v>3953</v>
      </c>
      <c r="F8" s="218">
        <v>5422</v>
      </c>
      <c r="G8" s="223">
        <v>7567</v>
      </c>
    </row>
    <row r="9" spans="1:7" s="70" customFormat="1" ht="12" customHeight="1">
      <c r="A9" s="227" t="s">
        <v>461</v>
      </c>
      <c r="B9" s="218">
        <v>281</v>
      </c>
      <c r="C9" s="218">
        <v>225</v>
      </c>
      <c r="D9" s="223">
        <v>1161</v>
      </c>
      <c r="E9" s="218">
        <v>316</v>
      </c>
      <c r="F9" s="218">
        <v>410</v>
      </c>
      <c r="G9" s="223">
        <v>1609</v>
      </c>
    </row>
    <row r="10" spans="1:7" s="70" customFormat="1" ht="12" customHeight="1">
      <c r="A10" s="227" t="s">
        <v>302</v>
      </c>
      <c r="B10" s="218">
        <v>1532</v>
      </c>
      <c r="C10" s="218">
        <v>1273</v>
      </c>
      <c r="D10" s="223">
        <v>2457</v>
      </c>
      <c r="E10" s="218">
        <v>1647</v>
      </c>
      <c r="F10" s="218">
        <v>2142</v>
      </c>
      <c r="G10" s="223">
        <v>3280</v>
      </c>
    </row>
    <row r="11" spans="1:7" s="70" customFormat="1" ht="12" customHeight="1">
      <c r="A11" s="227" t="s">
        <v>454</v>
      </c>
      <c r="B11" s="218">
        <v>1075</v>
      </c>
      <c r="C11" s="218">
        <v>838</v>
      </c>
      <c r="D11" s="223">
        <v>1219</v>
      </c>
      <c r="E11" s="218">
        <v>1158</v>
      </c>
      <c r="F11" s="218">
        <v>1626</v>
      </c>
      <c r="G11" s="223">
        <v>1707</v>
      </c>
    </row>
    <row r="12" spans="1:7" s="70" customFormat="1" ht="12" customHeight="1">
      <c r="A12" s="227" t="s">
        <v>455</v>
      </c>
      <c r="B12" s="218">
        <v>658</v>
      </c>
      <c r="C12" s="218">
        <v>496</v>
      </c>
      <c r="D12" s="223">
        <v>598</v>
      </c>
      <c r="E12" s="218">
        <v>710</v>
      </c>
      <c r="F12" s="218">
        <v>1041</v>
      </c>
      <c r="G12" s="223">
        <v>829</v>
      </c>
    </row>
    <row r="13" spans="1:7" s="70" customFormat="1" ht="18" customHeight="1">
      <c r="A13" s="227" t="s">
        <v>456</v>
      </c>
      <c r="B13" s="218">
        <v>113</v>
      </c>
      <c r="C13" s="218">
        <v>86</v>
      </c>
      <c r="D13" s="223">
        <v>89</v>
      </c>
      <c r="E13" s="218">
        <v>122</v>
      </c>
      <c r="F13" s="218">
        <v>203</v>
      </c>
      <c r="G13" s="223">
        <v>142</v>
      </c>
    </row>
    <row r="14" spans="1:7" s="70" customFormat="1" ht="12" customHeight="1">
      <c r="A14" s="227" t="s">
        <v>457</v>
      </c>
      <c r="B14" s="218">
        <v>1459</v>
      </c>
      <c r="C14" s="218">
        <v>1205</v>
      </c>
      <c r="D14" s="223">
        <v>2894</v>
      </c>
      <c r="E14" s="218">
        <v>1586</v>
      </c>
      <c r="F14" s="218">
        <v>2056</v>
      </c>
      <c r="G14" s="223">
        <v>3863</v>
      </c>
    </row>
    <row r="15" spans="1:7" s="70" customFormat="1" ht="12" customHeight="1">
      <c r="A15" s="227" t="s">
        <v>301</v>
      </c>
      <c r="B15" s="218">
        <v>1376</v>
      </c>
      <c r="C15" s="218">
        <v>1081</v>
      </c>
      <c r="D15" s="223">
        <v>1781</v>
      </c>
      <c r="E15" s="218">
        <v>1470</v>
      </c>
      <c r="F15" s="218">
        <v>2057</v>
      </c>
      <c r="G15" s="223">
        <v>2498</v>
      </c>
    </row>
    <row r="16" spans="1:7" s="70" customFormat="1" ht="12" customHeight="1">
      <c r="A16" s="227" t="s">
        <v>460</v>
      </c>
      <c r="B16" s="218">
        <v>659</v>
      </c>
      <c r="C16" s="218">
        <v>503</v>
      </c>
      <c r="D16" s="223">
        <v>702</v>
      </c>
      <c r="E16" s="218">
        <v>718</v>
      </c>
      <c r="F16" s="218">
        <v>1048</v>
      </c>
      <c r="G16" s="223">
        <v>997</v>
      </c>
    </row>
    <row r="17" spans="1:7" s="70" customFormat="1" ht="12" customHeight="1">
      <c r="A17" s="227" t="s">
        <v>458</v>
      </c>
      <c r="B17" s="218">
        <v>148</v>
      </c>
      <c r="C17" s="218">
        <v>118</v>
      </c>
      <c r="D17" s="224">
        <v>136</v>
      </c>
      <c r="E17" s="218">
        <v>160</v>
      </c>
      <c r="F17" s="218">
        <v>229</v>
      </c>
      <c r="G17" s="225">
        <v>189</v>
      </c>
    </row>
    <row r="18" spans="1:7" s="70" customFormat="1" ht="12" customHeight="1">
      <c r="A18" s="227" t="s">
        <v>459</v>
      </c>
      <c r="B18" s="218">
        <v>17</v>
      </c>
      <c r="C18" s="218">
        <v>11</v>
      </c>
      <c r="D18" s="223">
        <v>11</v>
      </c>
      <c r="E18" s="218">
        <v>19</v>
      </c>
      <c r="F18" s="218">
        <v>32</v>
      </c>
      <c r="G18" s="223">
        <v>20</v>
      </c>
    </row>
    <row r="19" spans="1:7" s="70" customFormat="1" ht="12" customHeight="1" thickBot="1">
      <c r="A19" s="188" t="s">
        <v>441</v>
      </c>
      <c r="B19" s="219">
        <v>27</v>
      </c>
      <c r="C19" s="219">
        <v>22</v>
      </c>
      <c r="D19" s="219">
        <v>39</v>
      </c>
      <c r="E19" s="219">
        <v>28</v>
      </c>
      <c r="F19" s="219">
        <v>35</v>
      </c>
      <c r="G19" s="219">
        <v>55</v>
      </c>
    </row>
    <row r="20" s="30" customFormat="1" ht="18" customHeight="1">
      <c r="A20" s="30" t="s">
        <v>451</v>
      </c>
    </row>
    <row r="21" s="30" customFormat="1" ht="12" customHeight="1">
      <c r="A21" s="30" t="s">
        <v>453</v>
      </c>
    </row>
    <row r="22" s="30" customFormat="1" ht="12" customHeight="1"/>
    <row r="23" s="70" customFormat="1" ht="12"/>
    <row r="24" s="16" customFormat="1" ht="12">
      <c r="A24" s="5" t="s">
        <v>309</v>
      </c>
    </row>
    <row r="25" s="70" customFormat="1" ht="12">
      <c r="A25" s="70" t="s">
        <v>270</v>
      </c>
    </row>
    <row r="26" s="70" customFormat="1" ht="12">
      <c r="A26" s="70" t="s">
        <v>436</v>
      </c>
    </row>
    <row r="27" s="70" customFormat="1" ht="12">
      <c r="A27" s="70" t="s">
        <v>437</v>
      </c>
    </row>
    <row r="28" s="70" customFormat="1" ht="12">
      <c r="A28" s="70" t="s">
        <v>438</v>
      </c>
    </row>
    <row r="29" s="70" customFormat="1" ht="12"/>
  </sheetData>
  <sheetProtection/>
  <mergeCells count="6">
    <mergeCell ref="D2:D3"/>
    <mergeCell ref="G2:G3"/>
    <mergeCell ref="A2:A3"/>
    <mergeCell ref="B2:B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C99"/>
  </sheetPr>
  <dimension ref="A1:Z1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1.875" style="30" customWidth="1"/>
    <col min="2" max="7" width="7.625" style="30" customWidth="1"/>
    <col min="8" max="8" width="8.625" style="30" customWidth="1"/>
    <col min="9" max="22" width="9.00390625" style="30" customWidth="1"/>
    <col min="23" max="23" width="11.125" style="30" bestFit="1" customWidth="1"/>
    <col min="24" max="26" width="9.00390625" style="30" customWidth="1"/>
    <col min="27" max="27" width="11.125" style="30" customWidth="1"/>
    <col min="28" max="16384" width="9.00390625" style="30" customWidth="1"/>
  </cols>
  <sheetData>
    <row r="1" ht="18" customHeight="1" thickBot="1">
      <c r="A1" s="214" t="s">
        <v>483</v>
      </c>
    </row>
    <row r="2" spans="1:11" ht="24">
      <c r="A2" s="198" t="s">
        <v>432</v>
      </c>
      <c r="B2" s="232" t="s">
        <v>2</v>
      </c>
      <c r="C2" s="232" t="s">
        <v>367</v>
      </c>
      <c r="D2" s="232" t="s">
        <v>368</v>
      </c>
      <c r="E2" s="232" t="s">
        <v>369</v>
      </c>
      <c r="F2" s="232" t="s">
        <v>370</v>
      </c>
      <c r="G2" s="232" t="s">
        <v>491</v>
      </c>
      <c r="H2" s="233" t="s">
        <v>490</v>
      </c>
      <c r="K2" s="147"/>
    </row>
    <row r="3" spans="1:11" ht="18" customHeight="1">
      <c r="A3" s="196" t="s">
        <v>341</v>
      </c>
      <c r="B3" s="187">
        <v>11993</v>
      </c>
      <c r="C3" s="187">
        <v>2898</v>
      </c>
      <c r="D3" s="187">
        <v>2746</v>
      </c>
      <c r="E3" s="187">
        <v>2733</v>
      </c>
      <c r="F3" s="187">
        <v>2127</v>
      </c>
      <c r="G3" s="187">
        <v>1489</v>
      </c>
      <c r="H3" s="187">
        <v>15205</v>
      </c>
      <c r="K3"/>
    </row>
    <row r="4" spans="1:11" ht="18" customHeight="1">
      <c r="A4" s="196" t="s">
        <v>336</v>
      </c>
      <c r="B4" s="187">
        <v>194</v>
      </c>
      <c r="C4" s="187">
        <v>39</v>
      </c>
      <c r="D4" s="187">
        <v>37</v>
      </c>
      <c r="E4" s="187">
        <v>34</v>
      </c>
      <c r="F4" s="187">
        <v>40</v>
      </c>
      <c r="G4" s="187">
        <v>44</v>
      </c>
      <c r="H4" s="187">
        <v>247</v>
      </c>
      <c r="K4"/>
    </row>
    <row r="5" spans="1:11" ht="18" customHeight="1">
      <c r="A5" s="196" t="s">
        <v>337</v>
      </c>
      <c r="B5" s="187">
        <v>2</v>
      </c>
      <c r="C5" s="187">
        <v>1</v>
      </c>
      <c r="D5" s="187" t="s">
        <v>172</v>
      </c>
      <c r="E5" s="187">
        <v>1</v>
      </c>
      <c r="F5" s="187" t="s">
        <v>172</v>
      </c>
      <c r="G5" s="187" t="s">
        <v>172</v>
      </c>
      <c r="H5" s="187">
        <v>24</v>
      </c>
      <c r="K5"/>
    </row>
    <row r="6" spans="1:11" ht="18" customHeight="1">
      <c r="A6" s="196" t="s">
        <v>338</v>
      </c>
      <c r="B6" s="187">
        <v>3415</v>
      </c>
      <c r="C6" s="187">
        <v>1095</v>
      </c>
      <c r="D6" s="187">
        <v>889</v>
      </c>
      <c r="E6" s="187">
        <v>662</v>
      </c>
      <c r="F6" s="187">
        <v>455</v>
      </c>
      <c r="G6" s="187">
        <v>314</v>
      </c>
      <c r="H6" s="187">
        <v>5039</v>
      </c>
      <c r="K6"/>
    </row>
    <row r="7" spans="1:11" ht="18" customHeight="1">
      <c r="A7" s="196" t="s">
        <v>336</v>
      </c>
      <c r="B7" s="187">
        <v>50</v>
      </c>
      <c r="C7" s="187">
        <v>20</v>
      </c>
      <c r="D7" s="187">
        <v>12</v>
      </c>
      <c r="E7" s="187">
        <v>9</v>
      </c>
      <c r="F7" s="187">
        <v>5</v>
      </c>
      <c r="G7" s="187">
        <v>4</v>
      </c>
      <c r="H7" s="187">
        <v>74</v>
      </c>
      <c r="K7"/>
    </row>
    <row r="8" spans="1:11" ht="18" customHeight="1">
      <c r="A8" s="196" t="s">
        <v>337</v>
      </c>
      <c r="B8" s="187">
        <v>2</v>
      </c>
      <c r="C8" s="187">
        <v>1</v>
      </c>
      <c r="D8" s="187" t="s">
        <v>172</v>
      </c>
      <c r="E8" s="187">
        <v>1</v>
      </c>
      <c r="F8" s="187" t="s">
        <v>172</v>
      </c>
      <c r="G8" s="187" t="s">
        <v>172</v>
      </c>
      <c r="H8" s="187">
        <v>24</v>
      </c>
      <c r="K8"/>
    </row>
    <row r="9" spans="1:11" ht="18" customHeight="1">
      <c r="A9" s="196" t="s">
        <v>339</v>
      </c>
      <c r="B9" s="187">
        <v>8578</v>
      </c>
      <c r="C9" s="187">
        <v>1803</v>
      </c>
      <c r="D9" s="187">
        <v>1857</v>
      </c>
      <c r="E9" s="187">
        <v>2071</v>
      </c>
      <c r="F9" s="187">
        <v>1672</v>
      </c>
      <c r="G9" s="187">
        <v>1175</v>
      </c>
      <c r="H9" s="187">
        <v>10166</v>
      </c>
      <c r="K9"/>
    </row>
    <row r="10" spans="1:11" ht="18" customHeight="1">
      <c r="A10" s="196" t="s">
        <v>433</v>
      </c>
      <c r="B10" s="187">
        <v>144</v>
      </c>
      <c r="C10" s="187">
        <v>19</v>
      </c>
      <c r="D10" s="187">
        <v>25</v>
      </c>
      <c r="E10" s="187">
        <v>25</v>
      </c>
      <c r="F10" s="187">
        <v>35</v>
      </c>
      <c r="G10" s="187">
        <v>40</v>
      </c>
      <c r="H10" s="187">
        <v>173</v>
      </c>
      <c r="K10"/>
    </row>
    <row r="11" spans="1:26" ht="18" customHeight="1" thickBot="1">
      <c r="A11" s="197" t="s">
        <v>434</v>
      </c>
      <c r="B11" s="189" t="s">
        <v>172</v>
      </c>
      <c r="C11" s="189" t="s">
        <v>172</v>
      </c>
      <c r="D11" s="189" t="s">
        <v>172</v>
      </c>
      <c r="E11" s="189" t="s">
        <v>172</v>
      </c>
      <c r="F11" s="189" t="s">
        <v>172</v>
      </c>
      <c r="G11" s="189" t="s">
        <v>172</v>
      </c>
      <c r="H11" s="189" t="s">
        <v>172</v>
      </c>
      <c r="K11"/>
      <c r="R11" s="137"/>
      <c r="S11"/>
      <c r="T11"/>
      <c r="U11"/>
      <c r="V11"/>
      <c r="W11"/>
      <c r="X11"/>
      <c r="Y11"/>
      <c r="Z11"/>
    </row>
    <row r="12" spans="1:26" ht="12" customHeight="1">
      <c r="A12" s="208"/>
      <c r="B12" s="187"/>
      <c r="C12" s="187"/>
      <c r="D12" s="187"/>
      <c r="E12" s="187"/>
      <c r="F12" s="187"/>
      <c r="G12" s="187"/>
      <c r="H12" s="187"/>
      <c r="K12"/>
      <c r="R12" s="137"/>
      <c r="S12"/>
      <c r="T12"/>
      <c r="U12"/>
      <c r="V12"/>
      <c r="W12"/>
      <c r="X12"/>
      <c r="Y12"/>
      <c r="Z12"/>
    </row>
    <row r="14" s="16" customFormat="1" ht="12">
      <c r="A14" s="5" t="s">
        <v>309</v>
      </c>
    </row>
    <row r="15" s="70" customFormat="1" ht="12">
      <c r="A15" s="70" t="s">
        <v>270</v>
      </c>
    </row>
    <row r="16" s="70" customFormat="1" ht="12">
      <c r="A16" s="70" t="s">
        <v>431</v>
      </c>
    </row>
    <row r="17" s="70" customFormat="1" ht="12"/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99"/>
  </sheetPr>
  <dimension ref="A1:Q30"/>
  <sheetViews>
    <sheetView zoomScaleSheetLayoutView="100" zoomScalePageLayoutView="0" workbookViewId="0" topLeftCell="A1">
      <pane xSplit="2" ySplit="3" topLeftCell="C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625" style="5" customWidth="1"/>
    <col min="2" max="2" width="8.75390625" style="5" customWidth="1"/>
    <col min="3" max="3" width="10.625" style="5" customWidth="1"/>
    <col min="4" max="5" width="7.625" style="5" customWidth="1"/>
    <col min="6" max="6" width="10.625" style="5" customWidth="1"/>
    <col min="7" max="8" width="7.625" style="5" customWidth="1"/>
    <col min="9" max="9" width="10.625" style="5" customWidth="1"/>
    <col min="10" max="11" width="7.625" style="5" customWidth="1"/>
    <col min="12" max="12" width="10.625" style="5" customWidth="1"/>
    <col min="13" max="14" width="7.625" style="5" customWidth="1"/>
    <col min="15" max="15" width="10.625" style="5" customWidth="1"/>
    <col min="16" max="17" width="7.625" style="5" customWidth="1"/>
    <col min="18" max="16384" width="9.00390625" style="5" customWidth="1"/>
  </cols>
  <sheetData>
    <row r="1" spans="1:17" ht="18" customHeight="1" thickBot="1">
      <c r="A1" s="209" t="s">
        <v>487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0</v>
      </c>
    </row>
    <row r="2" spans="1:17" ht="18" customHeight="1">
      <c r="A2" s="236" t="s">
        <v>1</v>
      </c>
      <c r="B2" s="237"/>
      <c r="C2" s="240" t="s">
        <v>2</v>
      </c>
      <c r="D2" s="234"/>
      <c r="E2" s="235"/>
      <c r="F2" s="234" t="s">
        <v>3</v>
      </c>
      <c r="G2" s="234"/>
      <c r="H2" s="235"/>
      <c r="I2" s="240" t="s">
        <v>4</v>
      </c>
      <c r="J2" s="234"/>
      <c r="K2" s="235"/>
      <c r="L2" s="234" t="s">
        <v>5</v>
      </c>
      <c r="M2" s="234"/>
      <c r="N2" s="235"/>
      <c r="O2" s="234" t="s">
        <v>6</v>
      </c>
      <c r="P2" s="234"/>
      <c r="Q2" s="234"/>
    </row>
    <row r="3" spans="1:17" ht="36" customHeight="1">
      <c r="A3" s="238"/>
      <c r="B3" s="239"/>
      <c r="C3" s="6" t="s">
        <v>7</v>
      </c>
      <c r="D3" s="202" t="s">
        <v>486</v>
      </c>
      <c r="E3" s="202" t="s">
        <v>8</v>
      </c>
      <c r="F3" s="6" t="s">
        <v>7</v>
      </c>
      <c r="G3" s="202" t="s">
        <v>486</v>
      </c>
      <c r="H3" s="202" t="s">
        <v>8</v>
      </c>
      <c r="I3" s="106" t="s">
        <v>7</v>
      </c>
      <c r="J3" s="202" t="s">
        <v>486</v>
      </c>
      <c r="K3" s="202" t="s">
        <v>8</v>
      </c>
      <c r="L3" s="6" t="s">
        <v>7</v>
      </c>
      <c r="M3" s="202" t="s">
        <v>486</v>
      </c>
      <c r="N3" s="202" t="s">
        <v>8</v>
      </c>
      <c r="O3" s="6" t="s">
        <v>7</v>
      </c>
      <c r="P3" s="202" t="s">
        <v>486</v>
      </c>
      <c r="Q3" s="203" t="s">
        <v>8</v>
      </c>
    </row>
    <row r="4" spans="1:17" ht="22.5" customHeight="1">
      <c r="A4" s="141" t="s">
        <v>9</v>
      </c>
      <c r="B4" s="8" t="s">
        <v>10</v>
      </c>
      <c r="C4" s="9">
        <f>F4+I4+L4+O4</f>
        <v>58103</v>
      </c>
      <c r="D4" s="10">
        <f>C4*100/C$4</f>
        <v>100</v>
      </c>
      <c r="E4" s="11" t="s">
        <v>136</v>
      </c>
      <c r="F4" s="9">
        <v>39446</v>
      </c>
      <c r="G4" s="10">
        <f>F4*100/F$4</f>
        <v>100</v>
      </c>
      <c r="H4" s="11" t="s">
        <v>136</v>
      </c>
      <c r="I4" s="9">
        <v>7880</v>
      </c>
      <c r="J4" s="12">
        <f>I4*100/I$4</f>
        <v>100</v>
      </c>
      <c r="K4" s="11" t="s">
        <v>136</v>
      </c>
      <c r="L4" s="9">
        <v>5727</v>
      </c>
      <c r="M4" s="12">
        <f>L4*100/L$4</f>
        <v>100</v>
      </c>
      <c r="N4" s="11" t="s">
        <v>136</v>
      </c>
      <c r="O4" s="9">
        <v>5050</v>
      </c>
      <c r="P4" s="12">
        <f>O4*100/O$4</f>
        <v>100</v>
      </c>
      <c r="Q4" s="11" t="s">
        <v>136</v>
      </c>
    </row>
    <row r="5" spans="1:17" ht="15" customHeight="1">
      <c r="A5" s="141" t="s">
        <v>11</v>
      </c>
      <c r="B5" s="8" t="s">
        <v>12</v>
      </c>
      <c r="C5" s="9">
        <f aca="true" t="shared" si="0" ref="C5:C19">F5+I5+L5+O5</f>
        <v>63682</v>
      </c>
      <c r="D5" s="10">
        <f aca="true" t="shared" si="1" ref="D5:D13">C5*100/C$4</f>
        <v>109.60191384265873</v>
      </c>
      <c r="E5" s="13">
        <f>(C5-C4)*100/C4</f>
        <v>9.601913842658726</v>
      </c>
      <c r="F5" s="9">
        <v>43998</v>
      </c>
      <c r="G5" s="10">
        <f aca="true" t="shared" si="2" ref="G5:G13">F5*100/F$4</f>
        <v>111.53982659838766</v>
      </c>
      <c r="H5" s="13">
        <f>(F5-F4)*100/F4</f>
        <v>11.53982659838767</v>
      </c>
      <c r="I5" s="9">
        <v>8326</v>
      </c>
      <c r="J5" s="12">
        <f aca="true" t="shared" si="3" ref="J5:J13">I5*100/I$4</f>
        <v>105.65989847715736</v>
      </c>
      <c r="K5" s="13">
        <f>(I5-I4)*100/I4</f>
        <v>5.659898477157361</v>
      </c>
      <c r="L5" s="9">
        <v>5957</v>
      </c>
      <c r="M5" s="12">
        <f aca="true" t="shared" si="4" ref="M5:M13">L5*100/L$4</f>
        <v>104.0160642570281</v>
      </c>
      <c r="N5" s="13">
        <f>(L5-L4)*100/L4</f>
        <v>4.016064257028113</v>
      </c>
      <c r="O5" s="9">
        <v>5401</v>
      </c>
      <c r="P5" s="12">
        <v>106.9</v>
      </c>
      <c r="Q5" s="10">
        <v>6.9</v>
      </c>
    </row>
    <row r="6" spans="1:17" ht="15" customHeight="1">
      <c r="A6" s="141" t="s">
        <v>13</v>
      </c>
      <c r="B6" s="8" t="s">
        <v>14</v>
      </c>
      <c r="C6" s="9">
        <f t="shared" si="0"/>
        <v>66890</v>
      </c>
      <c r="D6" s="10">
        <f t="shared" si="1"/>
        <v>115.12314338330206</v>
      </c>
      <c r="E6" s="13">
        <f aca="true" t="shared" si="5" ref="E6:E13">(C6-C5)*100/C5</f>
        <v>5.037530228321975</v>
      </c>
      <c r="F6" s="9">
        <v>46413</v>
      </c>
      <c r="G6" s="10">
        <f t="shared" si="2"/>
        <v>117.66212036708411</v>
      </c>
      <c r="H6" s="13">
        <f aca="true" t="shared" si="6" ref="H6:H13">(F6-F5)*100/F5</f>
        <v>5.4888858584481115</v>
      </c>
      <c r="I6" s="9">
        <v>8672</v>
      </c>
      <c r="J6" s="12">
        <f t="shared" si="3"/>
        <v>110.05076142131979</v>
      </c>
      <c r="K6" s="13">
        <f aca="true" t="shared" si="7" ref="K6:K13">(I6-I5)*100/I5</f>
        <v>4.1556569781407635</v>
      </c>
      <c r="L6" s="9">
        <v>6053</v>
      </c>
      <c r="M6" s="12">
        <f t="shared" si="4"/>
        <v>105.69233455561375</v>
      </c>
      <c r="N6" s="13">
        <f aca="true" t="shared" si="8" ref="N6:N13">(L6-L5)*100/L5</f>
        <v>1.6115494376363941</v>
      </c>
      <c r="O6" s="9">
        <v>5752</v>
      </c>
      <c r="P6" s="12">
        <f aca="true" t="shared" si="9" ref="P6:P13">O6*100/O$4</f>
        <v>113.9009900990099</v>
      </c>
      <c r="Q6" s="13">
        <f aca="true" t="shared" si="10" ref="Q6:Q13">(O6-O5)*100/O5</f>
        <v>6.498796519163118</v>
      </c>
    </row>
    <row r="7" spans="1:17" ht="15" customHeight="1">
      <c r="A7" s="141" t="s">
        <v>15</v>
      </c>
      <c r="B7" s="8" t="s">
        <v>16</v>
      </c>
      <c r="C7" s="9">
        <f t="shared" si="0"/>
        <v>72417</v>
      </c>
      <c r="D7" s="10">
        <f t="shared" si="1"/>
        <v>124.63556098652393</v>
      </c>
      <c r="E7" s="13">
        <f t="shared" si="5"/>
        <v>8.26281955449245</v>
      </c>
      <c r="F7" s="9">
        <v>50955</v>
      </c>
      <c r="G7" s="10">
        <f t="shared" si="2"/>
        <v>129.17659585255794</v>
      </c>
      <c r="H7" s="13">
        <f t="shared" si="6"/>
        <v>9.786051321827935</v>
      </c>
      <c r="I7" s="9">
        <v>9146</v>
      </c>
      <c r="J7" s="12">
        <f t="shared" si="3"/>
        <v>116.06598984771574</v>
      </c>
      <c r="K7" s="13">
        <f t="shared" si="7"/>
        <v>5.465867158671586</v>
      </c>
      <c r="L7" s="9">
        <v>6316</v>
      </c>
      <c r="M7" s="12">
        <f t="shared" si="4"/>
        <v>110.28461672778069</v>
      </c>
      <c r="N7" s="13">
        <f t="shared" si="8"/>
        <v>4.344952915909467</v>
      </c>
      <c r="O7" s="9">
        <v>6000</v>
      </c>
      <c r="P7" s="12">
        <f t="shared" si="9"/>
        <v>118.81188118811882</v>
      </c>
      <c r="Q7" s="13">
        <f t="shared" si="10"/>
        <v>4.3115438108484</v>
      </c>
    </row>
    <row r="8" spans="1:17" ht="15" customHeight="1">
      <c r="A8" s="141" t="s">
        <v>17</v>
      </c>
      <c r="B8" s="8" t="s">
        <v>18</v>
      </c>
      <c r="C8" s="9">
        <f t="shared" si="0"/>
        <v>84857</v>
      </c>
      <c r="D8" s="10">
        <f t="shared" si="1"/>
        <v>146.04581519026556</v>
      </c>
      <c r="E8" s="13">
        <f t="shared" si="5"/>
        <v>17.178286866343537</v>
      </c>
      <c r="F8" s="9">
        <v>59808</v>
      </c>
      <c r="G8" s="10">
        <f t="shared" si="2"/>
        <v>151.61993611519546</v>
      </c>
      <c r="H8" s="13">
        <f t="shared" si="6"/>
        <v>17.374153664998527</v>
      </c>
      <c r="I8" s="9">
        <v>10070</v>
      </c>
      <c r="J8" s="12">
        <f t="shared" si="3"/>
        <v>127.79187817258884</v>
      </c>
      <c r="K8" s="13">
        <f t="shared" si="7"/>
        <v>10.102777170347693</v>
      </c>
      <c r="L8" s="9">
        <v>6929</v>
      </c>
      <c r="M8" s="12">
        <f t="shared" si="4"/>
        <v>120.9883010302078</v>
      </c>
      <c r="N8" s="13">
        <f t="shared" si="8"/>
        <v>9.705509816339456</v>
      </c>
      <c r="O8" s="9">
        <v>8050</v>
      </c>
      <c r="P8" s="12">
        <f t="shared" si="9"/>
        <v>159.40594059405942</v>
      </c>
      <c r="Q8" s="13">
        <f t="shared" si="10"/>
        <v>34.166666666666664</v>
      </c>
    </row>
    <row r="9" spans="1:17" ht="24" customHeight="1">
      <c r="A9" s="141" t="s">
        <v>19</v>
      </c>
      <c r="B9" s="8" t="s">
        <v>20</v>
      </c>
      <c r="C9" s="9">
        <f t="shared" si="0"/>
        <v>101611</v>
      </c>
      <c r="D9" s="10">
        <f t="shared" si="1"/>
        <v>174.88081510421148</v>
      </c>
      <c r="E9" s="13">
        <f t="shared" si="5"/>
        <v>19.743804282498793</v>
      </c>
      <c r="F9" s="9">
        <v>57418</v>
      </c>
      <c r="G9" s="10">
        <f t="shared" si="2"/>
        <v>145.56102012878367</v>
      </c>
      <c r="H9" s="13">
        <f t="shared" si="6"/>
        <v>-3.9961209202782237</v>
      </c>
      <c r="I9" s="9">
        <v>23567</v>
      </c>
      <c r="J9" s="12">
        <f t="shared" si="3"/>
        <v>299.0736040609137</v>
      </c>
      <c r="K9" s="13">
        <f t="shared" si="7"/>
        <v>134.0317775571003</v>
      </c>
      <c r="L9" s="9">
        <v>10646</v>
      </c>
      <c r="M9" s="12">
        <f t="shared" si="4"/>
        <v>185.8913916535708</v>
      </c>
      <c r="N9" s="13">
        <f t="shared" si="8"/>
        <v>53.64410448838216</v>
      </c>
      <c r="O9" s="9">
        <v>9980</v>
      </c>
      <c r="P9" s="12">
        <f t="shared" si="9"/>
        <v>197.62376237623764</v>
      </c>
      <c r="Q9" s="13">
        <f t="shared" si="10"/>
        <v>23.975155279503106</v>
      </c>
    </row>
    <row r="10" spans="1:17" ht="15" customHeight="1">
      <c r="A10" s="141" t="s">
        <v>21</v>
      </c>
      <c r="B10" s="8" t="s">
        <v>22</v>
      </c>
      <c r="C10" s="9">
        <f t="shared" si="0"/>
        <v>112041</v>
      </c>
      <c r="D10" s="10">
        <f t="shared" si="1"/>
        <v>192.83169543741286</v>
      </c>
      <c r="E10" s="13">
        <f t="shared" si="5"/>
        <v>10.264636702719194</v>
      </c>
      <c r="F10" s="9">
        <v>65672</v>
      </c>
      <c r="G10" s="10">
        <f t="shared" si="2"/>
        <v>166.48582872788114</v>
      </c>
      <c r="H10" s="13">
        <f t="shared" si="6"/>
        <v>14.375283012295796</v>
      </c>
      <c r="I10" s="9">
        <v>24713</v>
      </c>
      <c r="J10" s="12">
        <f t="shared" si="3"/>
        <v>313.61675126903555</v>
      </c>
      <c r="K10" s="13">
        <f t="shared" si="7"/>
        <v>4.86273178597191</v>
      </c>
      <c r="L10" s="9">
        <v>10973</v>
      </c>
      <c r="M10" s="12">
        <f t="shared" si="4"/>
        <v>191.60118735812816</v>
      </c>
      <c r="N10" s="13">
        <f t="shared" si="8"/>
        <v>3.0715761788465152</v>
      </c>
      <c r="O10" s="9">
        <v>10683</v>
      </c>
      <c r="P10" s="12">
        <f t="shared" si="9"/>
        <v>211.54455445544554</v>
      </c>
      <c r="Q10" s="13">
        <f t="shared" si="10"/>
        <v>7.044088176352705</v>
      </c>
    </row>
    <row r="11" spans="1:17" ht="15" customHeight="1">
      <c r="A11" s="141" t="s">
        <v>23</v>
      </c>
      <c r="B11" s="8" t="s">
        <v>24</v>
      </c>
      <c r="C11" s="9">
        <f t="shared" si="0"/>
        <v>120233</v>
      </c>
      <c r="D11" s="10">
        <f t="shared" si="1"/>
        <v>206.93079531177392</v>
      </c>
      <c r="E11" s="13">
        <f t="shared" si="5"/>
        <v>7.311609143081551</v>
      </c>
      <c r="F11" s="9">
        <v>74028</v>
      </c>
      <c r="G11" s="10">
        <f t="shared" si="2"/>
        <v>187.6692186787</v>
      </c>
      <c r="H11" s="13">
        <f t="shared" si="6"/>
        <v>12.723839688147155</v>
      </c>
      <c r="I11" s="9">
        <v>24695</v>
      </c>
      <c r="J11" s="12">
        <f t="shared" si="3"/>
        <v>313.38832487309645</v>
      </c>
      <c r="K11" s="13">
        <f t="shared" si="7"/>
        <v>-0.07283615910654312</v>
      </c>
      <c r="L11" s="9">
        <v>10921</v>
      </c>
      <c r="M11" s="12">
        <f t="shared" si="4"/>
        <v>190.69320761306093</v>
      </c>
      <c r="N11" s="13">
        <f t="shared" si="8"/>
        <v>-0.47389045839788574</v>
      </c>
      <c r="O11" s="9">
        <v>10589</v>
      </c>
      <c r="P11" s="12">
        <f t="shared" si="9"/>
        <v>209.68316831683168</v>
      </c>
      <c r="Q11" s="13">
        <f t="shared" si="10"/>
        <v>-0.8799026490686137</v>
      </c>
    </row>
    <row r="12" spans="1:17" ht="15" customHeight="1">
      <c r="A12" s="141" t="s">
        <v>25</v>
      </c>
      <c r="B12" s="8" t="s">
        <v>26</v>
      </c>
      <c r="C12" s="9">
        <f t="shared" si="0"/>
        <v>129820</v>
      </c>
      <c r="D12" s="10">
        <f t="shared" si="1"/>
        <v>223.43080391718155</v>
      </c>
      <c r="E12" s="13">
        <f t="shared" si="5"/>
        <v>7.973684429399582</v>
      </c>
      <c r="F12" s="9">
        <v>81837</v>
      </c>
      <c r="G12" s="10">
        <f t="shared" si="2"/>
        <v>207.46590275313088</v>
      </c>
      <c r="H12" s="13">
        <f t="shared" si="6"/>
        <v>10.548711298427621</v>
      </c>
      <c r="I12" s="9">
        <v>25500</v>
      </c>
      <c r="J12" s="12">
        <f t="shared" si="3"/>
        <v>323.6040609137056</v>
      </c>
      <c r="K12" s="13">
        <f t="shared" si="7"/>
        <v>3.259769184045353</v>
      </c>
      <c r="L12" s="9">
        <v>11579</v>
      </c>
      <c r="M12" s="12">
        <f t="shared" si="4"/>
        <v>202.18264361795005</v>
      </c>
      <c r="N12" s="13">
        <f t="shared" si="8"/>
        <v>6.025089277538687</v>
      </c>
      <c r="O12" s="9">
        <v>10904</v>
      </c>
      <c r="P12" s="12">
        <f t="shared" si="9"/>
        <v>215.92079207920793</v>
      </c>
      <c r="Q12" s="13">
        <f t="shared" si="10"/>
        <v>2.9747851544055153</v>
      </c>
    </row>
    <row r="13" spans="1:17" ht="15" customHeight="1">
      <c r="A13" s="141" t="s">
        <v>27</v>
      </c>
      <c r="B13" s="8" t="s">
        <v>28</v>
      </c>
      <c r="C13" s="9">
        <f t="shared" si="0"/>
        <v>159351</v>
      </c>
      <c r="D13" s="10">
        <f t="shared" si="1"/>
        <v>274.2560625096811</v>
      </c>
      <c r="E13" s="13">
        <f t="shared" si="5"/>
        <v>22.74765059312895</v>
      </c>
      <c r="F13" s="9">
        <v>99532</v>
      </c>
      <c r="G13" s="10">
        <f t="shared" si="2"/>
        <v>252.32469705420067</v>
      </c>
      <c r="H13" s="13">
        <f t="shared" si="6"/>
        <v>21.622249104928088</v>
      </c>
      <c r="I13" s="9">
        <v>30184</v>
      </c>
      <c r="J13" s="12">
        <f t="shared" si="3"/>
        <v>383.0456852791878</v>
      </c>
      <c r="K13" s="13">
        <f t="shared" si="7"/>
        <v>18.36862745098039</v>
      </c>
      <c r="L13" s="9">
        <v>14654</v>
      </c>
      <c r="M13" s="12">
        <f t="shared" si="4"/>
        <v>255.87567661952156</v>
      </c>
      <c r="N13" s="13">
        <f t="shared" si="8"/>
        <v>26.556697469556955</v>
      </c>
      <c r="O13" s="9">
        <v>14981</v>
      </c>
      <c r="P13" s="12">
        <f t="shared" si="9"/>
        <v>296.65346534653463</v>
      </c>
      <c r="Q13" s="13">
        <f t="shared" si="10"/>
        <v>37.38994864269993</v>
      </c>
    </row>
    <row r="14" spans="1:17" ht="24" customHeight="1">
      <c r="A14" s="141" t="s">
        <v>29</v>
      </c>
      <c r="B14" s="8" t="s">
        <v>30</v>
      </c>
      <c r="C14" s="9">
        <f t="shared" si="0"/>
        <v>206561</v>
      </c>
      <c r="D14" s="10">
        <f>C14*100/C$4</f>
        <v>355.5083214291861</v>
      </c>
      <c r="E14" s="13">
        <f>(C14-C13)*100/C13</f>
        <v>29.62642217494713</v>
      </c>
      <c r="F14" s="9">
        <v>132052</v>
      </c>
      <c r="G14" s="10">
        <f>F14*100/F$4</f>
        <v>334.7665162500634</v>
      </c>
      <c r="H14" s="13">
        <f>(F14-F13)*100/F13</f>
        <v>32.67290921512679</v>
      </c>
      <c r="I14" s="9">
        <v>39306</v>
      </c>
      <c r="J14" s="12">
        <f>I14*100/I$4</f>
        <v>498.8071065989848</v>
      </c>
      <c r="K14" s="13">
        <f>(I14-I13)*100/I13</f>
        <v>30.221309302941957</v>
      </c>
      <c r="L14" s="9">
        <v>18764</v>
      </c>
      <c r="M14" s="12">
        <f>L14*100/L$4</f>
        <v>327.6409987777196</v>
      </c>
      <c r="N14" s="13">
        <f>(L14-L13)*100/L13</f>
        <v>28.04694963832401</v>
      </c>
      <c r="O14" s="9">
        <v>16439</v>
      </c>
      <c r="P14" s="12">
        <f>O14*100/O$4</f>
        <v>325.5247524752475</v>
      </c>
      <c r="Q14" s="13">
        <f>(O14-O13)*100/O13</f>
        <v>9.732327614978974</v>
      </c>
    </row>
    <row r="15" spans="1:17" ht="15" customHeight="1">
      <c r="A15" s="141" t="s">
        <v>31</v>
      </c>
      <c r="B15" s="8" t="s">
        <v>32</v>
      </c>
      <c r="C15" s="9">
        <f t="shared" si="0"/>
        <v>234945</v>
      </c>
      <c r="D15" s="10">
        <f aca="true" t="shared" si="11" ref="D15:D22">C15*100/C$4</f>
        <v>404.35949950949174</v>
      </c>
      <c r="E15" s="13">
        <f aca="true" t="shared" si="12" ref="E15:E22">(C15-C14)*100/C14</f>
        <v>13.741219300836073</v>
      </c>
      <c r="F15" s="9">
        <v>145288</v>
      </c>
      <c r="G15" s="10">
        <f aca="true" t="shared" si="13" ref="G15:G22">F15*100/F$4</f>
        <v>368.3212493028444</v>
      </c>
      <c r="H15" s="13">
        <f aca="true" t="shared" si="14" ref="H15:H22">(F15-F14)*100/F14</f>
        <v>10.023324145033774</v>
      </c>
      <c r="I15" s="9">
        <v>44265</v>
      </c>
      <c r="J15" s="12">
        <f aca="true" t="shared" si="15" ref="J15:J22">I15*100/I$4</f>
        <v>561.7385786802031</v>
      </c>
      <c r="K15" s="13">
        <f aca="true" t="shared" si="16" ref="K15:K22">(I15-I14)*100/I14</f>
        <v>12.616394443596397</v>
      </c>
      <c r="L15" s="9">
        <v>27878</v>
      </c>
      <c r="M15" s="12">
        <f aca="true" t="shared" si="17" ref="M15:M22">L15*100/L$4</f>
        <v>486.7819102496944</v>
      </c>
      <c r="N15" s="13">
        <f aca="true" t="shared" si="18" ref="N15:N22">(L15-L14)*100/L14</f>
        <v>48.57173310594756</v>
      </c>
      <c r="O15" s="9">
        <v>17514</v>
      </c>
      <c r="P15" s="12">
        <f aca="true" t="shared" si="19" ref="P15:P22">O15*100/O$4</f>
        <v>346.81188118811883</v>
      </c>
      <c r="Q15" s="13">
        <f aca="true" t="shared" si="20" ref="Q15:Q22">(O15-O14)*100/O14</f>
        <v>6.539327209684287</v>
      </c>
    </row>
    <row r="16" spans="1:17" ht="15" customHeight="1">
      <c r="A16" s="141" t="s">
        <v>33</v>
      </c>
      <c r="B16" s="8" t="s">
        <v>34</v>
      </c>
      <c r="C16" s="9">
        <f t="shared" si="0"/>
        <v>254869</v>
      </c>
      <c r="D16" s="10">
        <f t="shared" si="11"/>
        <v>438.65032786603103</v>
      </c>
      <c r="E16" s="13">
        <f t="shared" si="12"/>
        <v>8.48028261933644</v>
      </c>
      <c r="F16" s="9">
        <v>147107</v>
      </c>
      <c r="G16" s="10">
        <f t="shared" si="13"/>
        <v>372.932616741875</v>
      </c>
      <c r="H16" s="13">
        <f t="shared" si="14"/>
        <v>1.2519960354606023</v>
      </c>
      <c r="I16" s="9">
        <v>54305</v>
      </c>
      <c r="J16" s="12">
        <f t="shared" si="15"/>
        <v>689.1497461928934</v>
      </c>
      <c r="K16" s="13">
        <f t="shared" si="16"/>
        <v>22.681576866598892</v>
      </c>
      <c r="L16" s="9">
        <v>34471</v>
      </c>
      <c r="M16" s="12">
        <f t="shared" si="17"/>
        <v>601.9032652348525</v>
      </c>
      <c r="N16" s="13">
        <f t="shared" si="18"/>
        <v>23.64947270248942</v>
      </c>
      <c r="O16" s="9">
        <v>18986</v>
      </c>
      <c r="P16" s="12">
        <f t="shared" si="19"/>
        <v>375.96039603960395</v>
      </c>
      <c r="Q16" s="13">
        <f t="shared" si="20"/>
        <v>8.404704807582505</v>
      </c>
    </row>
    <row r="17" spans="1:17" ht="15" customHeight="1">
      <c r="A17" s="141" t="s">
        <v>35</v>
      </c>
      <c r="B17" s="8" t="s">
        <v>36</v>
      </c>
      <c r="C17" s="9">
        <f t="shared" si="0"/>
        <v>263363</v>
      </c>
      <c r="D17" s="10">
        <f t="shared" si="11"/>
        <v>453.26919436173694</v>
      </c>
      <c r="E17" s="13">
        <f t="shared" si="12"/>
        <v>3.3326924812354584</v>
      </c>
      <c r="F17" s="9">
        <v>145922</v>
      </c>
      <c r="G17" s="10">
        <f t="shared" si="13"/>
        <v>369.92850986158294</v>
      </c>
      <c r="H17" s="13">
        <f t="shared" si="14"/>
        <v>-0.8055361063715527</v>
      </c>
      <c r="I17" s="9">
        <v>59719</v>
      </c>
      <c r="J17" s="12">
        <f t="shared" si="15"/>
        <v>757.8553299492386</v>
      </c>
      <c r="K17" s="13">
        <f t="shared" si="16"/>
        <v>9.969616057453273</v>
      </c>
      <c r="L17" s="9">
        <v>36833</v>
      </c>
      <c r="M17" s="12">
        <f t="shared" si="17"/>
        <v>643.1464990396369</v>
      </c>
      <c r="N17" s="13">
        <f t="shared" si="18"/>
        <v>6.852136578573293</v>
      </c>
      <c r="O17" s="9">
        <v>20889</v>
      </c>
      <c r="P17" s="12">
        <f t="shared" si="19"/>
        <v>413.64356435643566</v>
      </c>
      <c r="Q17" s="13">
        <f t="shared" si="20"/>
        <v>10.023174971031287</v>
      </c>
    </row>
    <row r="18" spans="1:17" ht="15" customHeight="1">
      <c r="A18" s="141" t="s">
        <v>37</v>
      </c>
      <c r="B18" s="8" t="s">
        <v>38</v>
      </c>
      <c r="C18" s="9">
        <f t="shared" si="0"/>
        <v>270722</v>
      </c>
      <c r="D18" s="10">
        <f t="shared" si="11"/>
        <v>465.93463332358056</v>
      </c>
      <c r="E18" s="13">
        <f t="shared" si="12"/>
        <v>2.79424216765453</v>
      </c>
      <c r="F18" s="9">
        <v>146750</v>
      </c>
      <c r="G18" s="10">
        <f t="shared" si="13"/>
        <v>372.02758201085027</v>
      </c>
      <c r="H18" s="13">
        <f t="shared" si="14"/>
        <v>0.5674264332999822</v>
      </c>
      <c r="I18" s="9">
        <v>61461</v>
      </c>
      <c r="J18" s="12">
        <f t="shared" si="15"/>
        <v>779.9619289340102</v>
      </c>
      <c r="K18" s="13">
        <f t="shared" si="16"/>
        <v>2.9169945913360906</v>
      </c>
      <c r="L18" s="9">
        <v>39974</v>
      </c>
      <c r="M18" s="12">
        <f t="shared" si="17"/>
        <v>697.9919678714859</v>
      </c>
      <c r="N18" s="13">
        <f t="shared" si="18"/>
        <v>8.527678983520213</v>
      </c>
      <c r="O18" s="9">
        <v>22537</v>
      </c>
      <c r="P18" s="12">
        <f t="shared" si="19"/>
        <v>446.2772277227723</v>
      </c>
      <c r="Q18" s="13">
        <f t="shared" si="20"/>
        <v>7.88931973766097</v>
      </c>
    </row>
    <row r="19" spans="1:17" ht="24" customHeight="1">
      <c r="A19" s="141" t="s">
        <v>39</v>
      </c>
      <c r="B19" s="8" t="s">
        <v>40</v>
      </c>
      <c r="C19" s="9">
        <f t="shared" si="0"/>
        <v>287606</v>
      </c>
      <c r="D19" s="10">
        <f t="shared" si="11"/>
        <v>494.9933738361186</v>
      </c>
      <c r="E19" s="13">
        <f t="shared" si="12"/>
        <v>6.236656053072894</v>
      </c>
      <c r="F19" s="9">
        <v>146275</v>
      </c>
      <c r="G19" s="10">
        <f t="shared" si="13"/>
        <v>370.8234041474421</v>
      </c>
      <c r="H19" s="13">
        <f t="shared" si="14"/>
        <v>-0.32367972742759793</v>
      </c>
      <c r="I19" s="9">
        <v>67462</v>
      </c>
      <c r="J19" s="12">
        <f t="shared" si="15"/>
        <v>856.1167512690355</v>
      </c>
      <c r="K19" s="13">
        <f t="shared" si="16"/>
        <v>9.763915328419648</v>
      </c>
      <c r="L19" s="9">
        <v>46638</v>
      </c>
      <c r="M19" s="12">
        <f t="shared" si="17"/>
        <v>814.3530644316396</v>
      </c>
      <c r="N19" s="13">
        <f t="shared" si="18"/>
        <v>16.670836043428228</v>
      </c>
      <c r="O19" s="9">
        <v>27231</v>
      </c>
      <c r="P19" s="12">
        <f t="shared" si="19"/>
        <v>539.2277227722773</v>
      </c>
      <c r="Q19" s="13">
        <f t="shared" si="20"/>
        <v>20.827971779739983</v>
      </c>
    </row>
    <row r="20" spans="1:17" ht="15" customHeight="1">
      <c r="A20" s="141" t="s">
        <v>41</v>
      </c>
      <c r="B20" s="8" t="s">
        <v>42</v>
      </c>
      <c r="C20" s="9">
        <f>F20+I20+L20+O20</f>
        <v>293117</v>
      </c>
      <c r="D20" s="10">
        <f t="shared" si="11"/>
        <v>504.47825413489835</v>
      </c>
      <c r="E20" s="13">
        <f t="shared" si="12"/>
        <v>1.9161630842193835</v>
      </c>
      <c r="F20" s="9">
        <v>140847</v>
      </c>
      <c r="G20" s="10">
        <f t="shared" si="13"/>
        <v>357.06282005780054</v>
      </c>
      <c r="H20" s="13">
        <f t="shared" si="14"/>
        <v>-3.7108186634763287</v>
      </c>
      <c r="I20" s="9">
        <v>73965</v>
      </c>
      <c r="J20" s="12">
        <f t="shared" si="15"/>
        <v>938.6421319796955</v>
      </c>
      <c r="K20" s="13">
        <f t="shared" si="16"/>
        <v>9.639500755981144</v>
      </c>
      <c r="L20" s="9">
        <v>48722</v>
      </c>
      <c r="M20" s="12">
        <f t="shared" si="17"/>
        <v>850.742098830103</v>
      </c>
      <c r="N20" s="13">
        <f t="shared" si="18"/>
        <v>4.46845919636348</v>
      </c>
      <c r="O20" s="9">
        <v>29583</v>
      </c>
      <c r="P20" s="12">
        <f t="shared" si="19"/>
        <v>585.8019801980198</v>
      </c>
      <c r="Q20" s="13">
        <f t="shared" si="20"/>
        <v>8.63721493885645</v>
      </c>
    </row>
    <row r="21" spans="1:17" ht="15" customHeight="1">
      <c r="A21" s="141" t="s">
        <v>226</v>
      </c>
      <c r="B21" s="8" t="s">
        <v>228</v>
      </c>
      <c r="C21" s="9">
        <f>F21+I21+L21+O21</f>
        <v>291027</v>
      </c>
      <c r="D21" s="10">
        <f t="shared" si="11"/>
        <v>500.88119374214756</v>
      </c>
      <c r="E21" s="13">
        <f t="shared" si="12"/>
        <v>-0.7130258565692198</v>
      </c>
      <c r="F21" s="9">
        <v>135671</v>
      </c>
      <c r="G21" s="10">
        <f t="shared" si="13"/>
        <v>343.9410840135882</v>
      </c>
      <c r="H21" s="13">
        <f t="shared" si="14"/>
        <v>-3.674909653737744</v>
      </c>
      <c r="I21" s="9">
        <v>76302</v>
      </c>
      <c r="J21" s="12">
        <f t="shared" si="15"/>
        <v>968.2994923857868</v>
      </c>
      <c r="K21" s="13">
        <f t="shared" si="16"/>
        <v>3.1596025147029</v>
      </c>
      <c r="L21" s="9">
        <v>49418</v>
      </c>
      <c r="M21" s="12">
        <f t="shared" si="17"/>
        <v>862.895058494849</v>
      </c>
      <c r="N21" s="13">
        <f t="shared" si="18"/>
        <v>1.428512786831411</v>
      </c>
      <c r="O21" s="9">
        <v>29636</v>
      </c>
      <c r="P21" s="12">
        <f t="shared" si="19"/>
        <v>586.8514851485148</v>
      </c>
      <c r="Q21" s="13">
        <f t="shared" si="20"/>
        <v>0.1791569482473042</v>
      </c>
    </row>
    <row r="22" spans="1:17" ht="15" customHeight="1" thickBot="1">
      <c r="A22" s="201" t="s">
        <v>227</v>
      </c>
      <c r="B22" s="14" t="s">
        <v>20</v>
      </c>
      <c r="C22" s="138">
        <f>F22+I22+L22+O22</f>
        <v>290959</v>
      </c>
      <c r="D22" s="139">
        <f t="shared" si="11"/>
        <v>500.7641601982686</v>
      </c>
      <c r="E22" s="135">
        <f t="shared" si="12"/>
        <v>-0.023365529658760185</v>
      </c>
      <c r="F22" s="138">
        <v>133490</v>
      </c>
      <c r="G22" s="139">
        <f t="shared" si="13"/>
        <v>338.412006287076</v>
      </c>
      <c r="H22" s="135">
        <f t="shared" si="14"/>
        <v>-1.6075653603201863</v>
      </c>
      <c r="I22" s="138">
        <v>78550</v>
      </c>
      <c r="J22" s="140">
        <f t="shared" si="15"/>
        <v>996.8274111675127</v>
      </c>
      <c r="K22" s="135">
        <f t="shared" si="16"/>
        <v>2.9461875180204973</v>
      </c>
      <c r="L22" s="138">
        <v>49410</v>
      </c>
      <c r="M22" s="140">
        <f t="shared" si="17"/>
        <v>862.7553693033002</v>
      </c>
      <c r="N22" s="135">
        <f t="shared" si="18"/>
        <v>-0.016188433364361165</v>
      </c>
      <c r="O22" s="138">
        <v>29509</v>
      </c>
      <c r="P22" s="140">
        <f t="shared" si="19"/>
        <v>584.3366336633663</v>
      </c>
      <c r="Q22" s="135">
        <f t="shared" si="20"/>
        <v>-0.4285328654339317</v>
      </c>
    </row>
    <row r="23" ht="18" customHeight="1">
      <c r="A23" s="16" t="s">
        <v>43</v>
      </c>
    </row>
    <row r="24" ht="14.25" customHeight="1">
      <c r="A24" s="5" t="s">
        <v>44</v>
      </c>
    </row>
    <row r="25" ht="14.25" customHeight="1">
      <c r="A25" s="5" t="s">
        <v>45</v>
      </c>
    </row>
    <row r="26" ht="14.25" customHeight="1"/>
    <row r="27" ht="14.25" customHeight="1"/>
    <row r="28" ht="12">
      <c r="A28" s="5" t="s">
        <v>309</v>
      </c>
    </row>
    <row r="29" ht="12">
      <c r="A29" s="5" t="s">
        <v>268</v>
      </c>
    </row>
    <row r="30" ht="12">
      <c r="A30" s="5" t="s">
        <v>269</v>
      </c>
    </row>
    <row r="31" ht="14.25" customHeight="1"/>
  </sheetData>
  <sheetProtection/>
  <mergeCells count="6">
    <mergeCell ref="L2:N2"/>
    <mergeCell ref="O2:Q2"/>
    <mergeCell ref="A2:B3"/>
    <mergeCell ref="C2:E2"/>
    <mergeCell ref="F2:H2"/>
    <mergeCell ref="I2:K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8" max="2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C99"/>
  </sheetPr>
  <dimension ref="A1:I1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30" customWidth="1"/>
    <col min="2" max="8" width="8.875" style="30" customWidth="1"/>
    <col min="9" max="9" width="12.75390625" style="30" customWidth="1"/>
    <col min="10" max="16384" width="9.00390625" style="30" customWidth="1"/>
  </cols>
  <sheetData>
    <row r="1" spans="1:9" ht="18" customHeight="1" thickBot="1">
      <c r="A1" s="210" t="s">
        <v>484</v>
      </c>
      <c r="B1" s="29"/>
      <c r="C1" s="29"/>
      <c r="D1" s="29"/>
      <c r="E1" s="29"/>
      <c r="F1" s="29"/>
      <c r="G1" s="29"/>
      <c r="H1" s="29"/>
      <c r="I1" s="29"/>
    </row>
    <row r="2" spans="1:9" ht="18" customHeight="1">
      <c r="A2" s="246" t="s">
        <v>126</v>
      </c>
      <c r="B2" s="249" t="s">
        <v>127</v>
      </c>
      <c r="C2" s="250"/>
      <c r="D2" s="250"/>
      <c r="E2" s="250"/>
      <c r="F2" s="250"/>
      <c r="G2" s="250"/>
      <c r="H2" s="251"/>
      <c r="I2" s="104" t="s">
        <v>125</v>
      </c>
    </row>
    <row r="3" spans="1:9" ht="18" customHeight="1">
      <c r="A3" s="322"/>
      <c r="B3" s="41" t="s">
        <v>2</v>
      </c>
      <c r="C3" s="42" t="s">
        <v>128</v>
      </c>
      <c r="D3" s="42" t="s">
        <v>144</v>
      </c>
      <c r="E3" s="42" t="s">
        <v>145</v>
      </c>
      <c r="F3" s="42" t="s">
        <v>146</v>
      </c>
      <c r="G3" s="42" t="s">
        <v>147</v>
      </c>
      <c r="H3" s="42" t="s">
        <v>124</v>
      </c>
      <c r="I3" s="44" t="s">
        <v>129</v>
      </c>
    </row>
    <row r="4" spans="1:9" ht="18" customHeight="1">
      <c r="A4" s="59" t="s">
        <v>2</v>
      </c>
      <c r="B4" s="46">
        <v>13354</v>
      </c>
      <c r="C4" s="46">
        <v>2484</v>
      </c>
      <c r="D4" s="46">
        <v>4265</v>
      </c>
      <c r="E4" s="46">
        <v>3350</v>
      </c>
      <c r="F4" s="46">
        <v>2103</v>
      </c>
      <c r="G4" s="46">
        <v>916</v>
      </c>
      <c r="H4" s="46">
        <v>236</v>
      </c>
      <c r="I4" s="46">
        <v>9851</v>
      </c>
    </row>
    <row r="5" spans="1:9" ht="18" customHeight="1">
      <c r="A5" s="55" t="s">
        <v>123</v>
      </c>
      <c r="B5" s="46">
        <v>4257</v>
      </c>
      <c r="C5" s="46">
        <v>2120</v>
      </c>
      <c r="D5" s="46">
        <v>1887</v>
      </c>
      <c r="E5" s="46">
        <v>198</v>
      </c>
      <c r="F5" s="46">
        <v>46</v>
      </c>
      <c r="G5" s="46">
        <v>6</v>
      </c>
      <c r="H5" s="123" t="s">
        <v>172</v>
      </c>
      <c r="I5" s="46">
        <v>268</v>
      </c>
    </row>
    <row r="6" spans="1:9" ht="12">
      <c r="A6" s="55" t="s">
        <v>145</v>
      </c>
      <c r="B6" s="46">
        <v>3773</v>
      </c>
      <c r="C6" s="46">
        <v>310</v>
      </c>
      <c r="D6" s="46">
        <v>1990</v>
      </c>
      <c r="E6" s="46">
        <v>1293</v>
      </c>
      <c r="F6" s="46">
        <v>158</v>
      </c>
      <c r="G6" s="46">
        <v>22</v>
      </c>
      <c r="H6" s="46" t="s">
        <v>172</v>
      </c>
      <c r="I6" s="46">
        <v>40</v>
      </c>
    </row>
    <row r="7" spans="1:9" ht="12">
      <c r="A7" s="55" t="s">
        <v>146</v>
      </c>
      <c r="B7" s="46">
        <v>2992</v>
      </c>
      <c r="C7" s="46">
        <v>43</v>
      </c>
      <c r="D7" s="46">
        <v>357</v>
      </c>
      <c r="E7" s="46">
        <v>1600</v>
      </c>
      <c r="F7" s="46">
        <v>895</v>
      </c>
      <c r="G7" s="46">
        <v>83</v>
      </c>
      <c r="H7" s="46">
        <v>14</v>
      </c>
      <c r="I7" s="46">
        <v>11</v>
      </c>
    </row>
    <row r="8" spans="1:9" ht="12">
      <c r="A8" s="55" t="s">
        <v>147</v>
      </c>
      <c r="B8" s="46">
        <v>1634</v>
      </c>
      <c r="C8" s="46">
        <v>10</v>
      </c>
      <c r="D8" s="46">
        <v>23</v>
      </c>
      <c r="E8" s="46">
        <v>239</v>
      </c>
      <c r="F8" s="46">
        <v>904</v>
      </c>
      <c r="G8" s="46">
        <v>427</v>
      </c>
      <c r="H8" s="46">
        <v>31</v>
      </c>
      <c r="I8" s="46">
        <v>3</v>
      </c>
    </row>
    <row r="9" spans="1:9" ht="12">
      <c r="A9" s="55" t="s">
        <v>124</v>
      </c>
      <c r="B9" s="46">
        <v>698</v>
      </c>
      <c r="C9" s="46">
        <v>1</v>
      </c>
      <c r="D9" s="46">
        <v>8</v>
      </c>
      <c r="E9" s="46">
        <v>20</v>
      </c>
      <c r="F9" s="46">
        <v>100</v>
      </c>
      <c r="G9" s="46">
        <v>378</v>
      </c>
      <c r="H9" s="46">
        <v>191</v>
      </c>
      <c r="I9" s="123" t="s">
        <v>172</v>
      </c>
    </row>
    <row r="10" spans="1:9" ht="21" customHeight="1">
      <c r="A10" s="34" t="s">
        <v>125</v>
      </c>
      <c r="B10" s="46"/>
      <c r="C10" s="46"/>
      <c r="D10" s="46"/>
      <c r="E10" s="46"/>
      <c r="F10" s="46"/>
      <c r="G10" s="46"/>
      <c r="H10" s="46"/>
      <c r="I10" s="46"/>
    </row>
    <row r="11" spans="1:9" ht="15" customHeight="1">
      <c r="A11" s="60" t="s">
        <v>130</v>
      </c>
      <c r="B11" s="46">
        <v>321</v>
      </c>
      <c r="C11" s="123">
        <v>262</v>
      </c>
      <c r="D11" s="46">
        <v>51</v>
      </c>
      <c r="E11" s="46">
        <v>8</v>
      </c>
      <c r="F11" s="46" t="s">
        <v>172</v>
      </c>
      <c r="G11" s="123" t="s">
        <v>172</v>
      </c>
      <c r="H11" s="123" t="s">
        <v>172</v>
      </c>
      <c r="I11" s="123">
        <v>7885</v>
      </c>
    </row>
    <row r="12" spans="1:9" ht="12.75" customHeight="1" thickBot="1">
      <c r="A12" s="105" t="s">
        <v>193</v>
      </c>
      <c r="B12" s="49">
        <v>2216</v>
      </c>
      <c r="C12" s="124">
        <v>1983</v>
      </c>
      <c r="D12" s="49">
        <v>182</v>
      </c>
      <c r="E12" s="49">
        <v>38</v>
      </c>
      <c r="F12" s="49">
        <v>10</v>
      </c>
      <c r="G12" s="49">
        <v>3</v>
      </c>
      <c r="H12" s="124" t="s">
        <v>172</v>
      </c>
      <c r="I12" s="124">
        <v>1644</v>
      </c>
    </row>
    <row r="13" ht="18" customHeight="1">
      <c r="A13" s="30" t="s">
        <v>307</v>
      </c>
    </row>
    <row r="16" s="16" customFormat="1" ht="12">
      <c r="A16" s="5" t="s">
        <v>309</v>
      </c>
    </row>
    <row r="17" ht="12">
      <c r="A17" s="30" t="s">
        <v>270</v>
      </c>
    </row>
    <row r="18" ht="12">
      <c r="A18" s="30" t="s">
        <v>306</v>
      </c>
    </row>
  </sheetData>
  <sheetProtection/>
  <mergeCells count="2">
    <mergeCell ref="A2:A3"/>
    <mergeCell ref="B2:H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C99"/>
  </sheetPr>
  <dimension ref="A1:P1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75390625" style="5" customWidth="1"/>
    <col min="2" max="16" width="9.625" style="5" customWidth="1"/>
    <col min="17" max="16384" width="9.00390625" style="5" customWidth="1"/>
  </cols>
  <sheetData>
    <row r="1" spans="1:16" s="128" customFormat="1" ht="18" customHeight="1" thickBot="1">
      <c r="A1" s="215" t="s">
        <v>485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ht="15" customHeight="1">
      <c r="A2" s="323" t="s">
        <v>46</v>
      </c>
      <c r="B2" s="240" t="s">
        <v>2</v>
      </c>
      <c r="C2" s="234"/>
      <c r="D2" s="234"/>
      <c r="E2" s="234"/>
      <c r="F2" s="235"/>
      <c r="G2" s="325" t="s">
        <v>47</v>
      </c>
      <c r="H2" s="243"/>
      <c r="I2" s="243"/>
      <c r="J2" s="243"/>
      <c r="K2" s="326"/>
      <c r="L2" s="234" t="s">
        <v>48</v>
      </c>
      <c r="M2" s="234"/>
      <c r="N2" s="234"/>
      <c r="O2" s="234"/>
      <c r="P2" s="234"/>
    </row>
    <row r="3" spans="1:16" ht="15" customHeight="1">
      <c r="A3" s="324"/>
      <c r="B3" s="6" t="s">
        <v>2</v>
      </c>
      <c r="C3" s="7" t="s">
        <v>131</v>
      </c>
      <c r="D3" s="6" t="s">
        <v>132</v>
      </c>
      <c r="E3" s="6" t="s">
        <v>194</v>
      </c>
      <c r="F3" s="6" t="s">
        <v>90</v>
      </c>
      <c r="G3" s="6" t="s">
        <v>2</v>
      </c>
      <c r="H3" s="7" t="s">
        <v>131</v>
      </c>
      <c r="I3" s="106" t="s">
        <v>132</v>
      </c>
      <c r="J3" s="6" t="s">
        <v>194</v>
      </c>
      <c r="K3" s="6" t="s">
        <v>90</v>
      </c>
      <c r="L3" s="6" t="s">
        <v>2</v>
      </c>
      <c r="M3" s="7" t="s">
        <v>131</v>
      </c>
      <c r="N3" s="6" t="s">
        <v>132</v>
      </c>
      <c r="O3" s="6" t="s">
        <v>194</v>
      </c>
      <c r="P3" s="18" t="s">
        <v>90</v>
      </c>
    </row>
    <row r="4" spans="1:16" ht="18" customHeight="1">
      <c r="A4" s="121" t="s">
        <v>229</v>
      </c>
      <c r="B4" s="122">
        <f>G4+L4</f>
        <v>2742</v>
      </c>
      <c r="C4" s="122">
        <f>H4+M4</f>
        <v>1238</v>
      </c>
      <c r="D4" s="122">
        <f>I4+N4</f>
        <v>753</v>
      </c>
      <c r="E4" s="122">
        <f>J4+O4</f>
        <v>30</v>
      </c>
      <c r="F4" s="122">
        <f>K4+P4</f>
        <v>721</v>
      </c>
      <c r="G4" s="122">
        <v>1480</v>
      </c>
      <c r="H4" s="122">
        <v>637</v>
      </c>
      <c r="I4" s="122">
        <v>387</v>
      </c>
      <c r="J4" s="122">
        <v>23</v>
      </c>
      <c r="K4" s="122">
        <f>G4-H4-I4-J4</f>
        <v>433</v>
      </c>
      <c r="L4" s="122">
        <v>1262</v>
      </c>
      <c r="M4" s="122">
        <v>601</v>
      </c>
      <c r="N4" s="122">
        <v>366</v>
      </c>
      <c r="O4" s="122">
        <v>7</v>
      </c>
      <c r="P4" s="122">
        <f>L4-M4-N4-O4</f>
        <v>288</v>
      </c>
    </row>
    <row r="5" spans="1:16" ht="12" customHeight="1">
      <c r="A5" s="8" t="s">
        <v>228</v>
      </c>
      <c r="B5" s="9">
        <v>2916</v>
      </c>
      <c r="C5" s="9">
        <v>1415</v>
      </c>
      <c r="D5" s="9">
        <v>586</v>
      </c>
      <c r="E5" s="9">
        <v>40</v>
      </c>
      <c r="F5" s="9">
        <v>875</v>
      </c>
      <c r="G5" s="9">
        <v>1607</v>
      </c>
      <c r="H5" s="9">
        <v>731</v>
      </c>
      <c r="I5" s="9">
        <v>315</v>
      </c>
      <c r="J5" s="9">
        <v>24</v>
      </c>
      <c r="K5" s="9">
        <v>537</v>
      </c>
      <c r="L5" s="9">
        <v>1309</v>
      </c>
      <c r="M5" s="9">
        <v>684</v>
      </c>
      <c r="N5" s="9">
        <v>271</v>
      </c>
      <c r="O5" s="9">
        <v>16</v>
      </c>
      <c r="P5" s="9">
        <v>338</v>
      </c>
    </row>
    <row r="6" spans="1:16" ht="12" customHeight="1">
      <c r="A6" s="8" t="s">
        <v>42</v>
      </c>
      <c r="B6" s="9">
        <f>G6+L6</f>
        <v>2880</v>
      </c>
      <c r="C6" s="9">
        <f aca="true" t="shared" si="0" ref="C6:F10">H6+M6</f>
        <v>1669</v>
      </c>
      <c r="D6" s="9">
        <f t="shared" si="0"/>
        <v>529</v>
      </c>
      <c r="E6" s="9">
        <f t="shared" si="0"/>
        <v>47</v>
      </c>
      <c r="F6" s="9">
        <f t="shared" si="0"/>
        <v>614</v>
      </c>
      <c r="G6" s="9">
        <v>1566</v>
      </c>
      <c r="H6" s="9">
        <v>850</v>
      </c>
      <c r="I6" s="9">
        <v>273</v>
      </c>
      <c r="J6" s="9">
        <v>29</v>
      </c>
      <c r="K6" s="9">
        <v>407</v>
      </c>
      <c r="L6" s="9">
        <v>1314</v>
      </c>
      <c r="M6" s="9">
        <v>819</v>
      </c>
      <c r="N6" s="9">
        <v>256</v>
      </c>
      <c r="O6" s="9">
        <v>18</v>
      </c>
      <c r="P6" s="9">
        <v>207</v>
      </c>
    </row>
    <row r="7" spans="1:16" ht="12">
      <c r="A7" s="8" t="s">
        <v>40</v>
      </c>
      <c r="B7" s="9">
        <f>G7+L7</f>
        <v>2745</v>
      </c>
      <c r="C7" s="9">
        <f t="shared" si="0"/>
        <v>1734</v>
      </c>
      <c r="D7" s="9">
        <f t="shared" si="0"/>
        <v>454</v>
      </c>
      <c r="E7" s="9">
        <f t="shared" si="0"/>
        <v>39</v>
      </c>
      <c r="F7" s="9">
        <f t="shared" si="0"/>
        <v>499</v>
      </c>
      <c r="G7" s="9">
        <v>1525</v>
      </c>
      <c r="H7" s="9">
        <v>891</v>
      </c>
      <c r="I7" s="9">
        <v>224</v>
      </c>
      <c r="J7" s="9">
        <v>22</v>
      </c>
      <c r="K7" s="9">
        <v>377</v>
      </c>
      <c r="L7" s="9">
        <v>1220</v>
      </c>
      <c r="M7" s="9">
        <v>843</v>
      </c>
      <c r="N7" s="9">
        <v>230</v>
      </c>
      <c r="O7" s="9">
        <v>17</v>
      </c>
      <c r="P7" s="9">
        <v>122</v>
      </c>
    </row>
    <row r="8" spans="1:16" ht="12">
      <c r="A8" s="8" t="s">
        <v>133</v>
      </c>
      <c r="B8" s="9">
        <f>G8+L8</f>
        <v>2268</v>
      </c>
      <c r="C8" s="9">
        <f t="shared" si="0"/>
        <v>1689</v>
      </c>
      <c r="D8" s="9">
        <f t="shared" si="0"/>
        <v>291</v>
      </c>
      <c r="E8" s="9">
        <f t="shared" si="0"/>
        <v>34</v>
      </c>
      <c r="F8" s="9">
        <f t="shared" si="0"/>
        <v>254</v>
      </c>
      <c r="G8" s="9">
        <v>1222</v>
      </c>
      <c r="H8" s="9">
        <v>858</v>
      </c>
      <c r="I8" s="9">
        <v>142</v>
      </c>
      <c r="J8" s="9">
        <v>18</v>
      </c>
      <c r="K8" s="9">
        <v>204</v>
      </c>
      <c r="L8" s="9">
        <v>1046</v>
      </c>
      <c r="M8" s="9">
        <v>831</v>
      </c>
      <c r="N8" s="9">
        <v>149</v>
      </c>
      <c r="O8" s="9">
        <v>16</v>
      </c>
      <c r="P8" s="9">
        <v>50</v>
      </c>
    </row>
    <row r="9" spans="1:16" ht="12">
      <c r="A9" s="8" t="s">
        <v>134</v>
      </c>
      <c r="B9" s="9">
        <f>G9+L9</f>
        <v>2138</v>
      </c>
      <c r="C9" s="9">
        <f t="shared" si="0"/>
        <v>1840</v>
      </c>
      <c r="D9" s="9">
        <f t="shared" si="0"/>
        <v>185</v>
      </c>
      <c r="E9" s="9">
        <f t="shared" si="0"/>
        <v>14</v>
      </c>
      <c r="F9" s="9">
        <f t="shared" si="0"/>
        <v>81</v>
      </c>
      <c r="G9" s="9">
        <v>1174</v>
      </c>
      <c r="H9" s="9">
        <v>995</v>
      </c>
      <c r="I9" s="9">
        <v>99</v>
      </c>
      <c r="J9" s="9">
        <v>6</v>
      </c>
      <c r="K9" s="9">
        <v>64</v>
      </c>
      <c r="L9" s="9">
        <v>964</v>
      </c>
      <c r="M9" s="9">
        <v>845</v>
      </c>
      <c r="N9" s="9">
        <v>86</v>
      </c>
      <c r="O9" s="9">
        <v>8</v>
      </c>
      <c r="P9" s="9">
        <v>17</v>
      </c>
    </row>
    <row r="10" spans="1:16" ht="12.75" thickBot="1">
      <c r="A10" s="107" t="s">
        <v>34</v>
      </c>
      <c r="B10" s="25">
        <f>G10+L10</f>
        <v>2003</v>
      </c>
      <c r="C10" s="25">
        <f t="shared" si="0"/>
        <v>1799</v>
      </c>
      <c r="D10" s="25">
        <f t="shared" si="0"/>
        <v>124</v>
      </c>
      <c r="E10" s="25">
        <f t="shared" si="0"/>
        <v>12</v>
      </c>
      <c r="F10" s="25">
        <f t="shared" si="0"/>
        <v>21</v>
      </c>
      <c r="G10" s="25">
        <v>1076</v>
      </c>
      <c r="H10" s="25">
        <v>967</v>
      </c>
      <c r="I10" s="25">
        <v>70</v>
      </c>
      <c r="J10" s="25">
        <v>8</v>
      </c>
      <c r="K10" s="25">
        <v>11</v>
      </c>
      <c r="L10" s="25">
        <v>927</v>
      </c>
      <c r="M10" s="25">
        <v>832</v>
      </c>
      <c r="N10" s="25">
        <v>54</v>
      </c>
      <c r="O10" s="25">
        <v>4</v>
      </c>
      <c r="P10" s="25">
        <v>10</v>
      </c>
    </row>
    <row r="11" ht="18" customHeight="1">
      <c r="A11" s="5" t="s">
        <v>135</v>
      </c>
    </row>
    <row r="14" s="16" customFormat="1" ht="12">
      <c r="A14" s="5" t="s">
        <v>309</v>
      </c>
    </row>
    <row r="15" ht="12">
      <c r="A15" s="5" t="s">
        <v>270</v>
      </c>
    </row>
    <row r="16" ht="12">
      <c r="A16" s="5" t="s">
        <v>308</v>
      </c>
    </row>
  </sheetData>
  <sheetProtection/>
  <mergeCells count="4">
    <mergeCell ref="B2:F2"/>
    <mergeCell ref="L2:P2"/>
    <mergeCell ref="A2:A3"/>
    <mergeCell ref="G2:K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colBreaks count="1" manualBreakCount="1">
    <brk id="8" max="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99"/>
  </sheetPr>
  <dimension ref="A1:G13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75390625" style="16" customWidth="1"/>
    <col min="2" max="7" width="12.625" style="16" customWidth="1"/>
    <col min="8" max="16384" width="9.00390625" style="16" customWidth="1"/>
  </cols>
  <sheetData>
    <row r="1" spans="1:7" ht="17.25" customHeight="1" thickBot="1">
      <c r="A1" s="209" t="s">
        <v>244</v>
      </c>
      <c r="B1" s="17"/>
      <c r="C1" s="17"/>
      <c r="D1" s="17"/>
      <c r="E1" s="17"/>
      <c r="F1" s="17"/>
      <c r="G1" s="17"/>
    </row>
    <row r="2" spans="1:7" ht="12" customHeight="1">
      <c r="A2" s="241" t="s">
        <v>46</v>
      </c>
      <c r="B2" s="240" t="s">
        <v>229</v>
      </c>
      <c r="C2" s="234"/>
      <c r="D2" s="235"/>
      <c r="E2" s="243" t="s">
        <v>230</v>
      </c>
      <c r="F2" s="243"/>
      <c r="G2" s="243"/>
    </row>
    <row r="3" spans="1:7" ht="12" customHeight="1">
      <c r="A3" s="242"/>
      <c r="B3" s="6" t="s">
        <v>2</v>
      </c>
      <c r="C3" s="6" t="s">
        <v>47</v>
      </c>
      <c r="D3" s="6" t="s">
        <v>48</v>
      </c>
      <c r="E3" s="6" t="s">
        <v>2</v>
      </c>
      <c r="F3" s="6" t="s">
        <v>47</v>
      </c>
      <c r="G3" s="18" t="s">
        <v>48</v>
      </c>
    </row>
    <row r="4" spans="1:7" s="128" customFormat="1" ht="21" customHeight="1">
      <c r="A4" s="125" t="s">
        <v>2</v>
      </c>
      <c r="B4" s="126">
        <v>290959</v>
      </c>
      <c r="C4" s="126">
        <v>141344</v>
      </c>
      <c r="D4" s="126">
        <v>149615</v>
      </c>
      <c r="E4" s="127">
        <v>277271</v>
      </c>
      <c r="F4" s="127">
        <v>135019</v>
      </c>
      <c r="G4" s="127">
        <v>142252</v>
      </c>
    </row>
    <row r="5" spans="1:7" ht="12.75" customHeight="1">
      <c r="A5" s="22" t="s">
        <v>49</v>
      </c>
      <c r="B5" s="21">
        <v>12670</v>
      </c>
      <c r="C5" s="21">
        <v>6485</v>
      </c>
      <c r="D5" s="21">
        <v>6185</v>
      </c>
      <c r="E5" s="129">
        <v>12164</v>
      </c>
      <c r="F5" s="129">
        <v>6220</v>
      </c>
      <c r="G5" s="129">
        <v>5944</v>
      </c>
    </row>
    <row r="6" spans="1:7" ht="11.25" customHeight="1">
      <c r="A6" s="1">
        <v>0</v>
      </c>
      <c r="B6" s="20">
        <v>2478</v>
      </c>
      <c r="C6" s="20">
        <v>1239</v>
      </c>
      <c r="D6" s="20">
        <v>1239</v>
      </c>
      <c r="E6" s="130">
        <v>2380</v>
      </c>
      <c r="F6" s="130">
        <v>1187</v>
      </c>
      <c r="G6" s="130">
        <v>1193</v>
      </c>
    </row>
    <row r="7" spans="1:7" ht="11.25" customHeight="1">
      <c r="A7" s="1">
        <v>1</v>
      </c>
      <c r="B7" s="20">
        <v>2609</v>
      </c>
      <c r="C7" s="20">
        <v>1320</v>
      </c>
      <c r="D7" s="20">
        <v>1289</v>
      </c>
      <c r="E7" s="130">
        <v>2500</v>
      </c>
      <c r="F7" s="130">
        <v>1264</v>
      </c>
      <c r="G7" s="130">
        <v>1236</v>
      </c>
    </row>
    <row r="8" spans="1:7" ht="11.25" customHeight="1">
      <c r="A8" s="1">
        <v>2</v>
      </c>
      <c r="B8" s="20">
        <v>2507</v>
      </c>
      <c r="C8" s="20">
        <v>1285</v>
      </c>
      <c r="D8" s="20">
        <v>1222</v>
      </c>
      <c r="E8" s="130">
        <v>2404</v>
      </c>
      <c r="F8" s="130">
        <v>1229</v>
      </c>
      <c r="G8" s="130">
        <v>1175</v>
      </c>
    </row>
    <row r="9" spans="1:7" ht="11.25" customHeight="1">
      <c r="A9" s="1">
        <v>3</v>
      </c>
      <c r="B9" s="20">
        <v>2574</v>
      </c>
      <c r="C9" s="20">
        <v>1311</v>
      </c>
      <c r="D9" s="20">
        <v>1263</v>
      </c>
      <c r="E9" s="130">
        <v>2480</v>
      </c>
      <c r="F9" s="130">
        <v>1262</v>
      </c>
      <c r="G9" s="130">
        <v>1218</v>
      </c>
    </row>
    <row r="10" spans="1:7" ht="11.25" customHeight="1">
      <c r="A10" s="1">
        <v>4</v>
      </c>
      <c r="B10" s="20">
        <v>2502</v>
      </c>
      <c r="C10" s="20">
        <v>1330</v>
      </c>
      <c r="D10" s="20">
        <v>1172</v>
      </c>
      <c r="E10" s="130">
        <v>2400</v>
      </c>
      <c r="F10" s="130">
        <v>1278</v>
      </c>
      <c r="G10" s="130">
        <v>1122</v>
      </c>
    </row>
    <row r="11" spans="1:7" ht="12.75" customHeight="1">
      <c r="A11" s="22" t="s">
        <v>50</v>
      </c>
      <c r="B11" s="21">
        <v>13208</v>
      </c>
      <c r="C11" s="21">
        <v>6681</v>
      </c>
      <c r="D11" s="21">
        <v>6527</v>
      </c>
      <c r="E11" s="129">
        <v>12646</v>
      </c>
      <c r="F11" s="129">
        <v>6421</v>
      </c>
      <c r="G11" s="129">
        <v>6225</v>
      </c>
    </row>
    <row r="12" spans="1:7" ht="11.25" customHeight="1">
      <c r="A12" s="1">
        <v>5</v>
      </c>
      <c r="B12" s="20">
        <v>2455</v>
      </c>
      <c r="C12" s="20">
        <v>1225</v>
      </c>
      <c r="D12" s="20">
        <v>1230</v>
      </c>
      <c r="E12" s="130">
        <v>2360</v>
      </c>
      <c r="F12" s="130">
        <v>1179</v>
      </c>
      <c r="G12" s="130">
        <v>1181</v>
      </c>
    </row>
    <row r="13" spans="1:7" ht="11.25" customHeight="1">
      <c r="A13" s="1">
        <v>6</v>
      </c>
      <c r="B13" s="20">
        <v>2518</v>
      </c>
      <c r="C13" s="20">
        <v>1246</v>
      </c>
      <c r="D13" s="20">
        <v>1272</v>
      </c>
      <c r="E13" s="130">
        <v>2417</v>
      </c>
      <c r="F13" s="130">
        <v>1201</v>
      </c>
      <c r="G13" s="130">
        <v>1216</v>
      </c>
    </row>
    <row r="14" spans="1:7" ht="11.25" customHeight="1">
      <c r="A14" s="1">
        <v>7</v>
      </c>
      <c r="B14" s="20">
        <v>2721</v>
      </c>
      <c r="C14" s="20">
        <v>1421</v>
      </c>
      <c r="D14" s="20">
        <v>1300</v>
      </c>
      <c r="E14" s="130">
        <v>2598</v>
      </c>
      <c r="F14" s="130">
        <v>1369</v>
      </c>
      <c r="G14" s="130">
        <v>1229</v>
      </c>
    </row>
    <row r="15" spans="1:7" ht="11.25" customHeight="1">
      <c r="A15" s="1">
        <v>8</v>
      </c>
      <c r="B15" s="20">
        <v>2692</v>
      </c>
      <c r="C15" s="20">
        <v>1331</v>
      </c>
      <c r="D15" s="20">
        <v>1361</v>
      </c>
      <c r="E15" s="130">
        <v>2573</v>
      </c>
      <c r="F15" s="130">
        <v>1269</v>
      </c>
      <c r="G15" s="130">
        <v>1304</v>
      </c>
    </row>
    <row r="16" spans="1:7" ht="11.25" customHeight="1">
      <c r="A16" s="1">
        <v>9</v>
      </c>
      <c r="B16" s="20">
        <v>2822</v>
      </c>
      <c r="C16" s="20">
        <v>1458</v>
      </c>
      <c r="D16" s="20">
        <v>1364</v>
      </c>
      <c r="E16" s="130">
        <v>2698</v>
      </c>
      <c r="F16" s="130">
        <v>1403</v>
      </c>
      <c r="G16" s="130">
        <v>1295</v>
      </c>
    </row>
    <row r="17" spans="1:7" ht="12.75" customHeight="1">
      <c r="A17" s="22" t="s">
        <v>51</v>
      </c>
      <c r="B17" s="21">
        <v>14388</v>
      </c>
      <c r="C17" s="21">
        <v>7341</v>
      </c>
      <c r="D17" s="21">
        <v>7047</v>
      </c>
      <c r="E17" s="129">
        <v>13628</v>
      </c>
      <c r="F17" s="129">
        <v>6940</v>
      </c>
      <c r="G17" s="129">
        <v>6688</v>
      </c>
    </row>
    <row r="18" spans="1:7" ht="11.25" customHeight="1">
      <c r="A18" s="1">
        <v>10</v>
      </c>
      <c r="B18" s="20">
        <v>2773</v>
      </c>
      <c r="C18" s="20">
        <v>1456</v>
      </c>
      <c r="D18" s="20">
        <v>1317</v>
      </c>
      <c r="E18" s="130">
        <v>2635</v>
      </c>
      <c r="F18" s="130">
        <v>1381</v>
      </c>
      <c r="G18" s="130">
        <v>1254</v>
      </c>
    </row>
    <row r="19" spans="1:7" ht="11.25" customHeight="1">
      <c r="A19" s="1">
        <v>11</v>
      </c>
      <c r="B19" s="20">
        <v>2826</v>
      </c>
      <c r="C19" s="20">
        <v>1432</v>
      </c>
      <c r="D19" s="20">
        <v>1394</v>
      </c>
      <c r="E19" s="130">
        <v>2690</v>
      </c>
      <c r="F19" s="130">
        <v>1363</v>
      </c>
      <c r="G19" s="130">
        <v>1327</v>
      </c>
    </row>
    <row r="20" spans="1:7" ht="11.25" customHeight="1">
      <c r="A20" s="1">
        <v>12</v>
      </c>
      <c r="B20" s="20">
        <v>2964</v>
      </c>
      <c r="C20" s="20">
        <v>1509</v>
      </c>
      <c r="D20" s="20">
        <v>1455</v>
      </c>
      <c r="E20" s="130">
        <v>2813</v>
      </c>
      <c r="F20" s="130">
        <v>1433</v>
      </c>
      <c r="G20" s="130">
        <v>1380</v>
      </c>
    </row>
    <row r="21" spans="1:7" ht="11.25" customHeight="1">
      <c r="A21" s="1">
        <v>13</v>
      </c>
      <c r="B21" s="20">
        <v>2919</v>
      </c>
      <c r="C21" s="20">
        <v>1443</v>
      </c>
      <c r="D21" s="20">
        <v>1476</v>
      </c>
      <c r="E21" s="130">
        <v>2744</v>
      </c>
      <c r="F21" s="130">
        <v>1349</v>
      </c>
      <c r="G21" s="130">
        <v>1395</v>
      </c>
    </row>
    <row r="22" spans="1:7" ht="11.25" customHeight="1">
      <c r="A22" s="1">
        <v>14</v>
      </c>
      <c r="B22" s="20">
        <v>2906</v>
      </c>
      <c r="C22" s="20">
        <v>1501</v>
      </c>
      <c r="D22" s="20">
        <v>1405</v>
      </c>
      <c r="E22" s="130">
        <v>2746</v>
      </c>
      <c r="F22" s="130">
        <v>1414</v>
      </c>
      <c r="G22" s="130">
        <v>1332</v>
      </c>
    </row>
    <row r="23" spans="1:7" ht="12.75" customHeight="1">
      <c r="A23" s="22" t="s">
        <v>52</v>
      </c>
      <c r="B23" s="21">
        <v>14169</v>
      </c>
      <c r="C23" s="21">
        <v>7194</v>
      </c>
      <c r="D23" s="21">
        <v>6975</v>
      </c>
      <c r="E23" s="129">
        <v>13415</v>
      </c>
      <c r="F23" s="129">
        <v>6813</v>
      </c>
      <c r="G23" s="129">
        <v>6602</v>
      </c>
    </row>
    <row r="24" spans="1:7" ht="11.25" customHeight="1">
      <c r="A24" s="1">
        <v>15</v>
      </c>
      <c r="B24" s="20">
        <v>2991</v>
      </c>
      <c r="C24" s="20">
        <v>1536</v>
      </c>
      <c r="D24" s="20">
        <v>1455</v>
      </c>
      <c r="E24" s="130">
        <v>2818</v>
      </c>
      <c r="F24" s="130">
        <v>1442</v>
      </c>
      <c r="G24" s="130">
        <v>1376</v>
      </c>
    </row>
    <row r="25" spans="1:7" ht="11.25" customHeight="1">
      <c r="A25" s="1">
        <v>16</v>
      </c>
      <c r="B25" s="20">
        <v>2848</v>
      </c>
      <c r="C25" s="20">
        <v>1487</v>
      </c>
      <c r="D25" s="20">
        <v>1361</v>
      </c>
      <c r="E25" s="130">
        <v>2707</v>
      </c>
      <c r="F25" s="130">
        <v>1409</v>
      </c>
      <c r="G25" s="130">
        <v>1298</v>
      </c>
    </row>
    <row r="26" spans="1:7" ht="11.25" customHeight="1">
      <c r="A26" s="1">
        <v>17</v>
      </c>
      <c r="B26" s="20">
        <v>2913</v>
      </c>
      <c r="C26" s="20">
        <v>1479</v>
      </c>
      <c r="D26" s="20">
        <v>1434</v>
      </c>
      <c r="E26" s="130">
        <v>2759</v>
      </c>
      <c r="F26" s="130">
        <v>1402</v>
      </c>
      <c r="G26" s="130">
        <v>1357</v>
      </c>
    </row>
    <row r="27" spans="1:7" ht="11.25" customHeight="1">
      <c r="A27" s="1">
        <v>18</v>
      </c>
      <c r="B27" s="20">
        <v>2782</v>
      </c>
      <c r="C27" s="20">
        <v>1445</v>
      </c>
      <c r="D27" s="20">
        <v>1337</v>
      </c>
      <c r="E27" s="130">
        <v>2625</v>
      </c>
      <c r="F27" s="130">
        <v>1368</v>
      </c>
      <c r="G27" s="130">
        <v>1257</v>
      </c>
    </row>
    <row r="28" spans="1:7" ht="11.25" customHeight="1">
      <c r="A28" s="1">
        <v>19</v>
      </c>
      <c r="B28" s="20">
        <v>2635</v>
      </c>
      <c r="C28" s="20">
        <v>1247</v>
      </c>
      <c r="D28" s="20">
        <v>1388</v>
      </c>
      <c r="E28" s="130">
        <v>2506</v>
      </c>
      <c r="F28" s="130">
        <v>1192</v>
      </c>
      <c r="G28" s="130">
        <v>1314</v>
      </c>
    </row>
    <row r="29" spans="1:7" ht="12.75" customHeight="1">
      <c r="A29" s="22" t="s">
        <v>53</v>
      </c>
      <c r="B29" s="21">
        <v>13508</v>
      </c>
      <c r="C29" s="21">
        <v>6701</v>
      </c>
      <c r="D29" s="21">
        <v>6807</v>
      </c>
      <c r="E29" s="129">
        <v>12920</v>
      </c>
      <c r="F29" s="129">
        <v>6407</v>
      </c>
      <c r="G29" s="129">
        <v>6513</v>
      </c>
    </row>
    <row r="30" spans="1:7" ht="11.25" customHeight="1">
      <c r="A30" s="1">
        <v>20</v>
      </c>
      <c r="B30" s="20">
        <v>2602</v>
      </c>
      <c r="C30" s="20">
        <v>1254</v>
      </c>
      <c r="D30" s="20">
        <v>1348</v>
      </c>
      <c r="E30" s="130">
        <v>2489</v>
      </c>
      <c r="F30" s="130">
        <v>1199</v>
      </c>
      <c r="G30" s="130">
        <v>1290</v>
      </c>
    </row>
    <row r="31" spans="1:7" ht="11.25" customHeight="1">
      <c r="A31" s="1">
        <v>21</v>
      </c>
      <c r="B31" s="20">
        <v>2659</v>
      </c>
      <c r="C31" s="20">
        <v>1293</v>
      </c>
      <c r="D31" s="20">
        <v>1366</v>
      </c>
      <c r="E31" s="130">
        <v>2535</v>
      </c>
      <c r="F31" s="130">
        <v>1229</v>
      </c>
      <c r="G31" s="130">
        <v>1306</v>
      </c>
    </row>
    <row r="32" spans="1:7" ht="11.25" customHeight="1">
      <c r="A32" s="1">
        <v>22</v>
      </c>
      <c r="B32" s="20">
        <v>2717</v>
      </c>
      <c r="C32" s="20">
        <v>1352</v>
      </c>
      <c r="D32" s="20">
        <v>1365</v>
      </c>
      <c r="E32" s="130">
        <v>2592</v>
      </c>
      <c r="F32" s="130">
        <v>1288</v>
      </c>
      <c r="G32" s="130">
        <v>1304</v>
      </c>
    </row>
    <row r="33" spans="1:7" ht="11.25" customHeight="1">
      <c r="A33" s="1">
        <v>23</v>
      </c>
      <c r="B33" s="20">
        <v>2660</v>
      </c>
      <c r="C33" s="20">
        <v>1327</v>
      </c>
      <c r="D33" s="20">
        <v>1333</v>
      </c>
      <c r="E33" s="130">
        <v>2542</v>
      </c>
      <c r="F33" s="130">
        <v>1274</v>
      </c>
      <c r="G33" s="130">
        <v>1268</v>
      </c>
    </row>
    <row r="34" spans="1:7" ht="11.25" customHeight="1">
      <c r="A34" s="1">
        <v>24</v>
      </c>
      <c r="B34" s="20">
        <v>2870</v>
      </c>
      <c r="C34" s="20">
        <v>1475</v>
      </c>
      <c r="D34" s="20">
        <v>1395</v>
      </c>
      <c r="E34" s="130">
        <v>2762</v>
      </c>
      <c r="F34" s="130">
        <v>1417</v>
      </c>
      <c r="G34" s="130">
        <v>1345</v>
      </c>
    </row>
    <row r="35" spans="1:7" ht="12.75" customHeight="1">
      <c r="A35" s="22" t="s">
        <v>232</v>
      </c>
      <c r="B35" s="21">
        <v>16115</v>
      </c>
      <c r="C35" s="21">
        <v>8073</v>
      </c>
      <c r="D35" s="21">
        <v>8042</v>
      </c>
      <c r="E35" s="129">
        <v>15488</v>
      </c>
      <c r="F35" s="129">
        <v>7768</v>
      </c>
      <c r="G35" s="129">
        <v>7720</v>
      </c>
    </row>
    <row r="36" spans="1:7" ht="11.25" customHeight="1">
      <c r="A36" s="1">
        <v>25</v>
      </c>
      <c r="B36" s="20">
        <v>2976</v>
      </c>
      <c r="C36" s="20">
        <v>1517</v>
      </c>
      <c r="D36" s="20">
        <v>1459</v>
      </c>
      <c r="E36" s="130">
        <v>2852</v>
      </c>
      <c r="F36" s="130">
        <v>1460</v>
      </c>
      <c r="G36" s="130">
        <v>1392</v>
      </c>
    </row>
    <row r="37" spans="1:7" ht="11.25" customHeight="1">
      <c r="A37" s="1">
        <v>26</v>
      </c>
      <c r="B37" s="20">
        <v>3315</v>
      </c>
      <c r="C37" s="20">
        <v>1704</v>
      </c>
      <c r="D37" s="20">
        <v>1611</v>
      </c>
      <c r="E37" s="130">
        <v>3205</v>
      </c>
      <c r="F37" s="130">
        <v>1655</v>
      </c>
      <c r="G37" s="130">
        <v>1550</v>
      </c>
    </row>
    <row r="38" spans="1:7" ht="11.25" customHeight="1">
      <c r="A38" s="1">
        <v>27</v>
      </c>
      <c r="B38" s="20">
        <v>3317</v>
      </c>
      <c r="C38" s="20">
        <v>1710</v>
      </c>
      <c r="D38" s="20">
        <v>1607</v>
      </c>
      <c r="E38" s="130">
        <v>3184</v>
      </c>
      <c r="F38" s="130">
        <v>1643</v>
      </c>
      <c r="G38" s="130">
        <v>1541</v>
      </c>
    </row>
    <row r="39" spans="1:7" ht="11.25" customHeight="1">
      <c r="A39" s="1">
        <v>28</v>
      </c>
      <c r="B39" s="20">
        <v>3188</v>
      </c>
      <c r="C39" s="20">
        <v>1535</v>
      </c>
      <c r="D39" s="20">
        <v>1653</v>
      </c>
      <c r="E39" s="130">
        <v>3062</v>
      </c>
      <c r="F39" s="130">
        <v>1470</v>
      </c>
      <c r="G39" s="130">
        <v>1592</v>
      </c>
    </row>
    <row r="40" spans="1:7" ht="11.25" customHeight="1">
      <c r="A40" s="1">
        <v>29</v>
      </c>
      <c r="B40" s="20">
        <v>3319</v>
      </c>
      <c r="C40" s="20">
        <v>1607</v>
      </c>
      <c r="D40" s="20">
        <v>1712</v>
      </c>
      <c r="E40" s="130">
        <v>3185</v>
      </c>
      <c r="F40" s="130">
        <v>1540</v>
      </c>
      <c r="G40" s="130">
        <v>1645</v>
      </c>
    </row>
    <row r="41" spans="1:7" ht="12.75" customHeight="1">
      <c r="A41" s="22" t="s">
        <v>233</v>
      </c>
      <c r="B41" s="21">
        <v>18737</v>
      </c>
      <c r="C41" s="21">
        <v>9298</v>
      </c>
      <c r="D41" s="21">
        <v>9439</v>
      </c>
      <c r="E41" s="129">
        <v>18028</v>
      </c>
      <c r="F41" s="129">
        <v>8943</v>
      </c>
      <c r="G41" s="129">
        <v>9085</v>
      </c>
    </row>
    <row r="42" spans="1:7" ht="11.25" customHeight="1">
      <c r="A42" s="1">
        <v>30</v>
      </c>
      <c r="B42" s="20">
        <v>3490</v>
      </c>
      <c r="C42" s="20">
        <v>1772</v>
      </c>
      <c r="D42" s="20">
        <v>1718</v>
      </c>
      <c r="E42" s="130">
        <v>3365</v>
      </c>
      <c r="F42" s="130">
        <v>1712</v>
      </c>
      <c r="G42" s="130">
        <v>1653</v>
      </c>
    </row>
    <row r="43" spans="1:7" ht="11.25" customHeight="1">
      <c r="A43" s="1">
        <v>31</v>
      </c>
      <c r="B43" s="20">
        <v>3504</v>
      </c>
      <c r="C43" s="20">
        <v>1744</v>
      </c>
      <c r="D43" s="20">
        <v>1760</v>
      </c>
      <c r="E43" s="130">
        <v>3367</v>
      </c>
      <c r="F43" s="130">
        <v>1665</v>
      </c>
      <c r="G43" s="130">
        <v>1702</v>
      </c>
    </row>
    <row r="44" spans="1:7" ht="11.25" customHeight="1">
      <c r="A44" s="1">
        <v>32</v>
      </c>
      <c r="B44" s="20">
        <v>3786</v>
      </c>
      <c r="C44" s="20">
        <v>1903</v>
      </c>
      <c r="D44" s="20">
        <v>1883</v>
      </c>
      <c r="E44" s="130">
        <v>3627</v>
      </c>
      <c r="F44" s="130">
        <v>1827</v>
      </c>
      <c r="G44" s="130">
        <v>1800</v>
      </c>
    </row>
    <row r="45" spans="1:7" ht="11.25" customHeight="1">
      <c r="A45" s="1">
        <v>33</v>
      </c>
      <c r="B45" s="20">
        <v>3825</v>
      </c>
      <c r="C45" s="20">
        <v>1880</v>
      </c>
      <c r="D45" s="20">
        <v>1945</v>
      </c>
      <c r="E45" s="130">
        <v>3691</v>
      </c>
      <c r="F45" s="130">
        <v>1820</v>
      </c>
      <c r="G45" s="130">
        <v>1871</v>
      </c>
    </row>
    <row r="46" spans="1:7" ht="11.25" customHeight="1">
      <c r="A46" s="1">
        <v>34</v>
      </c>
      <c r="B46" s="20">
        <v>4132</v>
      </c>
      <c r="C46" s="20">
        <v>1999</v>
      </c>
      <c r="D46" s="20">
        <v>2133</v>
      </c>
      <c r="E46" s="130">
        <v>3978</v>
      </c>
      <c r="F46" s="130">
        <v>1919</v>
      </c>
      <c r="G46" s="130">
        <v>2059</v>
      </c>
    </row>
    <row r="47" spans="1:7" ht="12.75" customHeight="1">
      <c r="A47" s="22" t="s">
        <v>54</v>
      </c>
      <c r="B47" s="21">
        <v>23379</v>
      </c>
      <c r="C47" s="21">
        <v>11529</v>
      </c>
      <c r="D47" s="21">
        <v>11850</v>
      </c>
      <c r="E47" s="129">
        <v>22426</v>
      </c>
      <c r="F47" s="129">
        <v>11047</v>
      </c>
      <c r="G47" s="129">
        <v>11379</v>
      </c>
    </row>
    <row r="48" spans="1:7" ht="11.25" customHeight="1">
      <c r="A48" s="1">
        <v>35</v>
      </c>
      <c r="B48" s="20">
        <v>4420</v>
      </c>
      <c r="C48" s="20">
        <v>2216</v>
      </c>
      <c r="D48" s="20">
        <v>2204</v>
      </c>
      <c r="E48" s="130">
        <v>4250</v>
      </c>
      <c r="F48" s="130">
        <v>2133</v>
      </c>
      <c r="G48" s="130">
        <v>2117</v>
      </c>
    </row>
    <row r="49" spans="1:7" ht="11.25" customHeight="1">
      <c r="A49" s="1">
        <v>36</v>
      </c>
      <c r="B49" s="20">
        <v>4704</v>
      </c>
      <c r="C49" s="20">
        <v>2225</v>
      </c>
      <c r="D49" s="20">
        <v>2479</v>
      </c>
      <c r="E49" s="130">
        <v>4520</v>
      </c>
      <c r="F49" s="130">
        <v>2134</v>
      </c>
      <c r="G49" s="130">
        <v>2386</v>
      </c>
    </row>
    <row r="50" spans="1:7" ht="11.25" customHeight="1">
      <c r="A50" s="1">
        <v>37</v>
      </c>
      <c r="B50" s="20">
        <v>4813</v>
      </c>
      <c r="C50" s="20">
        <v>2367</v>
      </c>
      <c r="D50" s="20">
        <v>2446</v>
      </c>
      <c r="E50" s="130">
        <v>4597</v>
      </c>
      <c r="F50" s="130">
        <v>2259</v>
      </c>
      <c r="G50" s="130">
        <v>2338</v>
      </c>
    </row>
    <row r="51" spans="1:7" ht="11.25" customHeight="1">
      <c r="A51" s="1">
        <v>38</v>
      </c>
      <c r="B51" s="20">
        <v>4822</v>
      </c>
      <c r="C51" s="20">
        <v>2358</v>
      </c>
      <c r="D51" s="20">
        <v>2464</v>
      </c>
      <c r="E51" s="130">
        <v>4630</v>
      </c>
      <c r="F51" s="130">
        <v>2258</v>
      </c>
      <c r="G51" s="130">
        <v>2372</v>
      </c>
    </row>
    <row r="52" spans="1:7" ht="11.25" customHeight="1">
      <c r="A52" s="1">
        <v>39</v>
      </c>
      <c r="B52" s="20">
        <v>4620</v>
      </c>
      <c r="C52" s="20">
        <v>2363</v>
      </c>
      <c r="D52" s="20">
        <v>2257</v>
      </c>
      <c r="E52" s="130">
        <v>4429</v>
      </c>
      <c r="F52" s="130">
        <v>2263</v>
      </c>
      <c r="G52" s="130">
        <v>2166</v>
      </c>
    </row>
    <row r="53" spans="1:7" ht="12.75" customHeight="1">
      <c r="A53" s="22" t="s">
        <v>55</v>
      </c>
      <c r="B53" s="21">
        <v>21469</v>
      </c>
      <c r="C53" s="21">
        <v>10779</v>
      </c>
      <c r="D53" s="21">
        <v>10690</v>
      </c>
      <c r="E53" s="129">
        <v>20500</v>
      </c>
      <c r="F53" s="129">
        <v>10310</v>
      </c>
      <c r="G53" s="129">
        <v>10190</v>
      </c>
    </row>
    <row r="54" spans="1:7" ht="11.25" customHeight="1">
      <c r="A54" s="1">
        <v>40</v>
      </c>
      <c r="B54" s="20">
        <v>4679</v>
      </c>
      <c r="C54" s="20">
        <v>2363</v>
      </c>
      <c r="D54" s="20">
        <v>2316</v>
      </c>
      <c r="E54" s="130">
        <v>4459</v>
      </c>
      <c r="F54" s="130">
        <v>2253</v>
      </c>
      <c r="G54" s="130">
        <v>2206</v>
      </c>
    </row>
    <row r="55" spans="1:7" ht="11.25" customHeight="1">
      <c r="A55" s="1">
        <v>41</v>
      </c>
      <c r="B55" s="20">
        <v>4485</v>
      </c>
      <c r="C55" s="20">
        <v>2194</v>
      </c>
      <c r="D55" s="20">
        <v>2291</v>
      </c>
      <c r="E55" s="130">
        <v>4306</v>
      </c>
      <c r="F55" s="130">
        <v>2102</v>
      </c>
      <c r="G55" s="130">
        <v>2204</v>
      </c>
    </row>
    <row r="56" spans="1:7" ht="11.25" customHeight="1">
      <c r="A56" s="1">
        <v>42</v>
      </c>
      <c r="B56" s="20">
        <v>4355</v>
      </c>
      <c r="C56" s="20">
        <v>2202</v>
      </c>
      <c r="D56" s="20">
        <v>2153</v>
      </c>
      <c r="E56" s="130">
        <v>4132</v>
      </c>
      <c r="F56" s="130">
        <v>2105</v>
      </c>
      <c r="G56" s="130">
        <v>2027</v>
      </c>
    </row>
    <row r="57" spans="1:7" ht="11.25" customHeight="1">
      <c r="A57" s="1">
        <v>43</v>
      </c>
      <c r="B57" s="20">
        <v>4427</v>
      </c>
      <c r="C57" s="20">
        <v>2243</v>
      </c>
      <c r="D57" s="20">
        <v>2184</v>
      </c>
      <c r="E57" s="130">
        <v>4250</v>
      </c>
      <c r="F57" s="130">
        <v>2154</v>
      </c>
      <c r="G57" s="130">
        <v>2096</v>
      </c>
    </row>
    <row r="58" spans="1:7" ht="11.25" customHeight="1">
      <c r="A58" s="1">
        <v>44</v>
      </c>
      <c r="B58" s="20">
        <v>3523</v>
      </c>
      <c r="C58" s="20">
        <v>1777</v>
      </c>
      <c r="D58" s="20">
        <v>1746</v>
      </c>
      <c r="E58" s="130">
        <v>3353</v>
      </c>
      <c r="F58" s="130">
        <v>1696</v>
      </c>
      <c r="G58" s="130">
        <v>1657</v>
      </c>
    </row>
    <row r="59" spans="1:7" ht="12.75" customHeight="1">
      <c r="A59" s="22" t="s">
        <v>56</v>
      </c>
      <c r="B59" s="21">
        <v>18946</v>
      </c>
      <c r="C59" s="21">
        <v>9331</v>
      </c>
      <c r="D59" s="21">
        <v>9615</v>
      </c>
      <c r="E59" s="129">
        <v>18008</v>
      </c>
      <c r="F59" s="129">
        <v>8871</v>
      </c>
      <c r="G59" s="129">
        <v>9137</v>
      </c>
    </row>
    <row r="60" spans="1:7" ht="11.25" customHeight="1">
      <c r="A60" s="1">
        <v>45</v>
      </c>
      <c r="B60" s="20">
        <v>4194</v>
      </c>
      <c r="C60" s="20">
        <v>2036</v>
      </c>
      <c r="D60" s="20">
        <v>2158</v>
      </c>
      <c r="E60" s="130">
        <v>3951</v>
      </c>
      <c r="F60" s="130">
        <v>1925</v>
      </c>
      <c r="G60" s="130">
        <v>2026</v>
      </c>
    </row>
    <row r="61" spans="1:7" ht="11.25" customHeight="1">
      <c r="A61" s="1">
        <v>46</v>
      </c>
      <c r="B61" s="20">
        <v>3994</v>
      </c>
      <c r="C61" s="20">
        <v>1916</v>
      </c>
      <c r="D61" s="20">
        <v>2078</v>
      </c>
      <c r="E61" s="130">
        <v>3797</v>
      </c>
      <c r="F61" s="130">
        <v>1815</v>
      </c>
      <c r="G61" s="130">
        <v>1982</v>
      </c>
    </row>
    <row r="62" spans="1:7" ht="11.25" customHeight="1">
      <c r="A62" s="1">
        <v>47</v>
      </c>
      <c r="B62" s="20">
        <v>3698</v>
      </c>
      <c r="C62" s="20">
        <v>1851</v>
      </c>
      <c r="D62" s="20">
        <v>1847</v>
      </c>
      <c r="E62" s="130">
        <v>3520</v>
      </c>
      <c r="F62" s="130">
        <v>1761</v>
      </c>
      <c r="G62" s="130">
        <v>1759</v>
      </c>
    </row>
    <row r="63" spans="1:7" ht="11.25" customHeight="1">
      <c r="A63" s="1">
        <v>48</v>
      </c>
      <c r="B63" s="20">
        <v>3637</v>
      </c>
      <c r="C63" s="20">
        <v>1792</v>
      </c>
      <c r="D63" s="20">
        <v>1845</v>
      </c>
      <c r="E63" s="130">
        <v>3455</v>
      </c>
      <c r="F63" s="130">
        <v>1705</v>
      </c>
      <c r="G63" s="130">
        <v>1750</v>
      </c>
    </row>
    <row r="64" spans="1:7" s="134" customFormat="1" ht="18" customHeight="1" thickBot="1">
      <c r="A64" s="131">
        <v>49</v>
      </c>
      <c r="B64" s="132">
        <v>3423</v>
      </c>
      <c r="C64" s="132">
        <v>1736</v>
      </c>
      <c r="D64" s="132">
        <v>1687</v>
      </c>
      <c r="E64" s="133">
        <v>3285</v>
      </c>
      <c r="F64" s="133">
        <v>1665</v>
      </c>
      <c r="G64" s="133">
        <v>1620</v>
      </c>
    </row>
    <row r="65" spans="1:7" ht="12" customHeight="1">
      <c r="A65" s="241" t="s">
        <v>46</v>
      </c>
      <c r="B65" s="240" t="s">
        <v>229</v>
      </c>
      <c r="C65" s="234"/>
      <c r="D65" s="235"/>
      <c r="E65" s="243" t="s">
        <v>230</v>
      </c>
      <c r="F65" s="243"/>
      <c r="G65" s="243"/>
    </row>
    <row r="66" spans="1:7" ht="12" customHeight="1">
      <c r="A66" s="242"/>
      <c r="B66" s="6" t="s">
        <v>2</v>
      </c>
      <c r="C66" s="6" t="s">
        <v>47</v>
      </c>
      <c r="D66" s="6" t="s">
        <v>48</v>
      </c>
      <c r="E66" s="6" t="s">
        <v>2</v>
      </c>
      <c r="F66" s="6" t="s">
        <v>47</v>
      </c>
      <c r="G66" s="18" t="s">
        <v>48</v>
      </c>
    </row>
    <row r="67" spans="1:7" ht="18.75" customHeight="1">
      <c r="A67" s="22" t="s">
        <v>234</v>
      </c>
      <c r="B67" s="21">
        <v>16450</v>
      </c>
      <c r="C67" s="21">
        <v>8171</v>
      </c>
      <c r="D67" s="21">
        <v>8279</v>
      </c>
      <c r="E67" s="129">
        <v>15721</v>
      </c>
      <c r="F67" s="129">
        <v>7817</v>
      </c>
      <c r="G67" s="129">
        <v>7904</v>
      </c>
    </row>
    <row r="68" spans="1:7" ht="11.25" customHeight="1">
      <c r="A68" s="1">
        <v>50</v>
      </c>
      <c r="B68" s="20">
        <v>3396</v>
      </c>
      <c r="C68" s="20">
        <v>1660</v>
      </c>
      <c r="D68" s="20">
        <v>1736</v>
      </c>
      <c r="E68" s="130">
        <v>3240</v>
      </c>
      <c r="F68" s="130">
        <v>1595</v>
      </c>
      <c r="G68" s="130">
        <v>1645</v>
      </c>
    </row>
    <row r="69" spans="1:7" ht="11.25" customHeight="1">
      <c r="A69" s="1">
        <v>51</v>
      </c>
      <c r="B69" s="20">
        <v>3501</v>
      </c>
      <c r="C69" s="20">
        <v>1763</v>
      </c>
      <c r="D69" s="20">
        <v>1738</v>
      </c>
      <c r="E69" s="130">
        <v>3343</v>
      </c>
      <c r="F69" s="130">
        <v>1694</v>
      </c>
      <c r="G69" s="130">
        <v>1649</v>
      </c>
    </row>
    <row r="70" spans="1:7" ht="11.25" customHeight="1">
      <c r="A70" s="1">
        <v>52</v>
      </c>
      <c r="B70" s="20">
        <v>3244</v>
      </c>
      <c r="C70" s="20">
        <v>1630</v>
      </c>
      <c r="D70" s="20">
        <v>1614</v>
      </c>
      <c r="E70" s="130">
        <v>3101</v>
      </c>
      <c r="F70" s="130">
        <v>1551</v>
      </c>
      <c r="G70" s="130">
        <v>1550</v>
      </c>
    </row>
    <row r="71" spans="1:7" ht="11.25" customHeight="1">
      <c r="A71" s="1">
        <v>53</v>
      </c>
      <c r="B71" s="20">
        <v>3066</v>
      </c>
      <c r="C71" s="20">
        <v>1525</v>
      </c>
      <c r="D71" s="20">
        <v>1541</v>
      </c>
      <c r="E71" s="130">
        <v>2934</v>
      </c>
      <c r="F71" s="130">
        <v>1455</v>
      </c>
      <c r="G71" s="130">
        <v>1479</v>
      </c>
    </row>
    <row r="72" spans="1:7" ht="11.25" customHeight="1">
      <c r="A72" s="1">
        <v>54</v>
      </c>
      <c r="B72" s="20">
        <v>3243</v>
      </c>
      <c r="C72" s="20">
        <v>1593</v>
      </c>
      <c r="D72" s="20">
        <v>1650</v>
      </c>
      <c r="E72" s="130">
        <v>3103</v>
      </c>
      <c r="F72" s="130">
        <v>1522</v>
      </c>
      <c r="G72" s="130">
        <v>1581</v>
      </c>
    </row>
    <row r="73" spans="1:7" ht="12.75" customHeight="1">
      <c r="A73" s="22" t="s">
        <v>235</v>
      </c>
      <c r="B73" s="21">
        <v>18608</v>
      </c>
      <c r="C73" s="21">
        <v>9120</v>
      </c>
      <c r="D73" s="21">
        <v>9488</v>
      </c>
      <c r="E73" s="129">
        <v>17785</v>
      </c>
      <c r="F73" s="129">
        <v>8722</v>
      </c>
      <c r="G73" s="129">
        <v>9063</v>
      </c>
    </row>
    <row r="74" spans="1:7" ht="11.25" customHeight="1">
      <c r="A74" s="1">
        <v>55</v>
      </c>
      <c r="B74" s="20">
        <v>3366</v>
      </c>
      <c r="C74" s="20">
        <v>1698</v>
      </c>
      <c r="D74" s="20">
        <v>1668</v>
      </c>
      <c r="E74" s="130">
        <v>3207</v>
      </c>
      <c r="F74" s="130">
        <v>1614</v>
      </c>
      <c r="G74" s="130">
        <v>1593</v>
      </c>
    </row>
    <row r="75" spans="1:7" ht="11.25" customHeight="1">
      <c r="A75" s="1">
        <v>56</v>
      </c>
      <c r="B75" s="20">
        <v>3408</v>
      </c>
      <c r="C75" s="20">
        <v>1670</v>
      </c>
      <c r="D75" s="20">
        <v>1738</v>
      </c>
      <c r="E75" s="130">
        <v>3250</v>
      </c>
      <c r="F75" s="130">
        <v>1595</v>
      </c>
      <c r="G75" s="130">
        <v>1655</v>
      </c>
    </row>
    <row r="76" spans="1:7" ht="11.25" customHeight="1">
      <c r="A76" s="1">
        <v>57</v>
      </c>
      <c r="B76" s="20">
        <v>3730</v>
      </c>
      <c r="C76" s="20">
        <v>1799</v>
      </c>
      <c r="D76" s="20">
        <v>1931</v>
      </c>
      <c r="E76" s="130">
        <v>3558</v>
      </c>
      <c r="F76" s="130">
        <v>1716</v>
      </c>
      <c r="G76" s="130">
        <v>1842</v>
      </c>
    </row>
    <row r="77" spans="1:7" ht="11.25" customHeight="1">
      <c r="A77" s="1">
        <v>58</v>
      </c>
      <c r="B77" s="20">
        <v>3866</v>
      </c>
      <c r="C77" s="20">
        <v>1879</v>
      </c>
      <c r="D77" s="20">
        <v>1987</v>
      </c>
      <c r="E77" s="130">
        <v>3698</v>
      </c>
      <c r="F77" s="130">
        <v>1797</v>
      </c>
      <c r="G77" s="130">
        <v>1901</v>
      </c>
    </row>
    <row r="78" spans="1:7" ht="11.25" customHeight="1">
      <c r="A78" s="1">
        <v>59</v>
      </c>
      <c r="B78" s="20">
        <v>4238</v>
      </c>
      <c r="C78" s="20">
        <v>2074</v>
      </c>
      <c r="D78" s="20">
        <v>2164</v>
      </c>
      <c r="E78" s="130">
        <v>4072</v>
      </c>
      <c r="F78" s="130">
        <v>2000</v>
      </c>
      <c r="G78" s="130">
        <v>2072</v>
      </c>
    </row>
    <row r="79" spans="1:7" ht="12.75" customHeight="1">
      <c r="A79" s="22" t="s">
        <v>236</v>
      </c>
      <c r="B79" s="21">
        <v>23555</v>
      </c>
      <c r="C79" s="21">
        <v>11399</v>
      </c>
      <c r="D79" s="21">
        <v>12156</v>
      </c>
      <c r="E79" s="129">
        <v>22606</v>
      </c>
      <c r="F79" s="129">
        <v>10929</v>
      </c>
      <c r="G79" s="129">
        <v>11677</v>
      </c>
    </row>
    <row r="80" spans="1:7" ht="11.25" customHeight="1">
      <c r="A80" s="1">
        <v>60</v>
      </c>
      <c r="B80" s="20">
        <v>4620</v>
      </c>
      <c r="C80" s="20">
        <v>2294</v>
      </c>
      <c r="D80" s="20">
        <v>2326</v>
      </c>
      <c r="E80" s="130">
        <v>4444</v>
      </c>
      <c r="F80" s="130">
        <v>2200</v>
      </c>
      <c r="G80" s="130">
        <v>2244</v>
      </c>
    </row>
    <row r="81" spans="1:7" ht="11.25" customHeight="1">
      <c r="A81" s="1">
        <v>61</v>
      </c>
      <c r="B81" s="20">
        <v>5312</v>
      </c>
      <c r="C81" s="20">
        <v>2570</v>
      </c>
      <c r="D81" s="20">
        <v>2742</v>
      </c>
      <c r="E81" s="130">
        <v>5083</v>
      </c>
      <c r="F81" s="130">
        <v>2452</v>
      </c>
      <c r="G81" s="130">
        <v>2631</v>
      </c>
    </row>
    <row r="82" spans="1:7" ht="11.25" customHeight="1">
      <c r="A82" s="1">
        <v>62</v>
      </c>
      <c r="B82" s="20">
        <v>5384</v>
      </c>
      <c r="C82" s="20">
        <v>2618</v>
      </c>
      <c r="D82" s="20">
        <v>2766</v>
      </c>
      <c r="E82" s="130">
        <v>5173</v>
      </c>
      <c r="F82" s="130">
        <v>2521</v>
      </c>
      <c r="G82" s="130">
        <v>2652</v>
      </c>
    </row>
    <row r="83" spans="1:7" ht="11.25" customHeight="1">
      <c r="A83" s="1">
        <v>63</v>
      </c>
      <c r="B83" s="20">
        <v>5186</v>
      </c>
      <c r="C83" s="20">
        <v>2459</v>
      </c>
      <c r="D83" s="20">
        <v>2727</v>
      </c>
      <c r="E83" s="130">
        <v>4989</v>
      </c>
      <c r="F83" s="130">
        <v>2365</v>
      </c>
      <c r="G83" s="130">
        <v>2624</v>
      </c>
    </row>
    <row r="84" spans="1:7" ht="11.25" customHeight="1">
      <c r="A84" s="1">
        <v>64</v>
      </c>
      <c r="B84" s="20">
        <v>3053</v>
      </c>
      <c r="C84" s="20">
        <v>1458</v>
      </c>
      <c r="D84" s="20">
        <v>1595</v>
      </c>
      <c r="E84" s="130">
        <v>2917</v>
      </c>
      <c r="F84" s="130">
        <v>1391</v>
      </c>
      <c r="G84" s="130">
        <v>1526</v>
      </c>
    </row>
    <row r="85" spans="1:7" ht="12.75" customHeight="1">
      <c r="A85" s="22" t="s">
        <v>237</v>
      </c>
      <c r="B85" s="21">
        <v>19914</v>
      </c>
      <c r="C85" s="21">
        <v>9556</v>
      </c>
      <c r="D85" s="21">
        <v>10358</v>
      </c>
      <c r="E85" s="129">
        <v>19022</v>
      </c>
      <c r="F85" s="129">
        <v>9132</v>
      </c>
      <c r="G85" s="129">
        <v>9890</v>
      </c>
    </row>
    <row r="86" spans="1:7" ht="11.25" customHeight="1">
      <c r="A86" s="1">
        <v>65</v>
      </c>
      <c r="B86" s="20">
        <v>3369</v>
      </c>
      <c r="C86" s="20">
        <v>1627</v>
      </c>
      <c r="D86" s="20">
        <v>1742</v>
      </c>
      <c r="E86" s="130">
        <v>3236</v>
      </c>
      <c r="F86" s="130">
        <v>1556</v>
      </c>
      <c r="G86" s="130">
        <v>1680</v>
      </c>
    </row>
    <row r="87" spans="1:7" ht="11.25" customHeight="1">
      <c r="A87" s="1">
        <v>66</v>
      </c>
      <c r="B87" s="20">
        <v>4202</v>
      </c>
      <c r="C87" s="20">
        <v>1996</v>
      </c>
      <c r="D87" s="20">
        <v>2206</v>
      </c>
      <c r="E87" s="130">
        <v>4007</v>
      </c>
      <c r="F87" s="130">
        <v>1905</v>
      </c>
      <c r="G87" s="130">
        <v>2102</v>
      </c>
    </row>
    <row r="88" spans="1:7" ht="11.25" customHeight="1">
      <c r="A88" s="1">
        <v>67</v>
      </c>
      <c r="B88" s="20">
        <v>4025</v>
      </c>
      <c r="C88" s="20">
        <v>1939</v>
      </c>
      <c r="D88" s="20">
        <v>2086</v>
      </c>
      <c r="E88" s="130">
        <v>3870</v>
      </c>
      <c r="F88" s="130">
        <v>1863</v>
      </c>
      <c r="G88" s="130">
        <v>2007</v>
      </c>
    </row>
    <row r="89" spans="1:7" ht="11.25" customHeight="1">
      <c r="A89" s="1">
        <v>68</v>
      </c>
      <c r="B89" s="20">
        <v>4243</v>
      </c>
      <c r="C89" s="20">
        <v>2012</v>
      </c>
      <c r="D89" s="20">
        <v>2231</v>
      </c>
      <c r="E89" s="130">
        <v>4034</v>
      </c>
      <c r="F89" s="130">
        <v>1920</v>
      </c>
      <c r="G89" s="130">
        <v>2114</v>
      </c>
    </row>
    <row r="90" spans="1:7" ht="11.25" customHeight="1">
      <c r="A90" s="1">
        <v>69</v>
      </c>
      <c r="B90" s="20">
        <v>4075</v>
      </c>
      <c r="C90" s="20">
        <v>1982</v>
      </c>
      <c r="D90" s="20">
        <v>2093</v>
      </c>
      <c r="E90" s="130">
        <v>3875</v>
      </c>
      <c r="F90" s="130">
        <v>1888</v>
      </c>
      <c r="G90" s="130">
        <v>1987</v>
      </c>
    </row>
    <row r="91" spans="1:7" ht="12.75" customHeight="1">
      <c r="A91" s="22" t="s">
        <v>238</v>
      </c>
      <c r="B91" s="21">
        <v>15425</v>
      </c>
      <c r="C91" s="21">
        <v>7269</v>
      </c>
      <c r="D91" s="21">
        <v>8156</v>
      </c>
      <c r="E91" s="129">
        <v>14711</v>
      </c>
      <c r="F91" s="129">
        <v>6914</v>
      </c>
      <c r="G91" s="129">
        <v>7797</v>
      </c>
    </row>
    <row r="92" spans="1:7" ht="11.25" customHeight="1">
      <c r="A92" s="1">
        <v>70</v>
      </c>
      <c r="B92" s="20">
        <v>3369</v>
      </c>
      <c r="C92" s="20">
        <v>1630</v>
      </c>
      <c r="D92" s="20">
        <v>1739</v>
      </c>
      <c r="E92" s="130">
        <v>3213</v>
      </c>
      <c r="F92" s="130">
        <v>1564</v>
      </c>
      <c r="G92" s="130">
        <v>1649</v>
      </c>
    </row>
    <row r="93" spans="1:7" ht="11.25" customHeight="1">
      <c r="A93" s="1">
        <v>71</v>
      </c>
      <c r="B93" s="20">
        <v>2887</v>
      </c>
      <c r="C93" s="20">
        <v>1423</v>
      </c>
      <c r="D93" s="20">
        <v>1464</v>
      </c>
      <c r="E93" s="130">
        <v>2743</v>
      </c>
      <c r="F93" s="130">
        <v>1347</v>
      </c>
      <c r="G93" s="130">
        <v>1396</v>
      </c>
    </row>
    <row r="94" spans="1:7" ht="11.25" customHeight="1">
      <c r="A94" s="1">
        <v>72</v>
      </c>
      <c r="B94" s="20">
        <v>3074</v>
      </c>
      <c r="C94" s="20">
        <v>1440</v>
      </c>
      <c r="D94" s="20">
        <v>1634</v>
      </c>
      <c r="E94" s="130">
        <v>2930</v>
      </c>
      <c r="F94" s="130">
        <v>1365</v>
      </c>
      <c r="G94" s="130">
        <v>1565</v>
      </c>
    </row>
    <row r="95" spans="1:7" ht="11.25" customHeight="1">
      <c r="A95" s="1">
        <v>73</v>
      </c>
      <c r="B95" s="20">
        <v>3032</v>
      </c>
      <c r="C95" s="20">
        <v>1376</v>
      </c>
      <c r="D95" s="20">
        <v>1656</v>
      </c>
      <c r="E95" s="130">
        <v>2905</v>
      </c>
      <c r="F95" s="130">
        <v>1316</v>
      </c>
      <c r="G95" s="130">
        <v>1589</v>
      </c>
    </row>
    <row r="96" spans="1:7" ht="11.25" customHeight="1">
      <c r="A96" s="1">
        <v>74</v>
      </c>
      <c r="B96" s="20">
        <v>3063</v>
      </c>
      <c r="C96" s="20">
        <v>1400</v>
      </c>
      <c r="D96" s="20">
        <v>1663</v>
      </c>
      <c r="E96" s="130">
        <v>2920</v>
      </c>
      <c r="F96" s="130">
        <v>1322</v>
      </c>
      <c r="G96" s="130">
        <v>1598</v>
      </c>
    </row>
    <row r="97" spans="1:7" ht="12.75" customHeight="1">
      <c r="A97" s="22" t="s">
        <v>239</v>
      </c>
      <c r="B97" s="21">
        <v>12120</v>
      </c>
      <c r="C97" s="21">
        <v>5384</v>
      </c>
      <c r="D97" s="21">
        <v>6736</v>
      </c>
      <c r="E97" s="129">
        <v>11478</v>
      </c>
      <c r="F97" s="129">
        <v>5111</v>
      </c>
      <c r="G97" s="129">
        <v>6367</v>
      </c>
    </row>
    <row r="98" spans="1:7" ht="11.25" customHeight="1">
      <c r="A98" s="1">
        <v>75</v>
      </c>
      <c r="B98" s="20">
        <v>2712</v>
      </c>
      <c r="C98" s="20">
        <v>1217</v>
      </c>
      <c r="D98" s="20">
        <v>1495</v>
      </c>
      <c r="E98" s="130">
        <v>2586</v>
      </c>
      <c r="F98" s="130">
        <v>1152</v>
      </c>
      <c r="G98" s="130">
        <v>1434</v>
      </c>
    </row>
    <row r="99" spans="1:7" ht="11.25" customHeight="1">
      <c r="A99" s="1">
        <v>76</v>
      </c>
      <c r="B99" s="20">
        <v>2469</v>
      </c>
      <c r="C99" s="20">
        <v>1113</v>
      </c>
      <c r="D99" s="20">
        <v>1356</v>
      </c>
      <c r="E99" s="130">
        <v>2354</v>
      </c>
      <c r="F99" s="130">
        <v>1071</v>
      </c>
      <c r="G99" s="130">
        <v>1283</v>
      </c>
    </row>
    <row r="100" spans="1:7" ht="11.25" customHeight="1">
      <c r="A100" s="1">
        <v>77</v>
      </c>
      <c r="B100" s="20">
        <v>2444</v>
      </c>
      <c r="C100" s="20">
        <v>1096</v>
      </c>
      <c r="D100" s="20">
        <v>1348</v>
      </c>
      <c r="E100" s="130">
        <v>2318</v>
      </c>
      <c r="F100" s="130">
        <v>1046</v>
      </c>
      <c r="G100" s="130">
        <v>1272</v>
      </c>
    </row>
    <row r="101" spans="1:7" ht="11.25" customHeight="1">
      <c r="A101" s="1">
        <v>78</v>
      </c>
      <c r="B101" s="20">
        <v>2351</v>
      </c>
      <c r="C101" s="20">
        <v>1058</v>
      </c>
      <c r="D101" s="20">
        <v>1293</v>
      </c>
      <c r="E101" s="130">
        <v>2223</v>
      </c>
      <c r="F101" s="130">
        <v>997</v>
      </c>
      <c r="G101" s="130">
        <v>1226</v>
      </c>
    </row>
    <row r="102" spans="1:7" ht="11.25" customHeight="1">
      <c r="A102" s="1">
        <v>79</v>
      </c>
      <c r="B102" s="20">
        <v>2144</v>
      </c>
      <c r="C102" s="20">
        <v>900</v>
      </c>
      <c r="D102" s="20">
        <v>1244</v>
      </c>
      <c r="E102" s="130">
        <v>1997</v>
      </c>
      <c r="F102" s="130">
        <v>845</v>
      </c>
      <c r="G102" s="130">
        <v>1152</v>
      </c>
    </row>
    <row r="103" spans="1:7" ht="12.75" customHeight="1">
      <c r="A103" s="22" t="s">
        <v>240</v>
      </c>
      <c r="B103" s="21">
        <v>8018</v>
      </c>
      <c r="C103" s="21">
        <v>3141</v>
      </c>
      <c r="D103" s="21">
        <v>4877</v>
      </c>
      <c r="E103" s="129">
        <v>7440</v>
      </c>
      <c r="F103" s="129">
        <v>2962</v>
      </c>
      <c r="G103" s="129">
        <v>4478</v>
      </c>
    </row>
    <row r="104" spans="1:7" ht="11.25" customHeight="1">
      <c r="A104" s="1">
        <v>80</v>
      </c>
      <c r="B104" s="20">
        <v>1871</v>
      </c>
      <c r="C104" s="20">
        <v>760</v>
      </c>
      <c r="D104" s="20">
        <v>1111</v>
      </c>
      <c r="E104" s="20">
        <v>1762</v>
      </c>
      <c r="F104" s="20">
        <v>723</v>
      </c>
      <c r="G104" s="20">
        <v>1039</v>
      </c>
    </row>
    <row r="105" spans="1:7" ht="11.25" customHeight="1">
      <c r="A105" s="1">
        <v>81</v>
      </c>
      <c r="B105" s="20">
        <v>1750</v>
      </c>
      <c r="C105" s="20">
        <v>685</v>
      </c>
      <c r="D105" s="20">
        <v>1065</v>
      </c>
      <c r="E105" s="20">
        <v>1619</v>
      </c>
      <c r="F105" s="20">
        <v>651</v>
      </c>
      <c r="G105" s="20">
        <v>968</v>
      </c>
    </row>
    <row r="106" spans="1:7" ht="11.25" customHeight="1">
      <c r="A106" s="1">
        <v>82</v>
      </c>
      <c r="B106" s="20">
        <v>1616</v>
      </c>
      <c r="C106" s="20">
        <v>634</v>
      </c>
      <c r="D106" s="20">
        <v>982</v>
      </c>
      <c r="E106" s="20">
        <v>1496</v>
      </c>
      <c r="F106" s="20">
        <v>593</v>
      </c>
      <c r="G106" s="20">
        <v>903</v>
      </c>
    </row>
    <row r="107" spans="1:7" ht="11.25" customHeight="1">
      <c r="A107" s="1">
        <v>83</v>
      </c>
      <c r="B107" s="20">
        <v>1466</v>
      </c>
      <c r="C107" s="20">
        <v>572</v>
      </c>
      <c r="D107" s="20">
        <v>894</v>
      </c>
      <c r="E107" s="20">
        <v>1346</v>
      </c>
      <c r="F107" s="20">
        <v>530</v>
      </c>
      <c r="G107" s="20">
        <v>816</v>
      </c>
    </row>
    <row r="108" spans="1:7" ht="11.25" customHeight="1">
      <c r="A108" s="1">
        <v>84</v>
      </c>
      <c r="B108" s="20">
        <v>1315</v>
      </c>
      <c r="C108" s="20">
        <v>490</v>
      </c>
      <c r="D108" s="20">
        <v>825</v>
      </c>
      <c r="E108" s="20">
        <v>1217</v>
      </c>
      <c r="F108" s="20">
        <v>465</v>
      </c>
      <c r="G108" s="20">
        <v>752</v>
      </c>
    </row>
    <row r="109" spans="1:7" ht="12.75" customHeight="1">
      <c r="A109" s="22" t="s">
        <v>241</v>
      </c>
      <c r="B109" s="21">
        <v>4160</v>
      </c>
      <c r="C109" s="21">
        <v>1270</v>
      </c>
      <c r="D109" s="21">
        <v>2890</v>
      </c>
      <c r="E109" s="129">
        <v>3706</v>
      </c>
      <c r="F109" s="129">
        <v>1186</v>
      </c>
      <c r="G109" s="129">
        <v>2520</v>
      </c>
    </row>
    <row r="110" spans="1:7" ht="11.25" customHeight="1">
      <c r="A110" s="1">
        <v>85</v>
      </c>
      <c r="B110" s="20">
        <v>1137</v>
      </c>
      <c r="C110" s="20">
        <v>397</v>
      </c>
      <c r="D110" s="20">
        <v>740</v>
      </c>
      <c r="E110" s="130">
        <v>1037</v>
      </c>
      <c r="F110" s="130">
        <v>376</v>
      </c>
      <c r="G110" s="130">
        <v>661</v>
      </c>
    </row>
    <row r="111" spans="1:7" ht="11.25" customHeight="1">
      <c r="A111" s="1">
        <v>86</v>
      </c>
      <c r="B111" s="20">
        <v>880</v>
      </c>
      <c r="C111" s="20">
        <v>304</v>
      </c>
      <c r="D111" s="20">
        <v>576</v>
      </c>
      <c r="E111" s="130">
        <v>796</v>
      </c>
      <c r="F111" s="130">
        <v>282</v>
      </c>
      <c r="G111" s="130">
        <v>514</v>
      </c>
    </row>
    <row r="112" spans="1:7" ht="11.25" customHeight="1">
      <c r="A112" s="1">
        <v>87</v>
      </c>
      <c r="B112" s="20">
        <v>841</v>
      </c>
      <c r="C112" s="20">
        <v>239</v>
      </c>
      <c r="D112" s="20">
        <v>602</v>
      </c>
      <c r="E112" s="130">
        <v>737</v>
      </c>
      <c r="F112" s="130">
        <v>220</v>
      </c>
      <c r="G112" s="130">
        <v>517</v>
      </c>
    </row>
    <row r="113" spans="1:7" ht="11.25" customHeight="1">
      <c r="A113" s="1">
        <v>88</v>
      </c>
      <c r="B113" s="20">
        <v>723</v>
      </c>
      <c r="C113" s="20">
        <v>182</v>
      </c>
      <c r="D113" s="20">
        <v>541</v>
      </c>
      <c r="E113" s="130">
        <v>626</v>
      </c>
      <c r="F113" s="130">
        <v>170</v>
      </c>
      <c r="G113" s="130">
        <v>456</v>
      </c>
    </row>
    <row r="114" spans="1:7" ht="11.25" customHeight="1">
      <c r="A114" s="1">
        <v>89</v>
      </c>
      <c r="B114" s="20">
        <v>579</v>
      </c>
      <c r="C114" s="20">
        <v>148</v>
      </c>
      <c r="D114" s="20">
        <v>431</v>
      </c>
      <c r="E114" s="130">
        <v>510</v>
      </c>
      <c r="F114" s="130">
        <v>138</v>
      </c>
      <c r="G114" s="130">
        <v>372</v>
      </c>
    </row>
    <row r="115" spans="1:7" ht="12.75" customHeight="1">
      <c r="A115" s="22" t="s">
        <v>242</v>
      </c>
      <c r="B115" s="21">
        <v>1642</v>
      </c>
      <c r="C115" s="21">
        <v>361</v>
      </c>
      <c r="D115" s="21">
        <v>1281</v>
      </c>
      <c r="E115" s="129">
        <v>1386</v>
      </c>
      <c r="F115" s="129">
        <v>336</v>
      </c>
      <c r="G115" s="129">
        <v>1050</v>
      </c>
    </row>
    <row r="116" spans="1:7" ht="11.25" customHeight="1">
      <c r="A116" s="1">
        <v>90</v>
      </c>
      <c r="B116" s="20">
        <v>545</v>
      </c>
      <c r="C116" s="20">
        <v>145</v>
      </c>
      <c r="D116" s="20">
        <v>400</v>
      </c>
      <c r="E116" s="130">
        <v>478</v>
      </c>
      <c r="F116" s="130">
        <v>134</v>
      </c>
      <c r="G116" s="130">
        <v>344</v>
      </c>
    </row>
    <row r="117" spans="1:7" ht="11.25" customHeight="1">
      <c r="A117" s="1">
        <v>91</v>
      </c>
      <c r="B117" s="20">
        <v>356</v>
      </c>
      <c r="C117" s="20">
        <v>72</v>
      </c>
      <c r="D117" s="20">
        <v>284</v>
      </c>
      <c r="E117" s="130">
        <v>304</v>
      </c>
      <c r="F117" s="130">
        <v>70</v>
      </c>
      <c r="G117" s="130">
        <v>234</v>
      </c>
    </row>
    <row r="118" spans="1:7" ht="11.25" customHeight="1">
      <c r="A118" s="1">
        <v>92</v>
      </c>
      <c r="B118" s="20">
        <v>308</v>
      </c>
      <c r="C118" s="20">
        <v>61</v>
      </c>
      <c r="D118" s="20">
        <v>247</v>
      </c>
      <c r="E118" s="130">
        <v>261</v>
      </c>
      <c r="F118" s="130">
        <v>54</v>
      </c>
      <c r="G118" s="130">
        <v>207</v>
      </c>
    </row>
    <row r="119" spans="1:7" ht="11.25" customHeight="1">
      <c r="A119" s="1">
        <v>93</v>
      </c>
      <c r="B119" s="20">
        <v>243</v>
      </c>
      <c r="C119" s="20">
        <v>42</v>
      </c>
      <c r="D119" s="20">
        <v>201</v>
      </c>
      <c r="E119" s="130">
        <v>195</v>
      </c>
      <c r="F119" s="130">
        <v>38</v>
      </c>
      <c r="G119" s="130">
        <v>157</v>
      </c>
    </row>
    <row r="120" spans="1:7" ht="11.25" customHeight="1">
      <c r="A120" s="1">
        <v>94</v>
      </c>
      <c r="B120" s="20">
        <v>190</v>
      </c>
      <c r="C120" s="20">
        <v>41</v>
      </c>
      <c r="D120" s="20">
        <v>149</v>
      </c>
      <c r="E120" s="130">
        <v>148</v>
      </c>
      <c r="F120" s="130">
        <v>40</v>
      </c>
      <c r="G120" s="130">
        <v>108</v>
      </c>
    </row>
    <row r="121" spans="1:7" ht="12.75" customHeight="1">
      <c r="A121" s="22" t="s">
        <v>243</v>
      </c>
      <c r="B121" s="21">
        <v>510</v>
      </c>
      <c r="C121" s="21">
        <v>104</v>
      </c>
      <c r="D121" s="21">
        <v>406</v>
      </c>
      <c r="E121" s="129">
        <v>390</v>
      </c>
      <c r="F121" s="129">
        <v>88</v>
      </c>
      <c r="G121" s="129">
        <v>302</v>
      </c>
    </row>
    <row r="122" spans="1:7" ht="11.25" customHeight="1">
      <c r="A122" s="1">
        <v>95</v>
      </c>
      <c r="B122" s="20">
        <v>186</v>
      </c>
      <c r="C122" s="20">
        <v>35</v>
      </c>
      <c r="D122" s="20">
        <v>151</v>
      </c>
      <c r="E122" s="130">
        <v>145</v>
      </c>
      <c r="F122" s="130">
        <v>28</v>
      </c>
      <c r="G122" s="130">
        <v>117</v>
      </c>
    </row>
    <row r="123" spans="1:7" ht="11.25" customHeight="1">
      <c r="A123" s="1">
        <v>96</v>
      </c>
      <c r="B123" s="20">
        <v>118</v>
      </c>
      <c r="C123" s="20">
        <v>27</v>
      </c>
      <c r="D123" s="20">
        <v>91</v>
      </c>
      <c r="E123" s="130">
        <v>94</v>
      </c>
      <c r="F123" s="130">
        <v>25</v>
      </c>
      <c r="G123" s="130">
        <v>69</v>
      </c>
    </row>
    <row r="124" spans="1:7" ht="11.25" customHeight="1">
      <c r="A124" s="1">
        <v>97</v>
      </c>
      <c r="B124" s="20">
        <v>100</v>
      </c>
      <c r="C124" s="20">
        <v>17</v>
      </c>
      <c r="D124" s="20">
        <v>83</v>
      </c>
      <c r="E124" s="130">
        <v>66</v>
      </c>
      <c r="F124" s="130">
        <v>13</v>
      </c>
      <c r="G124" s="130">
        <v>53</v>
      </c>
    </row>
    <row r="125" spans="1:7" ht="11.25" customHeight="1">
      <c r="A125" s="1">
        <v>98</v>
      </c>
      <c r="B125" s="20">
        <v>68</v>
      </c>
      <c r="C125" s="20">
        <v>19</v>
      </c>
      <c r="D125" s="20">
        <v>49</v>
      </c>
      <c r="E125" s="130">
        <v>54</v>
      </c>
      <c r="F125" s="130">
        <v>18</v>
      </c>
      <c r="G125" s="130">
        <v>36</v>
      </c>
    </row>
    <row r="126" spans="1:7" ht="11.25" customHeight="1">
      <c r="A126" s="1">
        <v>99</v>
      </c>
      <c r="B126" s="20">
        <v>38</v>
      </c>
      <c r="C126" s="20">
        <v>6</v>
      </c>
      <c r="D126" s="20">
        <v>32</v>
      </c>
      <c r="E126" s="130">
        <v>31</v>
      </c>
      <c r="F126" s="130">
        <v>4</v>
      </c>
      <c r="G126" s="130">
        <v>27</v>
      </c>
    </row>
    <row r="127" spans="1:7" ht="12.75" customHeight="1">
      <c r="A127" s="22" t="s">
        <v>57</v>
      </c>
      <c r="B127" s="21">
        <v>77</v>
      </c>
      <c r="C127" s="21">
        <v>11</v>
      </c>
      <c r="D127" s="21">
        <v>66</v>
      </c>
      <c r="E127" s="129">
        <v>54</v>
      </c>
      <c r="F127" s="129">
        <v>8</v>
      </c>
      <c r="G127" s="129">
        <v>46</v>
      </c>
    </row>
    <row r="128" spans="1:7" ht="12.75" customHeight="1">
      <c r="A128" s="1" t="s">
        <v>58</v>
      </c>
      <c r="B128" s="20">
        <v>3891</v>
      </c>
      <c r="C128" s="20">
        <v>2146</v>
      </c>
      <c r="D128" s="20">
        <v>1745</v>
      </c>
      <c r="E128" s="130">
        <v>3749</v>
      </c>
      <c r="F128" s="130">
        <v>2074</v>
      </c>
      <c r="G128" s="130">
        <v>1675</v>
      </c>
    </row>
    <row r="129" spans="1:7" ht="21" customHeight="1">
      <c r="A129" s="1" t="s">
        <v>60</v>
      </c>
      <c r="B129" s="20">
        <v>40266</v>
      </c>
      <c r="C129" s="20">
        <v>20507</v>
      </c>
      <c r="D129" s="20">
        <v>19759</v>
      </c>
      <c r="E129" s="130">
        <v>38438</v>
      </c>
      <c r="F129" s="130">
        <v>19581</v>
      </c>
      <c r="G129" s="130">
        <v>18857</v>
      </c>
    </row>
    <row r="130" spans="1:7" ht="11.25" customHeight="1">
      <c r="A130" s="1" t="s">
        <v>61</v>
      </c>
      <c r="B130" s="20">
        <v>184936</v>
      </c>
      <c r="C130" s="20">
        <v>91595</v>
      </c>
      <c r="D130" s="20">
        <v>93341</v>
      </c>
      <c r="E130" s="130">
        <v>176897</v>
      </c>
      <c r="F130" s="130">
        <v>87627</v>
      </c>
      <c r="G130" s="130">
        <v>89270</v>
      </c>
    </row>
    <row r="131" spans="1:7" ht="11.25" customHeight="1">
      <c r="A131" s="1" t="s">
        <v>62</v>
      </c>
      <c r="B131" s="20">
        <v>61866</v>
      </c>
      <c r="C131" s="20">
        <v>27096</v>
      </c>
      <c r="D131" s="20">
        <v>34770</v>
      </c>
      <c r="E131" s="130">
        <v>58187</v>
      </c>
      <c r="F131" s="130">
        <v>25737</v>
      </c>
      <c r="G131" s="130">
        <v>32450</v>
      </c>
    </row>
    <row r="132" spans="1:7" s="128" customFormat="1" ht="21" customHeight="1" thickBot="1">
      <c r="A132" s="2" t="s">
        <v>63</v>
      </c>
      <c r="B132" s="15">
        <v>44.0304701325</v>
      </c>
      <c r="C132" s="15">
        <v>42.8112832081</v>
      </c>
      <c r="D132" s="15">
        <v>45.1781564888</v>
      </c>
      <c r="E132" s="135">
        <v>43.8908972587</v>
      </c>
      <c r="F132" s="135">
        <v>42.7700665689</v>
      </c>
      <c r="G132" s="135">
        <v>44.9508774551</v>
      </c>
    </row>
    <row r="133" spans="1:7" s="128" customFormat="1" ht="12" customHeight="1">
      <c r="A133" s="178"/>
      <c r="B133" s="179"/>
      <c r="C133" s="179"/>
      <c r="D133" s="179"/>
      <c r="E133" s="180"/>
      <c r="F133" s="180"/>
      <c r="G133" s="180"/>
    </row>
    <row r="134" spans="1:7" s="128" customFormat="1" ht="12" customHeight="1">
      <c r="A134" s="178"/>
      <c r="B134" s="179"/>
      <c r="C134" s="179"/>
      <c r="D134" s="179"/>
      <c r="E134" s="180"/>
      <c r="F134" s="180"/>
      <c r="G134" s="180"/>
    </row>
    <row r="135" ht="12">
      <c r="A135" s="5" t="s">
        <v>309</v>
      </c>
    </row>
    <row r="136" ht="12">
      <c r="A136" s="16" t="s">
        <v>270</v>
      </c>
    </row>
    <row r="137" ht="12">
      <c r="A137" s="16" t="s">
        <v>271</v>
      </c>
    </row>
  </sheetData>
  <sheetProtection/>
  <mergeCells count="6">
    <mergeCell ref="A65:A66"/>
    <mergeCell ref="B65:D65"/>
    <mergeCell ref="E65:G65"/>
    <mergeCell ref="A2:A3"/>
    <mergeCell ref="B2:D2"/>
    <mergeCell ref="E2:G2"/>
  </mergeCells>
  <printOptions/>
  <pageMargins left="0.7874015748031497" right="0.7874015748031497" top="0.5511811023622047" bottom="0.7086614173228347" header="0.31496062992125984" footer="0.5118110236220472"/>
  <pageSetup fitToHeight="2" horizontalDpi="600" verticalDpi="600" orientation="portrait" paperSize="9" scale="95" r:id="rId1"/>
  <rowBreaks count="1" manualBreakCount="1">
    <brk id="6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G13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75390625" style="16" customWidth="1"/>
    <col min="2" max="7" width="12.625" style="16" customWidth="1"/>
    <col min="8" max="16384" width="9.00390625" style="16" customWidth="1"/>
  </cols>
  <sheetData>
    <row r="1" spans="1:7" ht="17.25" customHeight="1" thickBot="1">
      <c r="A1" s="209" t="s">
        <v>245</v>
      </c>
      <c r="B1" s="17"/>
      <c r="C1" s="17"/>
      <c r="D1" s="17"/>
      <c r="E1" s="17"/>
      <c r="F1" s="17"/>
      <c r="G1" s="17"/>
    </row>
    <row r="2" spans="1:7" ht="12" customHeight="1">
      <c r="A2" s="241" t="s">
        <v>46</v>
      </c>
      <c r="B2" s="240" t="s">
        <v>216</v>
      </c>
      <c r="C2" s="234"/>
      <c r="D2" s="235"/>
      <c r="E2" s="243" t="s">
        <v>231</v>
      </c>
      <c r="F2" s="243"/>
      <c r="G2" s="243"/>
    </row>
    <row r="3" spans="1:7" ht="12" customHeight="1">
      <c r="A3" s="242"/>
      <c r="B3" s="6" t="s">
        <v>2</v>
      </c>
      <c r="C3" s="6" t="s">
        <v>47</v>
      </c>
      <c r="D3" s="6" t="s">
        <v>48</v>
      </c>
      <c r="E3" s="6" t="s">
        <v>2</v>
      </c>
      <c r="F3" s="6" t="s">
        <v>47</v>
      </c>
      <c r="G3" s="18" t="s">
        <v>48</v>
      </c>
    </row>
    <row r="4" spans="1:7" s="128" customFormat="1" ht="21" customHeight="1">
      <c r="A4" s="125" t="s">
        <v>2</v>
      </c>
      <c r="B4" s="126">
        <f aca="true" t="shared" si="0" ref="B4:G4">B5+B11+B17+B23+B29+B35+B41+B47+B53+B59+B67+B73+B79+B85+B91+B97+B103+B109+B115+B121+B127+B128</f>
        <v>291027</v>
      </c>
      <c r="C4" s="126">
        <f t="shared" si="0"/>
        <v>141749</v>
      </c>
      <c r="D4" s="126">
        <f t="shared" si="0"/>
        <v>149278</v>
      </c>
      <c r="E4" s="126">
        <f t="shared" si="0"/>
        <v>276866</v>
      </c>
      <c r="F4" s="126">
        <f t="shared" si="0"/>
        <v>135119</v>
      </c>
      <c r="G4" s="126">
        <f t="shared" si="0"/>
        <v>141747</v>
      </c>
    </row>
    <row r="5" spans="1:7" ht="12.75" customHeight="1">
      <c r="A5" s="22" t="s">
        <v>49</v>
      </c>
      <c r="B5" s="21">
        <f aca="true" t="shared" si="1" ref="B5:G5">SUM(B6:B10)</f>
        <v>13920</v>
      </c>
      <c r="C5" s="21">
        <f t="shared" si="1"/>
        <v>7078</v>
      </c>
      <c r="D5" s="21">
        <f t="shared" si="1"/>
        <v>6842</v>
      </c>
      <c r="E5" s="21">
        <f t="shared" si="1"/>
        <v>13211</v>
      </c>
      <c r="F5" s="21">
        <f t="shared" si="1"/>
        <v>6757</v>
      </c>
      <c r="G5" s="21">
        <f t="shared" si="1"/>
        <v>6454</v>
      </c>
    </row>
    <row r="6" spans="1:7" ht="11.25" customHeight="1">
      <c r="A6" s="1">
        <v>0</v>
      </c>
      <c r="B6" s="20">
        <v>2604</v>
      </c>
      <c r="C6" s="20">
        <v>1322</v>
      </c>
      <c r="D6" s="20">
        <v>1282</v>
      </c>
      <c r="E6" s="20">
        <v>2473</v>
      </c>
      <c r="F6" s="20">
        <v>1262</v>
      </c>
      <c r="G6" s="20">
        <v>1211</v>
      </c>
    </row>
    <row r="7" spans="1:7" ht="11.25" customHeight="1">
      <c r="A7" s="1">
        <v>1</v>
      </c>
      <c r="B7" s="20">
        <v>2661</v>
      </c>
      <c r="C7" s="20">
        <v>1309</v>
      </c>
      <c r="D7" s="20">
        <v>1352</v>
      </c>
      <c r="E7" s="20">
        <v>2518</v>
      </c>
      <c r="F7" s="20">
        <v>1247</v>
      </c>
      <c r="G7" s="20">
        <v>1271</v>
      </c>
    </row>
    <row r="8" spans="1:7" ht="11.25" customHeight="1">
      <c r="A8" s="1">
        <v>2</v>
      </c>
      <c r="B8" s="20">
        <v>2841</v>
      </c>
      <c r="C8" s="20">
        <v>1487</v>
      </c>
      <c r="D8" s="20">
        <v>1354</v>
      </c>
      <c r="E8" s="20">
        <v>2685</v>
      </c>
      <c r="F8" s="20">
        <v>1414</v>
      </c>
      <c r="G8" s="20">
        <v>1271</v>
      </c>
    </row>
    <row r="9" spans="1:7" ht="11.25" customHeight="1">
      <c r="A9" s="1">
        <v>3</v>
      </c>
      <c r="B9" s="20">
        <v>2829</v>
      </c>
      <c r="C9" s="20">
        <v>1411</v>
      </c>
      <c r="D9" s="20">
        <v>1418</v>
      </c>
      <c r="E9" s="20">
        <v>2698</v>
      </c>
      <c r="F9" s="20">
        <v>1347</v>
      </c>
      <c r="G9" s="20">
        <v>1351</v>
      </c>
    </row>
    <row r="10" spans="1:7" ht="11.25" customHeight="1">
      <c r="A10" s="1">
        <v>4</v>
      </c>
      <c r="B10" s="20">
        <v>2985</v>
      </c>
      <c r="C10" s="20">
        <v>1549</v>
      </c>
      <c r="D10" s="20">
        <v>1436</v>
      </c>
      <c r="E10" s="20">
        <v>2837</v>
      </c>
      <c r="F10" s="20">
        <v>1487</v>
      </c>
      <c r="G10" s="20">
        <v>1350</v>
      </c>
    </row>
    <row r="11" spans="1:7" ht="12.75" customHeight="1">
      <c r="A11" s="22" t="s">
        <v>50</v>
      </c>
      <c r="B11" s="21">
        <f aca="true" t="shared" si="2" ref="B11:G11">SUM(B12:B16)</f>
        <v>14904</v>
      </c>
      <c r="C11" s="21">
        <f t="shared" si="2"/>
        <v>7658</v>
      </c>
      <c r="D11" s="21">
        <f t="shared" si="2"/>
        <v>7246</v>
      </c>
      <c r="E11" s="21">
        <f t="shared" si="2"/>
        <v>14114</v>
      </c>
      <c r="F11" s="21">
        <f t="shared" si="2"/>
        <v>7252</v>
      </c>
      <c r="G11" s="21">
        <f t="shared" si="2"/>
        <v>6862</v>
      </c>
    </row>
    <row r="12" spans="1:7" ht="11.25" customHeight="1">
      <c r="A12" s="1">
        <v>5</v>
      </c>
      <c r="B12" s="20">
        <v>2972</v>
      </c>
      <c r="C12" s="20">
        <v>1582</v>
      </c>
      <c r="D12" s="20">
        <v>1390</v>
      </c>
      <c r="E12" s="20">
        <v>2815</v>
      </c>
      <c r="F12" s="20">
        <v>1501</v>
      </c>
      <c r="G12" s="20">
        <v>1314</v>
      </c>
    </row>
    <row r="13" spans="1:7" ht="11.25" customHeight="1">
      <c r="A13" s="1">
        <v>6</v>
      </c>
      <c r="B13" s="20">
        <v>2952</v>
      </c>
      <c r="C13" s="20">
        <v>1529</v>
      </c>
      <c r="D13" s="20">
        <v>1423</v>
      </c>
      <c r="E13" s="20">
        <v>2799</v>
      </c>
      <c r="F13" s="20">
        <v>1453</v>
      </c>
      <c r="G13" s="20">
        <v>1346</v>
      </c>
    </row>
    <row r="14" spans="1:7" ht="11.25" customHeight="1">
      <c r="A14" s="1">
        <v>7</v>
      </c>
      <c r="B14" s="20">
        <v>3053</v>
      </c>
      <c r="C14" s="20">
        <v>1571</v>
      </c>
      <c r="D14" s="20">
        <v>1482</v>
      </c>
      <c r="E14" s="20">
        <v>2886</v>
      </c>
      <c r="F14" s="20">
        <v>1480</v>
      </c>
      <c r="G14" s="20">
        <v>1406</v>
      </c>
    </row>
    <row r="15" spans="1:7" ht="11.25" customHeight="1">
      <c r="A15" s="1">
        <v>8</v>
      </c>
      <c r="B15" s="20">
        <v>2994</v>
      </c>
      <c r="C15" s="20">
        <v>1459</v>
      </c>
      <c r="D15" s="20">
        <v>1535</v>
      </c>
      <c r="E15" s="20">
        <v>2821</v>
      </c>
      <c r="F15" s="20">
        <v>1369</v>
      </c>
      <c r="G15" s="20">
        <v>1452</v>
      </c>
    </row>
    <row r="16" spans="1:7" ht="11.25" customHeight="1">
      <c r="A16" s="1">
        <v>9</v>
      </c>
      <c r="B16" s="20">
        <v>2933</v>
      </c>
      <c r="C16" s="20">
        <v>1517</v>
      </c>
      <c r="D16" s="20">
        <v>1416</v>
      </c>
      <c r="E16" s="20">
        <v>2793</v>
      </c>
      <c r="F16" s="20">
        <v>1449</v>
      </c>
      <c r="G16" s="20">
        <v>1344</v>
      </c>
    </row>
    <row r="17" spans="1:7" ht="12.75" customHeight="1">
      <c r="A17" s="22" t="s">
        <v>51</v>
      </c>
      <c r="B17" s="21">
        <f aca="true" t="shared" si="3" ref="B17:G17">SUM(B18:B22)</f>
        <v>14681</v>
      </c>
      <c r="C17" s="21">
        <f t="shared" si="3"/>
        <v>7444</v>
      </c>
      <c r="D17" s="21">
        <f t="shared" si="3"/>
        <v>7237</v>
      </c>
      <c r="E17" s="21">
        <f t="shared" si="3"/>
        <v>13813</v>
      </c>
      <c r="F17" s="21">
        <f t="shared" si="3"/>
        <v>6989</v>
      </c>
      <c r="G17" s="21">
        <f t="shared" si="3"/>
        <v>6824</v>
      </c>
    </row>
    <row r="18" spans="1:7" ht="11.25" customHeight="1">
      <c r="A18" s="1">
        <v>10</v>
      </c>
      <c r="B18" s="20">
        <v>3023</v>
      </c>
      <c r="C18" s="20">
        <v>1551</v>
      </c>
      <c r="D18" s="20">
        <v>1472</v>
      </c>
      <c r="E18" s="20">
        <v>2844</v>
      </c>
      <c r="F18" s="20">
        <v>1453</v>
      </c>
      <c r="G18" s="20">
        <v>1391</v>
      </c>
    </row>
    <row r="19" spans="1:7" ht="11.25" customHeight="1">
      <c r="A19" s="1">
        <v>11</v>
      </c>
      <c r="B19" s="20">
        <v>2858</v>
      </c>
      <c r="C19" s="20">
        <v>1484</v>
      </c>
      <c r="D19" s="20">
        <v>1374</v>
      </c>
      <c r="E19" s="20">
        <v>2717</v>
      </c>
      <c r="F19" s="20">
        <v>1409</v>
      </c>
      <c r="G19" s="20">
        <v>1308</v>
      </c>
    </row>
    <row r="20" spans="1:7" ht="11.25" customHeight="1">
      <c r="A20" s="1">
        <v>12</v>
      </c>
      <c r="B20" s="20">
        <v>2956</v>
      </c>
      <c r="C20" s="20">
        <v>1498</v>
      </c>
      <c r="D20" s="20">
        <v>1458</v>
      </c>
      <c r="E20" s="20">
        <v>2784</v>
      </c>
      <c r="F20" s="20">
        <v>1409</v>
      </c>
      <c r="G20" s="20">
        <v>1375</v>
      </c>
    </row>
    <row r="21" spans="1:7" ht="11.25" customHeight="1">
      <c r="A21" s="1">
        <v>13</v>
      </c>
      <c r="B21" s="20">
        <v>2926</v>
      </c>
      <c r="C21" s="20">
        <v>1480</v>
      </c>
      <c r="D21" s="20">
        <v>1446</v>
      </c>
      <c r="E21" s="20">
        <v>2736</v>
      </c>
      <c r="F21" s="20">
        <v>1382</v>
      </c>
      <c r="G21" s="20">
        <v>1354</v>
      </c>
    </row>
    <row r="22" spans="1:7" ht="11.25" customHeight="1">
      <c r="A22" s="1">
        <v>14</v>
      </c>
      <c r="B22" s="20">
        <v>2918</v>
      </c>
      <c r="C22" s="20">
        <v>1431</v>
      </c>
      <c r="D22" s="20">
        <v>1487</v>
      </c>
      <c r="E22" s="20">
        <v>2732</v>
      </c>
      <c r="F22" s="20">
        <v>1336</v>
      </c>
      <c r="G22" s="20">
        <v>1396</v>
      </c>
    </row>
    <row r="23" spans="1:7" ht="12.75" customHeight="1">
      <c r="A23" s="22" t="s">
        <v>52</v>
      </c>
      <c r="B23" s="21">
        <f aca="true" t="shared" si="4" ref="B23:G23">SUM(B24:B28)</f>
        <v>14705</v>
      </c>
      <c r="C23" s="21">
        <f t="shared" si="4"/>
        <v>7452</v>
      </c>
      <c r="D23" s="21">
        <f t="shared" si="4"/>
        <v>7253</v>
      </c>
      <c r="E23" s="21">
        <f t="shared" si="4"/>
        <v>13973</v>
      </c>
      <c r="F23" s="21">
        <f t="shared" si="4"/>
        <v>7074</v>
      </c>
      <c r="G23" s="21">
        <f t="shared" si="4"/>
        <v>6899</v>
      </c>
    </row>
    <row r="24" spans="1:7" ht="11.25" customHeight="1">
      <c r="A24" s="1">
        <v>15</v>
      </c>
      <c r="B24" s="20">
        <v>2903</v>
      </c>
      <c r="C24" s="20">
        <v>1453</v>
      </c>
      <c r="D24" s="20">
        <v>1450</v>
      </c>
      <c r="E24" s="20">
        <v>2752</v>
      </c>
      <c r="F24" s="20">
        <v>1377</v>
      </c>
      <c r="G24" s="20">
        <v>1375</v>
      </c>
    </row>
    <row r="25" spans="1:7" ht="11.25" customHeight="1">
      <c r="A25" s="1">
        <v>16</v>
      </c>
      <c r="B25" s="20">
        <v>2934</v>
      </c>
      <c r="C25" s="20">
        <v>1456</v>
      </c>
      <c r="D25" s="20">
        <v>1478</v>
      </c>
      <c r="E25" s="20">
        <v>2788</v>
      </c>
      <c r="F25" s="20">
        <v>1377</v>
      </c>
      <c r="G25" s="20">
        <v>1411</v>
      </c>
    </row>
    <row r="26" spans="1:7" ht="11.25" customHeight="1">
      <c r="A26" s="1">
        <v>17</v>
      </c>
      <c r="B26" s="20">
        <v>3066</v>
      </c>
      <c r="C26" s="20">
        <v>1579</v>
      </c>
      <c r="D26" s="20">
        <v>1487</v>
      </c>
      <c r="E26" s="20">
        <v>2905</v>
      </c>
      <c r="F26" s="20">
        <v>1494</v>
      </c>
      <c r="G26" s="20">
        <v>1411</v>
      </c>
    </row>
    <row r="27" spans="1:7" ht="11.25" customHeight="1">
      <c r="A27" s="1">
        <v>18</v>
      </c>
      <c r="B27" s="20">
        <v>2885</v>
      </c>
      <c r="C27" s="20">
        <v>1497</v>
      </c>
      <c r="D27" s="20">
        <v>1388</v>
      </c>
      <c r="E27" s="20">
        <v>2759</v>
      </c>
      <c r="F27" s="20">
        <v>1432</v>
      </c>
      <c r="G27" s="20">
        <v>1327</v>
      </c>
    </row>
    <row r="28" spans="1:7" ht="11.25" customHeight="1">
      <c r="A28" s="1">
        <v>19</v>
      </c>
      <c r="B28" s="20">
        <v>2917</v>
      </c>
      <c r="C28" s="20">
        <v>1467</v>
      </c>
      <c r="D28" s="20">
        <v>1450</v>
      </c>
      <c r="E28" s="20">
        <v>2769</v>
      </c>
      <c r="F28" s="20">
        <v>1394</v>
      </c>
      <c r="G28" s="20">
        <v>1375</v>
      </c>
    </row>
    <row r="29" spans="1:7" ht="12.75" customHeight="1">
      <c r="A29" s="22" t="s">
        <v>53</v>
      </c>
      <c r="B29" s="21">
        <f aca="true" t="shared" si="5" ref="B29:G29">SUM(B30:B34)</f>
        <v>14883</v>
      </c>
      <c r="C29" s="21">
        <f t="shared" si="5"/>
        <v>7227</v>
      </c>
      <c r="D29" s="21">
        <f t="shared" si="5"/>
        <v>7656</v>
      </c>
      <c r="E29" s="21">
        <f t="shared" si="5"/>
        <v>14269</v>
      </c>
      <c r="F29" s="21">
        <f t="shared" si="5"/>
        <v>6937</v>
      </c>
      <c r="G29" s="21">
        <f t="shared" si="5"/>
        <v>7332</v>
      </c>
    </row>
    <row r="30" spans="1:7" ht="11.25" customHeight="1">
      <c r="A30" s="1">
        <v>20</v>
      </c>
      <c r="B30" s="20">
        <v>2839</v>
      </c>
      <c r="C30" s="20">
        <v>1398</v>
      </c>
      <c r="D30" s="20">
        <v>1441</v>
      </c>
      <c r="E30" s="20">
        <v>2718</v>
      </c>
      <c r="F30" s="20">
        <v>1342</v>
      </c>
      <c r="G30" s="20">
        <v>1376</v>
      </c>
    </row>
    <row r="31" spans="1:7" ht="11.25" customHeight="1">
      <c r="A31" s="1">
        <v>21</v>
      </c>
      <c r="B31" s="20">
        <v>2987</v>
      </c>
      <c r="C31" s="20">
        <v>1436</v>
      </c>
      <c r="D31" s="20">
        <v>1551</v>
      </c>
      <c r="E31" s="20">
        <v>2858</v>
      </c>
      <c r="F31" s="20">
        <v>1381</v>
      </c>
      <c r="G31" s="20">
        <v>1477</v>
      </c>
    </row>
    <row r="32" spans="1:7" ht="11.25" customHeight="1">
      <c r="A32" s="1">
        <v>22</v>
      </c>
      <c r="B32" s="20">
        <v>3031</v>
      </c>
      <c r="C32" s="20">
        <v>1517</v>
      </c>
      <c r="D32" s="20">
        <v>1514</v>
      </c>
      <c r="E32" s="20">
        <v>2910</v>
      </c>
      <c r="F32" s="20">
        <v>1461</v>
      </c>
      <c r="G32" s="20">
        <v>1449</v>
      </c>
    </row>
    <row r="33" spans="1:7" ht="11.25" customHeight="1">
      <c r="A33" s="1">
        <v>23</v>
      </c>
      <c r="B33" s="20">
        <v>2922</v>
      </c>
      <c r="C33" s="20">
        <v>1377</v>
      </c>
      <c r="D33" s="20">
        <v>1545</v>
      </c>
      <c r="E33" s="20">
        <v>2802</v>
      </c>
      <c r="F33" s="20">
        <v>1318</v>
      </c>
      <c r="G33" s="20">
        <v>1484</v>
      </c>
    </row>
    <row r="34" spans="1:7" ht="11.25" customHeight="1">
      <c r="A34" s="1">
        <v>24</v>
      </c>
      <c r="B34" s="20">
        <v>3104</v>
      </c>
      <c r="C34" s="20">
        <v>1499</v>
      </c>
      <c r="D34" s="20">
        <v>1605</v>
      </c>
      <c r="E34" s="20">
        <v>2981</v>
      </c>
      <c r="F34" s="20">
        <v>1435</v>
      </c>
      <c r="G34" s="20">
        <v>1546</v>
      </c>
    </row>
    <row r="35" spans="1:7" ht="12.75" customHeight="1">
      <c r="A35" s="22" t="s">
        <v>246</v>
      </c>
      <c r="B35" s="21">
        <f aca="true" t="shared" si="6" ref="B35:G35">SUM(B36:B40)</f>
        <v>18359</v>
      </c>
      <c r="C35" s="21">
        <f t="shared" si="6"/>
        <v>9102</v>
      </c>
      <c r="D35" s="21">
        <f t="shared" si="6"/>
        <v>9257</v>
      </c>
      <c r="E35" s="21">
        <f t="shared" si="6"/>
        <v>17628</v>
      </c>
      <c r="F35" s="21">
        <f t="shared" si="6"/>
        <v>8746</v>
      </c>
      <c r="G35" s="21">
        <f t="shared" si="6"/>
        <v>8882</v>
      </c>
    </row>
    <row r="36" spans="1:7" ht="11.25" customHeight="1">
      <c r="A36" s="1">
        <v>25</v>
      </c>
      <c r="B36" s="20">
        <v>3352</v>
      </c>
      <c r="C36" s="20">
        <v>1723</v>
      </c>
      <c r="D36" s="20">
        <v>1629</v>
      </c>
      <c r="E36" s="20">
        <v>3228</v>
      </c>
      <c r="F36" s="20">
        <v>1667</v>
      </c>
      <c r="G36" s="20">
        <v>1561</v>
      </c>
    </row>
    <row r="37" spans="1:7" ht="11.25" customHeight="1">
      <c r="A37" s="1">
        <v>26</v>
      </c>
      <c r="B37" s="20">
        <v>3501</v>
      </c>
      <c r="C37" s="20">
        <v>1769</v>
      </c>
      <c r="D37" s="20">
        <v>1732</v>
      </c>
      <c r="E37" s="20">
        <v>3364</v>
      </c>
      <c r="F37" s="20">
        <v>1702</v>
      </c>
      <c r="G37" s="20">
        <v>1662</v>
      </c>
    </row>
    <row r="38" spans="1:7" ht="11.25" customHeight="1">
      <c r="A38" s="1">
        <v>27</v>
      </c>
      <c r="B38" s="20">
        <v>3619</v>
      </c>
      <c r="C38" s="20">
        <v>1836</v>
      </c>
      <c r="D38" s="20">
        <v>1783</v>
      </c>
      <c r="E38" s="20">
        <v>3463</v>
      </c>
      <c r="F38" s="20">
        <v>1756</v>
      </c>
      <c r="G38" s="20">
        <v>1707</v>
      </c>
    </row>
    <row r="39" spans="1:7" ht="11.25" customHeight="1">
      <c r="A39" s="1">
        <v>28</v>
      </c>
      <c r="B39" s="20">
        <v>3804</v>
      </c>
      <c r="C39" s="20">
        <v>1821</v>
      </c>
      <c r="D39" s="20">
        <v>1983</v>
      </c>
      <c r="E39" s="20">
        <v>3647</v>
      </c>
      <c r="F39" s="20">
        <v>1749</v>
      </c>
      <c r="G39" s="20">
        <v>1898</v>
      </c>
    </row>
    <row r="40" spans="1:7" ht="11.25" customHeight="1">
      <c r="A40" s="1">
        <v>29</v>
      </c>
      <c r="B40" s="20">
        <v>4083</v>
      </c>
      <c r="C40" s="20">
        <v>1953</v>
      </c>
      <c r="D40" s="20">
        <v>2130</v>
      </c>
      <c r="E40" s="20">
        <v>3926</v>
      </c>
      <c r="F40" s="20">
        <v>1872</v>
      </c>
      <c r="G40" s="20">
        <v>2054</v>
      </c>
    </row>
    <row r="41" spans="1:7" ht="12.75" customHeight="1">
      <c r="A41" s="22" t="s">
        <v>247</v>
      </c>
      <c r="B41" s="21">
        <f aca="true" t="shared" si="7" ref="B41:G41">SUM(B42:B46)</f>
        <v>23843</v>
      </c>
      <c r="C41" s="21">
        <f t="shared" si="7"/>
        <v>11817</v>
      </c>
      <c r="D41" s="21">
        <f t="shared" si="7"/>
        <v>12026</v>
      </c>
      <c r="E41" s="21">
        <f t="shared" si="7"/>
        <v>22806</v>
      </c>
      <c r="F41" s="21">
        <f t="shared" si="7"/>
        <v>11294</v>
      </c>
      <c r="G41" s="21">
        <f t="shared" si="7"/>
        <v>11512</v>
      </c>
    </row>
    <row r="42" spans="1:7" ht="11.25" customHeight="1">
      <c r="A42" s="1">
        <v>30</v>
      </c>
      <c r="B42" s="20">
        <v>4387</v>
      </c>
      <c r="C42" s="20">
        <v>2212</v>
      </c>
      <c r="D42" s="20">
        <v>2175</v>
      </c>
      <c r="E42" s="20">
        <v>4212</v>
      </c>
      <c r="F42" s="20">
        <v>2123</v>
      </c>
      <c r="G42" s="20">
        <v>2089</v>
      </c>
    </row>
    <row r="43" spans="1:7" ht="11.25" customHeight="1">
      <c r="A43" s="1">
        <v>31</v>
      </c>
      <c r="B43" s="20">
        <v>4761</v>
      </c>
      <c r="C43" s="20">
        <v>2275</v>
      </c>
      <c r="D43" s="20">
        <v>2486</v>
      </c>
      <c r="E43" s="20">
        <v>4559</v>
      </c>
      <c r="F43" s="20">
        <v>2180</v>
      </c>
      <c r="G43" s="20">
        <v>2379</v>
      </c>
    </row>
    <row r="44" spans="1:7" ht="11.25" customHeight="1">
      <c r="A44" s="1">
        <v>32</v>
      </c>
      <c r="B44" s="20">
        <v>4956</v>
      </c>
      <c r="C44" s="20">
        <v>2430</v>
      </c>
      <c r="D44" s="20">
        <v>2526</v>
      </c>
      <c r="E44" s="20">
        <v>4729</v>
      </c>
      <c r="F44" s="20">
        <v>2316</v>
      </c>
      <c r="G44" s="20">
        <v>2413</v>
      </c>
    </row>
    <row r="45" spans="1:7" ht="11.25" customHeight="1">
      <c r="A45" s="1">
        <v>33</v>
      </c>
      <c r="B45" s="20">
        <v>4956</v>
      </c>
      <c r="C45" s="20">
        <v>2464</v>
      </c>
      <c r="D45" s="20">
        <v>2492</v>
      </c>
      <c r="E45" s="20">
        <v>4735</v>
      </c>
      <c r="F45" s="20">
        <v>2350</v>
      </c>
      <c r="G45" s="20">
        <v>2385</v>
      </c>
    </row>
    <row r="46" spans="1:7" ht="11.25" customHeight="1">
      <c r="A46" s="1">
        <v>34</v>
      </c>
      <c r="B46" s="20">
        <v>4783</v>
      </c>
      <c r="C46" s="20">
        <v>2436</v>
      </c>
      <c r="D46" s="20">
        <v>2347</v>
      </c>
      <c r="E46" s="20">
        <v>4571</v>
      </c>
      <c r="F46" s="20">
        <v>2325</v>
      </c>
      <c r="G46" s="20">
        <v>2246</v>
      </c>
    </row>
    <row r="47" spans="1:7" ht="12.75" customHeight="1">
      <c r="A47" s="22" t="s">
        <v>54</v>
      </c>
      <c r="B47" s="21">
        <f aca="true" t="shared" si="8" ref="B47:G47">SUM(B48:B52)</f>
        <v>22084</v>
      </c>
      <c r="C47" s="21">
        <f t="shared" si="8"/>
        <v>11069</v>
      </c>
      <c r="D47" s="21">
        <f t="shared" si="8"/>
        <v>11015</v>
      </c>
      <c r="E47" s="21">
        <f t="shared" si="8"/>
        <v>21019</v>
      </c>
      <c r="F47" s="21">
        <f t="shared" si="8"/>
        <v>10555</v>
      </c>
      <c r="G47" s="21">
        <f t="shared" si="8"/>
        <v>10464</v>
      </c>
    </row>
    <row r="48" spans="1:7" ht="11.25" customHeight="1">
      <c r="A48" s="1">
        <v>35</v>
      </c>
      <c r="B48" s="20">
        <v>4791</v>
      </c>
      <c r="C48" s="20">
        <v>2386</v>
      </c>
      <c r="D48" s="20">
        <v>2405</v>
      </c>
      <c r="E48" s="20">
        <v>4567</v>
      </c>
      <c r="F48" s="20">
        <v>2281</v>
      </c>
      <c r="G48" s="20">
        <v>2286</v>
      </c>
    </row>
    <row r="49" spans="1:7" ht="11.25" customHeight="1">
      <c r="A49" s="1">
        <v>36</v>
      </c>
      <c r="B49" s="20">
        <v>4678</v>
      </c>
      <c r="C49" s="20">
        <v>2313</v>
      </c>
      <c r="D49" s="20">
        <v>2365</v>
      </c>
      <c r="E49" s="20">
        <v>4456</v>
      </c>
      <c r="F49" s="20">
        <v>2197</v>
      </c>
      <c r="G49" s="20">
        <v>2259</v>
      </c>
    </row>
    <row r="50" spans="1:7" ht="11.25" customHeight="1">
      <c r="A50" s="1">
        <v>37</v>
      </c>
      <c r="B50" s="20">
        <v>4527</v>
      </c>
      <c r="C50" s="20">
        <v>2295</v>
      </c>
      <c r="D50" s="20">
        <v>2232</v>
      </c>
      <c r="E50" s="20">
        <v>4291</v>
      </c>
      <c r="F50" s="20">
        <v>2182</v>
      </c>
      <c r="G50" s="20">
        <v>2109</v>
      </c>
    </row>
    <row r="51" spans="1:7" ht="11.25" customHeight="1">
      <c r="A51" s="1">
        <v>38</v>
      </c>
      <c r="B51" s="20">
        <v>4491</v>
      </c>
      <c r="C51" s="20">
        <v>2253</v>
      </c>
      <c r="D51" s="20">
        <v>2238</v>
      </c>
      <c r="E51" s="20">
        <v>4277</v>
      </c>
      <c r="F51" s="20">
        <v>2152</v>
      </c>
      <c r="G51" s="20">
        <v>2125</v>
      </c>
    </row>
    <row r="52" spans="1:7" ht="11.25" customHeight="1">
      <c r="A52" s="1">
        <v>39</v>
      </c>
      <c r="B52" s="20">
        <v>3597</v>
      </c>
      <c r="C52" s="20">
        <v>1822</v>
      </c>
      <c r="D52" s="20">
        <v>1775</v>
      </c>
      <c r="E52" s="20">
        <v>3428</v>
      </c>
      <c r="F52" s="20">
        <v>1743</v>
      </c>
      <c r="G52" s="20">
        <v>1685</v>
      </c>
    </row>
    <row r="53" spans="1:7" ht="12.75" customHeight="1">
      <c r="A53" s="22" t="s">
        <v>55</v>
      </c>
      <c r="B53" s="21">
        <f aca="true" t="shared" si="9" ref="B53:G53">SUM(B54:B58)</f>
        <v>19649</v>
      </c>
      <c r="C53" s="21">
        <f t="shared" si="9"/>
        <v>9797</v>
      </c>
      <c r="D53" s="21">
        <f t="shared" si="9"/>
        <v>9852</v>
      </c>
      <c r="E53" s="21">
        <f t="shared" si="9"/>
        <v>18657</v>
      </c>
      <c r="F53" s="21">
        <f t="shared" si="9"/>
        <v>9300</v>
      </c>
      <c r="G53" s="21">
        <f t="shared" si="9"/>
        <v>9357</v>
      </c>
    </row>
    <row r="54" spans="1:7" ht="11.25" customHeight="1">
      <c r="A54" s="1">
        <v>40</v>
      </c>
      <c r="B54" s="20">
        <v>4417</v>
      </c>
      <c r="C54" s="20">
        <v>2192</v>
      </c>
      <c r="D54" s="20">
        <v>2225</v>
      </c>
      <c r="E54" s="20">
        <v>4164</v>
      </c>
      <c r="F54" s="20">
        <v>2076</v>
      </c>
      <c r="G54" s="20">
        <v>2088</v>
      </c>
    </row>
    <row r="55" spans="1:7" ht="11.25" customHeight="1">
      <c r="A55" s="1">
        <v>41</v>
      </c>
      <c r="B55" s="20">
        <v>4144</v>
      </c>
      <c r="C55" s="20">
        <v>2023</v>
      </c>
      <c r="D55" s="20">
        <v>2121</v>
      </c>
      <c r="E55" s="20">
        <v>3926</v>
      </c>
      <c r="F55" s="20">
        <v>1910</v>
      </c>
      <c r="G55" s="20">
        <v>2016</v>
      </c>
    </row>
    <row r="56" spans="1:7" ht="11.25" customHeight="1">
      <c r="A56" s="1">
        <v>42</v>
      </c>
      <c r="B56" s="20">
        <v>3829</v>
      </c>
      <c r="C56" s="20">
        <v>1926</v>
      </c>
      <c r="D56" s="20">
        <v>1903</v>
      </c>
      <c r="E56" s="20">
        <v>3633</v>
      </c>
      <c r="F56" s="20">
        <v>1818</v>
      </c>
      <c r="G56" s="20">
        <v>1815</v>
      </c>
    </row>
    <row r="57" spans="1:7" ht="11.25" customHeight="1">
      <c r="A57" s="1">
        <v>43</v>
      </c>
      <c r="B57" s="20">
        <v>3714</v>
      </c>
      <c r="C57" s="20">
        <v>1849</v>
      </c>
      <c r="D57" s="20">
        <v>1865</v>
      </c>
      <c r="E57" s="20">
        <v>3533</v>
      </c>
      <c r="F57" s="20">
        <v>1765</v>
      </c>
      <c r="G57" s="20">
        <v>1768</v>
      </c>
    </row>
    <row r="58" spans="1:7" ht="11.25" customHeight="1">
      <c r="A58" s="1">
        <v>44</v>
      </c>
      <c r="B58" s="20">
        <v>3545</v>
      </c>
      <c r="C58" s="20">
        <v>1807</v>
      </c>
      <c r="D58" s="20">
        <v>1738</v>
      </c>
      <c r="E58" s="20">
        <v>3401</v>
      </c>
      <c r="F58" s="20">
        <v>1731</v>
      </c>
      <c r="G58" s="20">
        <v>1670</v>
      </c>
    </row>
    <row r="59" spans="1:7" ht="12.75" customHeight="1">
      <c r="A59" s="22" t="s">
        <v>56</v>
      </c>
      <c r="B59" s="21">
        <f aca="true" t="shared" si="10" ref="B59:G59">SUM(B60:B64)</f>
        <v>16816</v>
      </c>
      <c r="C59" s="21">
        <f t="shared" si="10"/>
        <v>8523</v>
      </c>
      <c r="D59" s="21">
        <f t="shared" si="10"/>
        <v>8293</v>
      </c>
      <c r="E59" s="21">
        <f t="shared" si="10"/>
        <v>16034</v>
      </c>
      <c r="F59" s="21">
        <f t="shared" si="10"/>
        <v>8137</v>
      </c>
      <c r="G59" s="21">
        <f t="shared" si="10"/>
        <v>7897</v>
      </c>
    </row>
    <row r="60" spans="1:7" ht="11.25" customHeight="1">
      <c r="A60" s="1">
        <v>45</v>
      </c>
      <c r="B60" s="20">
        <v>3454</v>
      </c>
      <c r="C60" s="20">
        <v>1728</v>
      </c>
      <c r="D60" s="20">
        <v>1726</v>
      </c>
      <c r="E60" s="20">
        <v>3291</v>
      </c>
      <c r="F60" s="20">
        <v>1656</v>
      </c>
      <c r="G60" s="20">
        <v>1635</v>
      </c>
    </row>
    <row r="61" spans="1:7" ht="11.25" customHeight="1">
      <c r="A61" s="1">
        <v>46</v>
      </c>
      <c r="B61" s="20">
        <v>3531</v>
      </c>
      <c r="C61" s="20">
        <v>1790</v>
      </c>
      <c r="D61" s="20">
        <v>1741</v>
      </c>
      <c r="E61" s="20">
        <v>3360</v>
      </c>
      <c r="F61" s="20">
        <v>1716</v>
      </c>
      <c r="G61" s="20">
        <v>1644</v>
      </c>
    </row>
    <row r="62" spans="1:7" ht="11.25" customHeight="1">
      <c r="A62" s="1">
        <v>47</v>
      </c>
      <c r="B62" s="20">
        <v>3284</v>
      </c>
      <c r="C62" s="20">
        <v>1678</v>
      </c>
      <c r="D62" s="20">
        <v>1606</v>
      </c>
      <c r="E62" s="20">
        <v>3131</v>
      </c>
      <c r="F62" s="20">
        <v>1594</v>
      </c>
      <c r="G62" s="20">
        <v>1537</v>
      </c>
    </row>
    <row r="63" spans="1:7" ht="11.25" customHeight="1">
      <c r="A63" s="1">
        <v>48</v>
      </c>
      <c r="B63" s="20">
        <v>3188</v>
      </c>
      <c r="C63" s="20">
        <v>1639</v>
      </c>
      <c r="D63" s="20">
        <v>1549</v>
      </c>
      <c r="E63" s="20">
        <v>3050</v>
      </c>
      <c r="F63" s="20">
        <v>1564</v>
      </c>
      <c r="G63" s="20">
        <v>1486</v>
      </c>
    </row>
    <row r="64" spans="1:7" s="134" customFormat="1" ht="18" customHeight="1" thickBot="1">
      <c r="A64" s="131">
        <v>49</v>
      </c>
      <c r="B64" s="132">
        <v>3359</v>
      </c>
      <c r="C64" s="132">
        <v>1688</v>
      </c>
      <c r="D64" s="132">
        <v>1671</v>
      </c>
      <c r="E64" s="132">
        <v>3202</v>
      </c>
      <c r="F64" s="132">
        <v>1607</v>
      </c>
      <c r="G64" s="132">
        <v>1595</v>
      </c>
    </row>
    <row r="65" spans="1:7" ht="12" customHeight="1">
      <c r="A65" s="241" t="s">
        <v>46</v>
      </c>
      <c r="B65" s="240" t="s">
        <v>216</v>
      </c>
      <c r="C65" s="234"/>
      <c r="D65" s="235"/>
      <c r="E65" s="243" t="s">
        <v>231</v>
      </c>
      <c r="F65" s="243"/>
      <c r="G65" s="243"/>
    </row>
    <row r="66" spans="1:7" ht="12" customHeight="1">
      <c r="A66" s="242"/>
      <c r="B66" s="6" t="s">
        <v>2</v>
      </c>
      <c r="C66" s="6" t="s">
        <v>47</v>
      </c>
      <c r="D66" s="6" t="s">
        <v>48</v>
      </c>
      <c r="E66" s="6" t="s">
        <v>2</v>
      </c>
      <c r="F66" s="6" t="s">
        <v>47</v>
      </c>
      <c r="G66" s="18" t="s">
        <v>48</v>
      </c>
    </row>
    <row r="67" spans="1:7" ht="18.75" customHeight="1">
      <c r="A67" s="22" t="s">
        <v>234</v>
      </c>
      <c r="B67" s="21">
        <f aca="true" t="shared" si="11" ref="B67:G67">SUM(B68:B72)</f>
        <v>18904</v>
      </c>
      <c r="C67" s="21">
        <f t="shared" si="11"/>
        <v>9374</v>
      </c>
      <c r="D67" s="21">
        <f t="shared" si="11"/>
        <v>9530</v>
      </c>
      <c r="E67" s="21">
        <f t="shared" si="11"/>
        <v>18052</v>
      </c>
      <c r="F67" s="21">
        <f t="shared" si="11"/>
        <v>8943</v>
      </c>
      <c r="G67" s="21">
        <f t="shared" si="11"/>
        <v>9109</v>
      </c>
    </row>
    <row r="68" spans="1:7" ht="11.25" customHeight="1">
      <c r="A68" s="1">
        <v>50</v>
      </c>
      <c r="B68" s="20">
        <v>3427</v>
      </c>
      <c r="C68" s="20">
        <v>1743</v>
      </c>
      <c r="D68" s="20">
        <v>1684</v>
      </c>
      <c r="E68" s="20">
        <v>3263</v>
      </c>
      <c r="F68" s="20">
        <v>1657</v>
      </c>
      <c r="G68" s="20">
        <v>1606</v>
      </c>
    </row>
    <row r="69" spans="1:7" ht="11.25" customHeight="1">
      <c r="A69" s="1">
        <v>51</v>
      </c>
      <c r="B69" s="20">
        <v>3419</v>
      </c>
      <c r="C69" s="20">
        <v>1697</v>
      </c>
      <c r="D69" s="20">
        <v>1722</v>
      </c>
      <c r="E69" s="20">
        <v>3262</v>
      </c>
      <c r="F69" s="20">
        <v>1616</v>
      </c>
      <c r="G69" s="20">
        <v>1646</v>
      </c>
    </row>
    <row r="70" spans="1:7" ht="11.25" customHeight="1">
      <c r="A70" s="1">
        <v>52</v>
      </c>
      <c r="B70" s="20">
        <v>3869</v>
      </c>
      <c r="C70" s="20">
        <v>1904</v>
      </c>
      <c r="D70" s="20">
        <v>1965</v>
      </c>
      <c r="E70" s="20">
        <v>3691</v>
      </c>
      <c r="F70" s="20">
        <v>1810</v>
      </c>
      <c r="G70" s="20">
        <v>1881</v>
      </c>
    </row>
    <row r="71" spans="1:7" ht="11.25" customHeight="1">
      <c r="A71" s="1">
        <v>53</v>
      </c>
      <c r="B71" s="20">
        <v>3880</v>
      </c>
      <c r="C71" s="20">
        <v>1900</v>
      </c>
      <c r="D71" s="20">
        <v>1980</v>
      </c>
      <c r="E71" s="20">
        <v>3712</v>
      </c>
      <c r="F71" s="20">
        <v>1815</v>
      </c>
      <c r="G71" s="20">
        <v>1897</v>
      </c>
    </row>
    <row r="72" spans="1:7" ht="11.25" customHeight="1">
      <c r="A72" s="1">
        <v>54</v>
      </c>
      <c r="B72" s="20">
        <v>4309</v>
      </c>
      <c r="C72" s="20">
        <v>2130</v>
      </c>
      <c r="D72" s="20">
        <v>2179</v>
      </c>
      <c r="E72" s="20">
        <v>4124</v>
      </c>
      <c r="F72" s="20">
        <v>2045</v>
      </c>
      <c r="G72" s="20">
        <v>2079</v>
      </c>
    </row>
    <row r="73" spans="1:7" ht="12.75" customHeight="1">
      <c r="A73" s="22" t="s">
        <v>248</v>
      </c>
      <c r="B73" s="21">
        <f aca="true" t="shared" si="12" ref="B73:G73">SUM(B74:B78)</f>
        <v>23969</v>
      </c>
      <c r="C73" s="21">
        <f t="shared" si="12"/>
        <v>11749</v>
      </c>
      <c r="D73" s="21">
        <f t="shared" si="12"/>
        <v>12220</v>
      </c>
      <c r="E73" s="21">
        <f t="shared" si="12"/>
        <v>22988</v>
      </c>
      <c r="F73" s="21">
        <f t="shared" si="12"/>
        <v>11255</v>
      </c>
      <c r="G73" s="21">
        <f t="shared" si="12"/>
        <v>11733</v>
      </c>
    </row>
    <row r="74" spans="1:7" ht="11.25" customHeight="1">
      <c r="A74" s="1">
        <v>55</v>
      </c>
      <c r="B74" s="20">
        <v>4733</v>
      </c>
      <c r="C74" s="20">
        <v>2371</v>
      </c>
      <c r="D74" s="20">
        <v>2362</v>
      </c>
      <c r="E74" s="20">
        <v>4556</v>
      </c>
      <c r="F74" s="20">
        <v>2276</v>
      </c>
      <c r="G74" s="20">
        <v>2280</v>
      </c>
    </row>
    <row r="75" spans="1:7" ht="11.25" customHeight="1">
      <c r="A75" s="1">
        <v>56</v>
      </c>
      <c r="B75" s="20">
        <v>5366</v>
      </c>
      <c r="C75" s="20">
        <v>2614</v>
      </c>
      <c r="D75" s="20">
        <v>2752</v>
      </c>
      <c r="E75" s="20">
        <v>5130</v>
      </c>
      <c r="F75" s="20">
        <v>2485</v>
      </c>
      <c r="G75" s="20">
        <v>2645</v>
      </c>
    </row>
    <row r="76" spans="1:7" ht="11.25" customHeight="1">
      <c r="A76" s="1">
        <v>57</v>
      </c>
      <c r="B76" s="20">
        <v>5484</v>
      </c>
      <c r="C76" s="20">
        <v>2711</v>
      </c>
      <c r="D76" s="20">
        <v>2773</v>
      </c>
      <c r="E76" s="20">
        <v>5264</v>
      </c>
      <c r="F76" s="20">
        <v>2605</v>
      </c>
      <c r="G76" s="20">
        <v>2659</v>
      </c>
    </row>
    <row r="77" spans="1:7" ht="11.25" customHeight="1">
      <c r="A77" s="1">
        <v>58</v>
      </c>
      <c r="B77" s="20">
        <v>5292</v>
      </c>
      <c r="C77" s="20">
        <v>2557</v>
      </c>
      <c r="D77" s="20">
        <v>2735</v>
      </c>
      <c r="E77" s="20">
        <v>5090</v>
      </c>
      <c r="F77" s="20">
        <v>2463</v>
      </c>
      <c r="G77" s="20">
        <v>2627</v>
      </c>
    </row>
    <row r="78" spans="1:7" ht="11.25" customHeight="1">
      <c r="A78" s="1">
        <v>59</v>
      </c>
      <c r="B78" s="20">
        <v>3094</v>
      </c>
      <c r="C78" s="20">
        <v>1496</v>
      </c>
      <c r="D78" s="20">
        <v>1598</v>
      </c>
      <c r="E78" s="20">
        <v>2948</v>
      </c>
      <c r="F78" s="20">
        <v>1426</v>
      </c>
      <c r="G78" s="20">
        <v>1522</v>
      </c>
    </row>
    <row r="79" spans="1:7" ht="12.75" customHeight="1">
      <c r="A79" s="22" t="s">
        <v>137</v>
      </c>
      <c r="B79" s="21">
        <f aca="true" t="shared" si="13" ref="B79:G79">SUM(B80:B84)</f>
        <v>20847</v>
      </c>
      <c r="C79" s="21">
        <f t="shared" si="13"/>
        <v>10144</v>
      </c>
      <c r="D79" s="21">
        <f t="shared" si="13"/>
        <v>10703</v>
      </c>
      <c r="E79" s="21">
        <f t="shared" si="13"/>
        <v>19914</v>
      </c>
      <c r="F79" s="21">
        <f t="shared" si="13"/>
        <v>9685</v>
      </c>
      <c r="G79" s="21">
        <f t="shared" si="13"/>
        <v>10229</v>
      </c>
    </row>
    <row r="80" spans="1:7" ht="11.25" customHeight="1">
      <c r="A80" s="1">
        <v>60</v>
      </c>
      <c r="B80" s="20">
        <v>3557</v>
      </c>
      <c r="C80" s="20">
        <v>1735</v>
      </c>
      <c r="D80" s="20">
        <v>1822</v>
      </c>
      <c r="E80" s="20">
        <v>3419</v>
      </c>
      <c r="F80" s="20">
        <v>1662</v>
      </c>
      <c r="G80" s="20">
        <v>1757</v>
      </c>
    </row>
    <row r="81" spans="1:7" ht="11.25" customHeight="1">
      <c r="A81" s="1">
        <v>61</v>
      </c>
      <c r="B81" s="20">
        <v>4394</v>
      </c>
      <c r="C81" s="20">
        <v>2105</v>
      </c>
      <c r="D81" s="20">
        <v>2289</v>
      </c>
      <c r="E81" s="20">
        <v>4190</v>
      </c>
      <c r="F81" s="20">
        <v>2005</v>
      </c>
      <c r="G81" s="20">
        <v>2185</v>
      </c>
    </row>
    <row r="82" spans="1:7" ht="11.25" customHeight="1">
      <c r="A82" s="1">
        <v>62</v>
      </c>
      <c r="B82" s="20">
        <v>4197</v>
      </c>
      <c r="C82" s="20">
        <v>2065</v>
      </c>
      <c r="D82" s="20">
        <v>2132</v>
      </c>
      <c r="E82" s="20">
        <v>4029</v>
      </c>
      <c r="F82" s="20">
        <v>1975</v>
      </c>
      <c r="G82" s="20">
        <v>2054</v>
      </c>
    </row>
    <row r="83" spans="1:7" ht="11.25" customHeight="1">
      <c r="A83" s="1">
        <v>63</v>
      </c>
      <c r="B83" s="20">
        <v>4455</v>
      </c>
      <c r="C83" s="20">
        <v>2156</v>
      </c>
      <c r="D83" s="20">
        <v>2299</v>
      </c>
      <c r="E83" s="20">
        <v>4241</v>
      </c>
      <c r="F83" s="20">
        <v>2056</v>
      </c>
      <c r="G83" s="20">
        <v>2185</v>
      </c>
    </row>
    <row r="84" spans="1:7" ht="11.25" customHeight="1">
      <c r="A84" s="1">
        <v>64</v>
      </c>
      <c r="B84" s="20">
        <v>4244</v>
      </c>
      <c r="C84" s="20">
        <v>2083</v>
      </c>
      <c r="D84" s="20">
        <v>2161</v>
      </c>
      <c r="E84" s="20">
        <v>4035</v>
      </c>
      <c r="F84" s="20">
        <v>1987</v>
      </c>
      <c r="G84" s="20">
        <v>2048</v>
      </c>
    </row>
    <row r="85" spans="1:7" ht="12.75" customHeight="1">
      <c r="A85" s="22" t="s">
        <v>143</v>
      </c>
      <c r="B85" s="21">
        <f aca="true" t="shared" si="14" ref="B85:G85">SUM(B86:B90)</f>
        <v>16547</v>
      </c>
      <c r="C85" s="21">
        <f t="shared" si="14"/>
        <v>8011</v>
      </c>
      <c r="D85" s="21">
        <f t="shared" si="14"/>
        <v>8536</v>
      </c>
      <c r="E85" s="21">
        <f t="shared" si="14"/>
        <v>15809</v>
      </c>
      <c r="F85" s="21">
        <f t="shared" si="14"/>
        <v>7627</v>
      </c>
      <c r="G85" s="21">
        <f t="shared" si="14"/>
        <v>8182</v>
      </c>
    </row>
    <row r="86" spans="1:7" ht="11.25" customHeight="1">
      <c r="A86" s="1">
        <v>65</v>
      </c>
      <c r="B86" s="20">
        <v>3538</v>
      </c>
      <c r="C86" s="20">
        <v>1733</v>
      </c>
      <c r="D86" s="20">
        <v>1805</v>
      </c>
      <c r="E86" s="20">
        <v>3374</v>
      </c>
      <c r="F86" s="20">
        <v>1660</v>
      </c>
      <c r="G86" s="20">
        <v>1714</v>
      </c>
    </row>
    <row r="87" spans="1:7" ht="11.25" customHeight="1">
      <c r="A87" s="1">
        <v>66</v>
      </c>
      <c r="B87" s="20">
        <v>3053</v>
      </c>
      <c r="C87" s="20">
        <v>1534</v>
      </c>
      <c r="D87" s="20">
        <v>1519</v>
      </c>
      <c r="E87" s="20">
        <v>2918</v>
      </c>
      <c r="F87" s="20">
        <v>1459</v>
      </c>
      <c r="G87" s="20">
        <v>1459</v>
      </c>
    </row>
    <row r="88" spans="1:7" ht="11.25" customHeight="1">
      <c r="A88" s="1">
        <v>67</v>
      </c>
      <c r="B88" s="20">
        <v>3304</v>
      </c>
      <c r="C88" s="20">
        <v>1582</v>
      </c>
      <c r="D88" s="20">
        <v>1722</v>
      </c>
      <c r="E88" s="20">
        <v>3161</v>
      </c>
      <c r="F88" s="20">
        <v>1503</v>
      </c>
      <c r="G88" s="20">
        <v>1658</v>
      </c>
    </row>
    <row r="89" spans="1:7" ht="11.25" customHeight="1">
      <c r="A89" s="1">
        <v>68</v>
      </c>
      <c r="B89" s="20">
        <v>3296</v>
      </c>
      <c r="C89" s="20">
        <v>1580</v>
      </c>
      <c r="D89" s="20">
        <v>1716</v>
      </c>
      <c r="E89" s="20">
        <v>3158</v>
      </c>
      <c r="F89" s="20">
        <v>1505</v>
      </c>
      <c r="G89" s="20">
        <v>1653</v>
      </c>
    </row>
    <row r="90" spans="1:7" ht="11.25" customHeight="1">
      <c r="A90" s="1">
        <v>69</v>
      </c>
      <c r="B90" s="20">
        <v>3356</v>
      </c>
      <c r="C90" s="20">
        <v>1582</v>
      </c>
      <c r="D90" s="20">
        <v>1774</v>
      </c>
      <c r="E90" s="20">
        <v>3198</v>
      </c>
      <c r="F90" s="20">
        <v>1500</v>
      </c>
      <c r="G90" s="20">
        <v>1698</v>
      </c>
    </row>
    <row r="91" spans="1:7" ht="12.75" customHeight="1">
      <c r="A91" s="22" t="s">
        <v>138</v>
      </c>
      <c r="B91" s="21">
        <f aca="true" t="shared" si="15" ref="B91:G91">SUM(B92:B96)</f>
        <v>13718</v>
      </c>
      <c r="C91" s="21">
        <f t="shared" si="15"/>
        <v>6352</v>
      </c>
      <c r="D91" s="21">
        <f t="shared" si="15"/>
        <v>7366</v>
      </c>
      <c r="E91" s="21">
        <f t="shared" si="15"/>
        <v>13090</v>
      </c>
      <c r="F91" s="21">
        <f t="shared" si="15"/>
        <v>6059</v>
      </c>
      <c r="G91" s="21">
        <f t="shared" si="15"/>
        <v>7031</v>
      </c>
    </row>
    <row r="92" spans="1:7" ht="11.25" customHeight="1">
      <c r="A92" s="1">
        <v>70</v>
      </c>
      <c r="B92" s="20">
        <v>2984</v>
      </c>
      <c r="C92" s="20">
        <v>1366</v>
      </c>
      <c r="D92" s="20">
        <v>1618</v>
      </c>
      <c r="E92" s="20">
        <v>2852</v>
      </c>
      <c r="F92" s="20">
        <v>1295</v>
      </c>
      <c r="G92" s="20">
        <v>1557</v>
      </c>
    </row>
    <row r="93" spans="1:7" ht="11.25" customHeight="1">
      <c r="A93" s="1">
        <v>71</v>
      </c>
      <c r="B93" s="20">
        <v>2776</v>
      </c>
      <c r="C93" s="20">
        <v>1308</v>
      </c>
      <c r="D93" s="20">
        <v>1468</v>
      </c>
      <c r="E93" s="20">
        <v>2664</v>
      </c>
      <c r="F93" s="20">
        <v>1256</v>
      </c>
      <c r="G93" s="20">
        <v>1408</v>
      </c>
    </row>
    <row r="94" spans="1:7" ht="11.25" customHeight="1">
      <c r="A94" s="1">
        <v>72</v>
      </c>
      <c r="B94" s="20">
        <v>2775</v>
      </c>
      <c r="C94" s="20">
        <v>1300</v>
      </c>
      <c r="D94" s="20">
        <v>1475</v>
      </c>
      <c r="E94" s="20">
        <v>2655</v>
      </c>
      <c r="F94" s="20">
        <v>1250</v>
      </c>
      <c r="G94" s="20">
        <v>1405</v>
      </c>
    </row>
    <row r="95" spans="1:7" ht="11.25" customHeight="1">
      <c r="A95" s="1">
        <v>73</v>
      </c>
      <c r="B95" s="20">
        <v>2703</v>
      </c>
      <c r="C95" s="20">
        <v>1278</v>
      </c>
      <c r="D95" s="20">
        <v>1425</v>
      </c>
      <c r="E95" s="20">
        <v>2559</v>
      </c>
      <c r="F95" s="20">
        <v>1210</v>
      </c>
      <c r="G95" s="20">
        <v>1349</v>
      </c>
    </row>
    <row r="96" spans="1:7" ht="11.25" customHeight="1">
      <c r="A96" s="1">
        <v>74</v>
      </c>
      <c r="B96" s="20">
        <v>2480</v>
      </c>
      <c r="C96" s="20">
        <v>1100</v>
      </c>
      <c r="D96" s="20">
        <v>1380</v>
      </c>
      <c r="E96" s="20">
        <v>2360</v>
      </c>
      <c r="F96" s="20">
        <v>1048</v>
      </c>
      <c r="G96" s="20">
        <v>1312</v>
      </c>
    </row>
    <row r="97" spans="1:7" ht="12.75" customHeight="1">
      <c r="A97" s="22" t="s">
        <v>139</v>
      </c>
      <c r="B97" s="21">
        <f aca="true" t="shared" si="16" ref="B97:G97">SUM(B98:B102)</f>
        <v>10125</v>
      </c>
      <c r="C97" s="21">
        <f t="shared" si="16"/>
        <v>4364</v>
      </c>
      <c r="D97" s="21">
        <f t="shared" si="16"/>
        <v>5761</v>
      </c>
      <c r="E97" s="21">
        <f t="shared" si="16"/>
        <v>9580</v>
      </c>
      <c r="F97" s="21">
        <f t="shared" si="16"/>
        <v>4156</v>
      </c>
      <c r="G97" s="21">
        <f t="shared" si="16"/>
        <v>5424</v>
      </c>
    </row>
    <row r="98" spans="1:7" ht="11.25" customHeight="1">
      <c r="A98" s="1">
        <v>75</v>
      </c>
      <c r="B98" s="20">
        <v>2276</v>
      </c>
      <c r="C98" s="20">
        <v>988</v>
      </c>
      <c r="D98" s="20">
        <v>1288</v>
      </c>
      <c r="E98" s="20">
        <v>2162</v>
      </c>
      <c r="F98" s="20">
        <v>945</v>
      </c>
      <c r="G98" s="20">
        <v>1217</v>
      </c>
    </row>
    <row r="99" spans="1:7" ht="11.25" customHeight="1">
      <c r="A99" s="1">
        <v>76</v>
      </c>
      <c r="B99" s="20">
        <v>2173</v>
      </c>
      <c r="C99" s="20">
        <v>934</v>
      </c>
      <c r="D99" s="20">
        <v>1239</v>
      </c>
      <c r="E99" s="20">
        <v>2054</v>
      </c>
      <c r="F99" s="20">
        <v>891</v>
      </c>
      <c r="G99" s="20">
        <v>1163</v>
      </c>
    </row>
    <row r="100" spans="1:7" ht="11.25" customHeight="1">
      <c r="A100" s="1">
        <v>77</v>
      </c>
      <c r="B100" s="20">
        <v>2003</v>
      </c>
      <c r="C100" s="20">
        <v>892</v>
      </c>
      <c r="D100" s="20">
        <v>1111</v>
      </c>
      <c r="E100" s="20">
        <v>1893</v>
      </c>
      <c r="F100" s="20">
        <v>846</v>
      </c>
      <c r="G100" s="20">
        <v>1047</v>
      </c>
    </row>
    <row r="101" spans="1:7" ht="11.25" customHeight="1">
      <c r="A101" s="1">
        <v>78</v>
      </c>
      <c r="B101" s="20">
        <v>1880</v>
      </c>
      <c r="C101" s="20">
        <v>807</v>
      </c>
      <c r="D101" s="20">
        <v>1073</v>
      </c>
      <c r="E101" s="20">
        <v>1779</v>
      </c>
      <c r="F101" s="20">
        <v>765</v>
      </c>
      <c r="G101" s="20">
        <v>1014</v>
      </c>
    </row>
    <row r="102" spans="1:7" ht="11.25" customHeight="1">
      <c r="A102" s="1">
        <v>79</v>
      </c>
      <c r="B102" s="20">
        <v>1793</v>
      </c>
      <c r="C102" s="20">
        <v>743</v>
      </c>
      <c r="D102" s="20">
        <v>1050</v>
      </c>
      <c r="E102" s="20">
        <v>1692</v>
      </c>
      <c r="F102" s="20">
        <v>709</v>
      </c>
      <c r="G102" s="20">
        <v>983</v>
      </c>
    </row>
    <row r="103" spans="1:7" ht="12.75" customHeight="1">
      <c r="A103" s="22" t="s">
        <v>249</v>
      </c>
      <c r="B103" s="21">
        <f aca="true" t="shared" si="17" ref="B103:G103">SUM(B104:B108)</f>
        <v>6239</v>
      </c>
      <c r="C103" s="21">
        <f t="shared" si="17"/>
        <v>2286</v>
      </c>
      <c r="D103" s="21">
        <f t="shared" si="17"/>
        <v>3953</v>
      </c>
      <c r="E103" s="21">
        <f t="shared" si="17"/>
        <v>5786</v>
      </c>
      <c r="F103" s="21">
        <f t="shared" si="17"/>
        <v>2155</v>
      </c>
      <c r="G103" s="21">
        <f t="shared" si="17"/>
        <v>3631</v>
      </c>
    </row>
    <row r="104" spans="1:7" ht="11.25" customHeight="1">
      <c r="A104" s="1">
        <v>80</v>
      </c>
      <c r="B104" s="20">
        <v>1586</v>
      </c>
      <c r="C104" s="20">
        <v>627</v>
      </c>
      <c r="D104" s="20">
        <v>959</v>
      </c>
      <c r="E104" s="20">
        <v>1485</v>
      </c>
      <c r="F104" s="20">
        <v>595</v>
      </c>
      <c r="G104" s="20">
        <v>890</v>
      </c>
    </row>
    <row r="105" spans="1:7" ht="11.25" customHeight="1">
      <c r="A105" s="1">
        <v>81</v>
      </c>
      <c r="B105" s="20">
        <v>1348</v>
      </c>
      <c r="C105" s="20">
        <v>550</v>
      </c>
      <c r="D105" s="20">
        <v>798</v>
      </c>
      <c r="E105" s="20">
        <v>1261</v>
      </c>
      <c r="F105" s="20">
        <v>521</v>
      </c>
      <c r="G105" s="20">
        <v>740</v>
      </c>
    </row>
    <row r="106" spans="1:7" ht="11.25" customHeight="1">
      <c r="A106" s="1">
        <v>82</v>
      </c>
      <c r="B106" s="20">
        <v>1242</v>
      </c>
      <c r="C106" s="20">
        <v>445</v>
      </c>
      <c r="D106" s="20">
        <v>797</v>
      </c>
      <c r="E106" s="20">
        <v>1139</v>
      </c>
      <c r="F106" s="20">
        <v>415</v>
      </c>
      <c r="G106" s="20">
        <v>724</v>
      </c>
    </row>
    <row r="107" spans="1:7" ht="11.25" customHeight="1">
      <c r="A107" s="1">
        <v>83</v>
      </c>
      <c r="B107" s="20">
        <v>1111</v>
      </c>
      <c r="C107" s="20">
        <v>356</v>
      </c>
      <c r="D107" s="20">
        <v>755</v>
      </c>
      <c r="E107" s="20">
        <v>1017</v>
      </c>
      <c r="F107" s="20">
        <v>329</v>
      </c>
      <c r="G107" s="20">
        <v>688</v>
      </c>
    </row>
    <row r="108" spans="1:7" ht="11.25" customHeight="1">
      <c r="A108" s="1">
        <v>84</v>
      </c>
      <c r="B108" s="20">
        <v>952</v>
      </c>
      <c r="C108" s="20">
        <v>308</v>
      </c>
      <c r="D108" s="20">
        <v>644</v>
      </c>
      <c r="E108" s="20">
        <v>884</v>
      </c>
      <c r="F108" s="20">
        <v>295</v>
      </c>
      <c r="G108" s="20">
        <v>589</v>
      </c>
    </row>
    <row r="109" spans="1:7" ht="12.75" customHeight="1">
      <c r="A109" s="22" t="s">
        <v>140</v>
      </c>
      <c r="B109" s="21">
        <f aca="true" t="shared" si="18" ref="B109:G109">SUM(B110:B114)</f>
        <v>3296</v>
      </c>
      <c r="C109" s="21">
        <f t="shared" si="18"/>
        <v>982</v>
      </c>
      <c r="D109" s="21">
        <f t="shared" si="18"/>
        <v>2314</v>
      </c>
      <c r="E109" s="21">
        <f t="shared" si="18"/>
        <v>2956</v>
      </c>
      <c r="F109" s="21">
        <f t="shared" si="18"/>
        <v>931</v>
      </c>
      <c r="G109" s="21">
        <f t="shared" si="18"/>
        <v>2025</v>
      </c>
    </row>
    <row r="110" spans="1:7" ht="11.25" customHeight="1">
      <c r="A110" s="1">
        <v>85</v>
      </c>
      <c r="B110" s="20">
        <v>951</v>
      </c>
      <c r="C110" s="20">
        <v>321</v>
      </c>
      <c r="D110" s="20">
        <v>630</v>
      </c>
      <c r="E110" s="20">
        <v>868</v>
      </c>
      <c r="F110" s="20">
        <v>307</v>
      </c>
      <c r="G110" s="20">
        <v>561</v>
      </c>
    </row>
    <row r="111" spans="1:7" ht="11.25" customHeight="1">
      <c r="A111" s="1">
        <v>86</v>
      </c>
      <c r="B111" s="20">
        <v>672</v>
      </c>
      <c r="C111" s="20">
        <v>195</v>
      </c>
      <c r="D111" s="20">
        <v>477</v>
      </c>
      <c r="E111" s="20">
        <v>610</v>
      </c>
      <c r="F111" s="20">
        <v>183</v>
      </c>
      <c r="G111" s="20">
        <v>427</v>
      </c>
    </row>
    <row r="112" spans="1:7" ht="11.25" customHeight="1">
      <c r="A112" s="1">
        <v>87</v>
      </c>
      <c r="B112" s="20">
        <v>626</v>
      </c>
      <c r="C112" s="20">
        <v>174</v>
      </c>
      <c r="D112" s="20">
        <v>452</v>
      </c>
      <c r="E112" s="20">
        <v>571</v>
      </c>
      <c r="F112" s="20">
        <v>166</v>
      </c>
      <c r="G112" s="20">
        <v>405</v>
      </c>
    </row>
    <row r="113" spans="1:7" ht="11.25" customHeight="1">
      <c r="A113" s="1">
        <v>88</v>
      </c>
      <c r="B113" s="20">
        <v>577</v>
      </c>
      <c r="C113" s="20">
        <v>166</v>
      </c>
      <c r="D113" s="20">
        <v>411</v>
      </c>
      <c r="E113" s="20">
        <v>500</v>
      </c>
      <c r="F113" s="20">
        <v>154</v>
      </c>
      <c r="G113" s="20">
        <v>346</v>
      </c>
    </row>
    <row r="114" spans="1:7" ht="11.25" customHeight="1">
      <c r="A114" s="1">
        <v>89</v>
      </c>
      <c r="B114" s="20">
        <v>470</v>
      </c>
      <c r="C114" s="20">
        <v>126</v>
      </c>
      <c r="D114" s="20">
        <v>344</v>
      </c>
      <c r="E114" s="20">
        <v>407</v>
      </c>
      <c r="F114" s="20">
        <v>121</v>
      </c>
      <c r="G114" s="20">
        <v>286</v>
      </c>
    </row>
    <row r="115" spans="1:7" ht="12.75" customHeight="1">
      <c r="A115" s="22" t="s">
        <v>141</v>
      </c>
      <c r="B115" s="21">
        <f aca="true" t="shared" si="19" ref="B115:G115">SUM(B116:B120)</f>
        <v>1545</v>
      </c>
      <c r="C115" s="21">
        <f t="shared" si="19"/>
        <v>377</v>
      </c>
      <c r="D115" s="21">
        <f t="shared" si="19"/>
        <v>1168</v>
      </c>
      <c r="E115" s="21">
        <f t="shared" si="19"/>
        <v>1299</v>
      </c>
      <c r="F115" s="21">
        <f t="shared" si="19"/>
        <v>350</v>
      </c>
      <c r="G115" s="21">
        <f t="shared" si="19"/>
        <v>949</v>
      </c>
    </row>
    <row r="116" spans="1:7" ht="11.25" customHeight="1">
      <c r="A116" s="1">
        <v>90</v>
      </c>
      <c r="B116" s="20">
        <v>468</v>
      </c>
      <c r="C116" s="20">
        <v>120</v>
      </c>
      <c r="D116" s="20">
        <v>348</v>
      </c>
      <c r="E116" s="20">
        <v>402</v>
      </c>
      <c r="F116" s="20">
        <v>110</v>
      </c>
      <c r="G116" s="20">
        <v>292</v>
      </c>
    </row>
    <row r="117" spans="1:7" ht="11.25" customHeight="1">
      <c r="A117" s="1">
        <v>91</v>
      </c>
      <c r="B117" s="20">
        <v>350</v>
      </c>
      <c r="C117" s="20">
        <v>99</v>
      </c>
      <c r="D117" s="20">
        <v>251</v>
      </c>
      <c r="E117" s="20">
        <v>298</v>
      </c>
      <c r="F117" s="20">
        <v>94</v>
      </c>
      <c r="G117" s="20">
        <v>204</v>
      </c>
    </row>
    <row r="118" spans="1:7" ht="11.25" customHeight="1">
      <c r="A118" s="1">
        <v>92</v>
      </c>
      <c r="B118" s="20">
        <v>317</v>
      </c>
      <c r="C118" s="20">
        <v>72</v>
      </c>
      <c r="D118" s="20">
        <v>245</v>
      </c>
      <c r="E118" s="20">
        <v>259</v>
      </c>
      <c r="F118" s="20">
        <v>65</v>
      </c>
      <c r="G118" s="20">
        <v>194</v>
      </c>
    </row>
    <row r="119" spans="1:7" ht="11.25" customHeight="1">
      <c r="A119" s="1">
        <v>93</v>
      </c>
      <c r="B119" s="20">
        <v>232</v>
      </c>
      <c r="C119" s="20">
        <v>55</v>
      </c>
      <c r="D119" s="20">
        <v>177</v>
      </c>
      <c r="E119" s="20">
        <v>197</v>
      </c>
      <c r="F119" s="20">
        <v>51</v>
      </c>
      <c r="G119" s="20">
        <v>146</v>
      </c>
    </row>
    <row r="120" spans="1:7" ht="11.25" customHeight="1">
      <c r="A120" s="1">
        <v>94</v>
      </c>
      <c r="B120" s="20">
        <v>178</v>
      </c>
      <c r="C120" s="20">
        <v>31</v>
      </c>
      <c r="D120" s="20">
        <v>147</v>
      </c>
      <c r="E120" s="20">
        <v>143</v>
      </c>
      <c r="F120" s="20">
        <v>30</v>
      </c>
      <c r="G120" s="20">
        <v>113</v>
      </c>
    </row>
    <row r="121" spans="1:7" ht="12.75" customHeight="1">
      <c r="A121" s="22" t="s">
        <v>142</v>
      </c>
      <c r="B121" s="21">
        <f aca="true" t="shared" si="20" ref="B121:G121">SUM(B122:B126)</f>
        <v>361</v>
      </c>
      <c r="C121" s="21">
        <f t="shared" si="20"/>
        <v>66</v>
      </c>
      <c r="D121" s="21">
        <f t="shared" si="20"/>
        <v>295</v>
      </c>
      <c r="E121" s="21">
        <f t="shared" si="20"/>
        <v>279</v>
      </c>
      <c r="F121" s="21">
        <f t="shared" si="20"/>
        <v>55</v>
      </c>
      <c r="G121" s="21">
        <f t="shared" si="20"/>
        <v>224</v>
      </c>
    </row>
    <row r="122" spans="1:7" ht="11.25" customHeight="1">
      <c r="A122" s="1">
        <v>95</v>
      </c>
      <c r="B122" s="20">
        <v>118</v>
      </c>
      <c r="C122" s="20">
        <v>19</v>
      </c>
      <c r="D122" s="20">
        <v>99</v>
      </c>
      <c r="E122" s="20">
        <v>97</v>
      </c>
      <c r="F122" s="20">
        <v>17</v>
      </c>
      <c r="G122" s="20">
        <v>80</v>
      </c>
    </row>
    <row r="123" spans="1:7" ht="11.25" customHeight="1">
      <c r="A123" s="1">
        <v>96</v>
      </c>
      <c r="B123" s="20">
        <v>118</v>
      </c>
      <c r="C123" s="20">
        <v>28</v>
      </c>
      <c r="D123" s="20">
        <v>90</v>
      </c>
      <c r="E123" s="20">
        <v>88</v>
      </c>
      <c r="F123" s="20">
        <v>25</v>
      </c>
      <c r="G123" s="20">
        <v>63</v>
      </c>
    </row>
    <row r="124" spans="1:7" ht="11.25" customHeight="1">
      <c r="A124" s="1">
        <v>97</v>
      </c>
      <c r="B124" s="20">
        <v>56</v>
      </c>
      <c r="C124" s="20">
        <v>10</v>
      </c>
      <c r="D124" s="20">
        <v>46</v>
      </c>
      <c r="E124" s="20">
        <v>45</v>
      </c>
      <c r="F124" s="20">
        <v>8</v>
      </c>
      <c r="G124" s="20">
        <v>37</v>
      </c>
    </row>
    <row r="125" spans="1:7" ht="11.25" customHeight="1">
      <c r="A125" s="1">
        <v>98</v>
      </c>
      <c r="B125" s="20">
        <v>47</v>
      </c>
      <c r="C125" s="20">
        <v>7</v>
      </c>
      <c r="D125" s="20">
        <v>40</v>
      </c>
      <c r="E125" s="20">
        <v>32</v>
      </c>
      <c r="F125" s="20">
        <v>4</v>
      </c>
      <c r="G125" s="20">
        <v>28</v>
      </c>
    </row>
    <row r="126" spans="1:7" ht="11.25" customHeight="1">
      <c r="A126" s="1">
        <v>99</v>
      </c>
      <c r="B126" s="20">
        <v>22</v>
      </c>
      <c r="C126" s="20">
        <v>2</v>
      </c>
      <c r="D126" s="20">
        <v>20</v>
      </c>
      <c r="E126" s="20">
        <v>17</v>
      </c>
      <c r="F126" s="20">
        <v>1</v>
      </c>
      <c r="G126" s="20">
        <v>16</v>
      </c>
    </row>
    <row r="127" spans="1:7" ht="12.75" customHeight="1">
      <c r="A127" s="22" t="s">
        <v>57</v>
      </c>
      <c r="B127" s="21">
        <v>35</v>
      </c>
      <c r="C127" s="21">
        <v>4</v>
      </c>
      <c r="D127" s="21">
        <v>31</v>
      </c>
      <c r="E127" s="21">
        <v>24</v>
      </c>
      <c r="F127" s="21">
        <v>4</v>
      </c>
      <c r="G127" s="21">
        <v>20</v>
      </c>
    </row>
    <row r="128" spans="1:7" ht="12.75" customHeight="1">
      <c r="A128" s="1" t="s">
        <v>58</v>
      </c>
      <c r="B128" s="20">
        <v>1597</v>
      </c>
      <c r="C128" s="20">
        <v>873</v>
      </c>
      <c r="D128" s="20">
        <v>724</v>
      </c>
      <c r="E128" s="20">
        <v>1565</v>
      </c>
      <c r="F128" s="20">
        <v>858</v>
      </c>
      <c r="G128" s="20">
        <v>707</v>
      </c>
    </row>
    <row r="129" spans="1:7" ht="21" customHeight="1">
      <c r="A129" s="1" t="s">
        <v>60</v>
      </c>
      <c r="B129" s="20">
        <v>43505</v>
      </c>
      <c r="C129" s="20">
        <v>22180</v>
      </c>
      <c r="D129" s="20">
        <v>21325</v>
      </c>
      <c r="E129" s="20">
        <v>41138</v>
      </c>
      <c r="F129" s="20">
        <v>20998</v>
      </c>
      <c r="G129" s="20">
        <v>20140</v>
      </c>
    </row>
    <row r="130" spans="1:7" ht="11.25" customHeight="1">
      <c r="A130" s="1" t="s">
        <v>61</v>
      </c>
      <c r="B130" s="20">
        <v>194059</v>
      </c>
      <c r="C130" s="20">
        <v>96254</v>
      </c>
      <c r="D130" s="20">
        <v>97805</v>
      </c>
      <c r="E130" s="20">
        <v>185340</v>
      </c>
      <c r="F130" s="20">
        <v>91926</v>
      </c>
      <c r="G130" s="20">
        <v>93414</v>
      </c>
    </row>
    <row r="131" spans="1:7" ht="11.25" customHeight="1">
      <c r="A131" s="1" t="s">
        <v>62</v>
      </c>
      <c r="B131" s="20">
        <v>51866</v>
      </c>
      <c r="C131" s="20">
        <v>22442</v>
      </c>
      <c r="D131" s="20">
        <v>29424</v>
      </c>
      <c r="E131" s="20">
        <v>48823</v>
      </c>
      <c r="F131" s="20">
        <v>21337</v>
      </c>
      <c r="G131" s="20">
        <v>27486</v>
      </c>
    </row>
    <row r="132" spans="1:7" s="128" customFormat="1" ht="21" customHeight="1" thickBot="1">
      <c r="A132" s="2" t="s">
        <v>63</v>
      </c>
      <c r="B132" s="15">
        <v>42.2</v>
      </c>
      <c r="C132" s="15">
        <v>41.1</v>
      </c>
      <c r="D132" s="15">
        <v>43.3</v>
      </c>
      <c r="E132" s="15">
        <v>42.1</v>
      </c>
      <c r="F132" s="15">
        <v>41.1</v>
      </c>
      <c r="G132" s="15">
        <v>43.1</v>
      </c>
    </row>
    <row r="134" ht="12" customHeight="1"/>
    <row r="135" ht="12" customHeight="1"/>
    <row r="136" ht="14.25" customHeight="1"/>
    <row r="137" ht="12.75" customHeight="1"/>
    <row r="138" ht="11.25" customHeight="1"/>
    <row r="139" ht="11.25" customHeight="1"/>
    <row r="140" ht="11.25" customHeight="1"/>
    <row r="141" ht="11.25" customHeight="1"/>
    <row r="142" ht="11.25" customHeight="1"/>
    <row r="143" ht="12.75" customHeight="1"/>
    <row r="144" ht="11.25" customHeight="1"/>
    <row r="145" ht="11.25" customHeight="1"/>
    <row r="146" ht="11.25" customHeight="1"/>
    <row r="147" ht="11.25" customHeight="1"/>
    <row r="148" ht="11.25" customHeight="1"/>
    <row r="149" ht="12.75" customHeight="1"/>
    <row r="150" ht="11.25" customHeight="1"/>
    <row r="151" ht="11.25" customHeight="1"/>
    <row r="152" ht="11.25" customHeight="1"/>
    <row r="153" ht="11.25" customHeight="1"/>
    <row r="154" ht="11.25" customHeight="1"/>
    <row r="155" ht="12.75" customHeight="1"/>
    <row r="156" ht="11.25" customHeight="1"/>
    <row r="157" ht="11.25" customHeight="1"/>
    <row r="158" ht="11.25" customHeight="1"/>
    <row r="159" ht="11.25" customHeight="1"/>
    <row r="160" ht="11.25" customHeight="1"/>
    <row r="161" ht="12.75" customHeight="1"/>
    <row r="162" ht="11.25" customHeight="1"/>
    <row r="163" ht="11.25" customHeight="1"/>
    <row r="164" ht="11.25" customHeight="1"/>
    <row r="165" ht="11.25" customHeight="1"/>
    <row r="166" ht="11.25" customHeight="1"/>
    <row r="167" ht="12.75" customHeight="1"/>
    <row r="168" ht="11.25" customHeight="1"/>
    <row r="169" ht="11.25" customHeight="1"/>
    <row r="170" ht="11.25" customHeight="1"/>
    <row r="171" ht="11.25" customHeight="1"/>
    <row r="172" ht="11.25" customHeight="1"/>
    <row r="173" ht="12.75" customHeight="1"/>
    <row r="174" ht="11.25" customHeight="1"/>
    <row r="175" ht="11.25" customHeight="1"/>
    <row r="176" ht="11.25" customHeight="1"/>
    <row r="177" ht="11.25" customHeight="1"/>
    <row r="178" ht="11.25" customHeight="1"/>
    <row r="179" ht="12.75" customHeight="1"/>
    <row r="180" ht="11.25" customHeight="1"/>
    <row r="181" ht="11.25" customHeight="1"/>
    <row r="182" ht="11.25" customHeight="1"/>
    <row r="183" ht="11.25" customHeight="1"/>
    <row r="184" ht="11.25" customHeight="1"/>
    <row r="185" ht="12.75" customHeight="1"/>
    <row r="186" ht="11.25" customHeight="1"/>
    <row r="187" ht="11.25" customHeight="1"/>
    <row r="188" ht="11.25" customHeight="1"/>
    <row r="189" ht="11.25" customHeight="1"/>
    <row r="190" ht="11.25" customHeight="1"/>
    <row r="191" ht="12.75" customHeight="1"/>
    <row r="192" ht="11.25" customHeight="1"/>
    <row r="193" ht="11.25" customHeight="1"/>
    <row r="194" ht="11.25" customHeight="1"/>
    <row r="195" ht="11.25" customHeight="1"/>
    <row r="196" ht="12.75" customHeight="1"/>
    <row r="197" ht="12" customHeight="1"/>
    <row r="198" ht="12" customHeight="1"/>
    <row r="199" ht="14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2.75" customHeight="1"/>
    <row r="206" ht="11.25" customHeight="1"/>
    <row r="207" ht="11.25" customHeight="1"/>
    <row r="208" ht="11.25" customHeight="1"/>
    <row r="209" ht="11.25" customHeight="1"/>
    <row r="210" ht="11.25" customHeight="1"/>
    <row r="211" ht="12.75" customHeight="1"/>
    <row r="212" ht="11.25" customHeight="1"/>
    <row r="213" ht="11.25" customHeight="1"/>
    <row r="214" ht="11.25" customHeight="1"/>
    <row r="215" ht="11.25" customHeight="1"/>
    <row r="216" ht="11.25" customHeight="1"/>
    <row r="217" ht="12.75" customHeight="1"/>
    <row r="218" ht="11.25" customHeight="1"/>
    <row r="219" ht="11.25" customHeight="1"/>
    <row r="220" ht="11.25" customHeight="1"/>
    <row r="221" ht="11.25" customHeight="1"/>
    <row r="222" ht="11.25" customHeight="1"/>
    <row r="223" ht="12.75" customHeight="1"/>
    <row r="224" ht="11.25" customHeight="1"/>
    <row r="225" ht="11.25" customHeight="1"/>
    <row r="226" ht="11.25" customHeight="1"/>
    <row r="227" ht="11.25" customHeight="1"/>
    <row r="228" ht="11.25" customHeight="1"/>
    <row r="229" ht="12.75" customHeight="1"/>
    <row r="230" ht="11.25" customHeight="1"/>
    <row r="231" ht="11.25" customHeight="1"/>
    <row r="232" ht="11.25" customHeight="1"/>
    <row r="233" ht="11.25" customHeight="1"/>
    <row r="234" ht="11.25" customHeight="1"/>
    <row r="235" ht="12.75" customHeight="1"/>
    <row r="236" ht="11.25" customHeight="1"/>
    <row r="237" ht="11.25" customHeight="1"/>
    <row r="238" ht="11.25" customHeight="1"/>
    <row r="239" ht="11.25" customHeight="1"/>
    <row r="240" ht="11.25" customHeight="1"/>
    <row r="241" ht="12.75" customHeight="1"/>
    <row r="242" ht="11.25" customHeight="1"/>
    <row r="243" ht="11.25" customHeight="1"/>
    <row r="244" ht="11.25" customHeight="1"/>
    <row r="245" ht="11.25" customHeight="1"/>
    <row r="246" ht="11.25" customHeight="1"/>
    <row r="247" ht="12.75" customHeight="1"/>
    <row r="248" ht="11.25" customHeight="1"/>
    <row r="249" ht="11.25" customHeight="1"/>
    <row r="250" ht="11.25" customHeight="1"/>
    <row r="251" ht="11.25" customHeight="1"/>
    <row r="252" ht="11.25" customHeight="1"/>
    <row r="253" ht="12.75" customHeight="1"/>
    <row r="254" ht="11.25" customHeight="1"/>
    <row r="255" ht="11.25" customHeight="1"/>
    <row r="256" ht="11.25" customHeight="1"/>
    <row r="257" ht="11.25" customHeight="1"/>
    <row r="258" ht="11.25" customHeight="1"/>
    <row r="259" ht="12.75" customHeight="1"/>
    <row r="260" ht="12.75" customHeight="1"/>
    <row r="261" ht="15.75" customHeight="1"/>
    <row r="262" ht="11.25" customHeight="1"/>
    <row r="263" ht="11.25" customHeight="1"/>
    <row r="264" ht="13.5" customHeight="1"/>
  </sheetData>
  <sheetProtection/>
  <mergeCells count="6">
    <mergeCell ref="A65:A66"/>
    <mergeCell ref="B65:D65"/>
    <mergeCell ref="E65:G65"/>
    <mergeCell ref="B2:D2"/>
    <mergeCell ref="E2:G2"/>
    <mergeCell ref="A2:A3"/>
  </mergeCells>
  <printOptions/>
  <pageMargins left="0.7874015748031497" right="0.7874015748031497" top="0.5511811023622047" bottom="0.7086614173228347" header="0.31496062992125984" footer="0.5118110236220472"/>
  <pageSetup fitToHeight="2" horizontalDpi="600" verticalDpi="600" orientation="portrait" paperSize="9" scale="95" r:id="rId1"/>
  <rowBreaks count="1" manualBreakCount="1">
    <brk id="6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K2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75390625" style="5" customWidth="1"/>
    <col min="2" max="2" width="9.00390625" style="5" customWidth="1"/>
    <col min="3" max="4" width="7.75390625" style="5" customWidth="1"/>
    <col min="5" max="6" width="7.125" style="5" customWidth="1"/>
    <col min="7" max="7" width="9.00390625" style="5" customWidth="1"/>
    <col min="8" max="10" width="7.75390625" style="5" customWidth="1"/>
    <col min="11" max="11" width="7.125" style="5" customWidth="1"/>
    <col min="12" max="16384" width="9.00390625" style="5" customWidth="1"/>
  </cols>
  <sheetData>
    <row r="1" spans="1:11" ht="18" customHeight="1" thickBot="1">
      <c r="A1" s="209" t="s">
        <v>250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241" t="s">
        <v>46</v>
      </c>
      <c r="B2" s="240" t="s">
        <v>47</v>
      </c>
      <c r="C2" s="234"/>
      <c r="D2" s="234"/>
      <c r="E2" s="234"/>
      <c r="F2" s="235"/>
      <c r="G2" s="234" t="s">
        <v>48</v>
      </c>
      <c r="H2" s="234"/>
      <c r="I2" s="234"/>
      <c r="J2" s="234"/>
      <c r="K2" s="234"/>
    </row>
    <row r="3" spans="1:11" ht="15" customHeight="1">
      <c r="A3" s="242"/>
      <c r="B3" s="6" t="s">
        <v>2</v>
      </c>
      <c r="C3" s="6" t="s">
        <v>64</v>
      </c>
      <c r="D3" s="6" t="s">
        <v>65</v>
      </c>
      <c r="E3" s="6" t="s">
        <v>66</v>
      </c>
      <c r="F3" s="6" t="s">
        <v>67</v>
      </c>
      <c r="G3" s="6" t="s">
        <v>2</v>
      </c>
      <c r="H3" s="6" t="s">
        <v>64</v>
      </c>
      <c r="I3" s="6" t="s">
        <v>65</v>
      </c>
      <c r="J3" s="6" t="s">
        <v>66</v>
      </c>
      <c r="K3" s="18" t="s">
        <v>67</v>
      </c>
    </row>
    <row r="4" spans="1:11" ht="18" customHeight="1">
      <c r="A4" s="19" t="s">
        <v>2</v>
      </c>
      <c r="B4" s="26">
        <v>118691</v>
      </c>
      <c r="C4" s="26">
        <v>35035</v>
      </c>
      <c r="D4" s="26">
        <v>73119</v>
      </c>
      <c r="E4" s="26">
        <v>3404</v>
      </c>
      <c r="F4" s="26">
        <v>4899</v>
      </c>
      <c r="G4" s="26">
        <v>128111</v>
      </c>
      <c r="H4" s="26">
        <v>29416</v>
      </c>
      <c r="I4" s="26">
        <v>73422</v>
      </c>
      <c r="J4" s="26">
        <v>15715</v>
      </c>
      <c r="K4" s="26">
        <v>7274</v>
      </c>
    </row>
    <row r="5" spans="1:11" ht="18" customHeight="1">
      <c r="A5" s="23" t="s">
        <v>68</v>
      </c>
      <c r="B5" s="26">
        <v>7194</v>
      </c>
      <c r="C5" s="26">
        <v>7109</v>
      </c>
      <c r="D5" s="26">
        <v>18</v>
      </c>
      <c r="E5" s="27">
        <v>2</v>
      </c>
      <c r="F5" s="27">
        <v>1</v>
      </c>
      <c r="G5" s="26">
        <v>6975</v>
      </c>
      <c r="H5" s="26">
        <v>6912</v>
      </c>
      <c r="I5" s="26">
        <v>36</v>
      </c>
      <c r="J5" s="27" t="s">
        <v>172</v>
      </c>
      <c r="K5" s="26">
        <v>6</v>
      </c>
    </row>
    <row r="6" spans="1:11" ht="12">
      <c r="A6" s="23" t="s">
        <v>203</v>
      </c>
      <c r="B6" s="26">
        <v>6701</v>
      </c>
      <c r="C6" s="26">
        <v>6108</v>
      </c>
      <c r="D6" s="26">
        <v>441</v>
      </c>
      <c r="E6" s="26">
        <v>5</v>
      </c>
      <c r="F6" s="26">
        <v>20</v>
      </c>
      <c r="G6" s="26">
        <v>6807</v>
      </c>
      <c r="H6" s="26">
        <v>6031</v>
      </c>
      <c r="I6" s="26">
        <v>655</v>
      </c>
      <c r="J6" s="26">
        <v>6</v>
      </c>
      <c r="K6" s="26">
        <v>48</v>
      </c>
    </row>
    <row r="7" spans="1:11" ht="12">
      <c r="A7" s="23" t="s">
        <v>204</v>
      </c>
      <c r="B7" s="26">
        <v>8073</v>
      </c>
      <c r="C7" s="26">
        <v>5416</v>
      </c>
      <c r="D7" s="26">
        <v>2401</v>
      </c>
      <c r="E7" s="26">
        <v>4</v>
      </c>
      <c r="F7" s="26">
        <v>93</v>
      </c>
      <c r="G7" s="26">
        <v>8042</v>
      </c>
      <c r="H7" s="26">
        <v>4569</v>
      </c>
      <c r="I7" s="26">
        <v>3221</v>
      </c>
      <c r="J7" s="26">
        <v>6</v>
      </c>
      <c r="K7" s="26">
        <v>150</v>
      </c>
    </row>
    <row r="8" spans="1:11" ht="12">
      <c r="A8" s="23" t="s">
        <v>205</v>
      </c>
      <c r="B8" s="26">
        <v>9298</v>
      </c>
      <c r="C8" s="26">
        <v>3915</v>
      </c>
      <c r="D8" s="26">
        <v>4976</v>
      </c>
      <c r="E8" s="26">
        <v>6</v>
      </c>
      <c r="F8" s="26">
        <v>237</v>
      </c>
      <c r="G8" s="26">
        <v>9439</v>
      </c>
      <c r="H8" s="26">
        <v>3094</v>
      </c>
      <c r="I8" s="26">
        <v>5820</v>
      </c>
      <c r="J8" s="26">
        <v>21</v>
      </c>
      <c r="K8" s="26">
        <v>398</v>
      </c>
    </row>
    <row r="9" spans="1:11" ht="12">
      <c r="A9" s="23" t="s">
        <v>206</v>
      </c>
      <c r="B9" s="26">
        <v>11529</v>
      </c>
      <c r="C9" s="26">
        <v>3602</v>
      </c>
      <c r="D9" s="26">
        <v>7281</v>
      </c>
      <c r="E9" s="26">
        <v>9</v>
      </c>
      <c r="F9" s="26">
        <v>429</v>
      </c>
      <c r="G9" s="26">
        <v>11850</v>
      </c>
      <c r="H9" s="26">
        <v>2617</v>
      </c>
      <c r="I9" s="26">
        <v>8300</v>
      </c>
      <c r="J9" s="26">
        <v>50</v>
      </c>
      <c r="K9" s="26">
        <v>714</v>
      </c>
    </row>
    <row r="10" spans="1:11" ht="18" customHeight="1">
      <c r="A10" s="23" t="s">
        <v>207</v>
      </c>
      <c r="B10" s="26">
        <v>10779</v>
      </c>
      <c r="C10" s="26">
        <v>2607</v>
      </c>
      <c r="D10" s="26">
        <v>7345</v>
      </c>
      <c r="E10" s="26">
        <v>30</v>
      </c>
      <c r="F10" s="26">
        <v>587</v>
      </c>
      <c r="G10" s="26">
        <v>10690</v>
      </c>
      <c r="H10" s="26">
        <v>1791</v>
      </c>
      <c r="I10" s="26">
        <v>7813</v>
      </c>
      <c r="J10" s="26">
        <v>82</v>
      </c>
      <c r="K10" s="26">
        <v>842</v>
      </c>
    </row>
    <row r="11" spans="1:11" ht="12">
      <c r="A11" s="23" t="s">
        <v>208</v>
      </c>
      <c r="B11" s="26">
        <v>9331</v>
      </c>
      <c r="C11" s="26">
        <v>1771</v>
      </c>
      <c r="D11" s="26">
        <v>6760</v>
      </c>
      <c r="E11" s="26">
        <v>41</v>
      </c>
      <c r="F11" s="26">
        <v>578</v>
      </c>
      <c r="G11" s="26">
        <v>9615</v>
      </c>
      <c r="H11" s="26">
        <v>1202</v>
      </c>
      <c r="I11" s="26">
        <v>7194</v>
      </c>
      <c r="J11" s="26">
        <v>154</v>
      </c>
      <c r="K11" s="26">
        <v>887</v>
      </c>
    </row>
    <row r="12" spans="1:11" ht="12">
      <c r="A12" s="23" t="s">
        <v>209</v>
      </c>
      <c r="B12" s="26">
        <v>8171</v>
      </c>
      <c r="C12" s="26">
        <v>1249</v>
      </c>
      <c r="D12" s="26">
        <v>6081</v>
      </c>
      <c r="E12" s="26">
        <v>75</v>
      </c>
      <c r="F12" s="26">
        <v>601</v>
      </c>
      <c r="G12" s="26">
        <v>8279</v>
      </c>
      <c r="H12" s="26">
        <v>660</v>
      </c>
      <c r="I12" s="26">
        <v>6479</v>
      </c>
      <c r="J12" s="26">
        <v>258</v>
      </c>
      <c r="K12" s="26">
        <v>736</v>
      </c>
    </row>
    <row r="13" spans="1:11" ht="12">
      <c r="A13" s="23" t="s">
        <v>210</v>
      </c>
      <c r="B13" s="26">
        <v>9120</v>
      </c>
      <c r="C13" s="26">
        <v>1268</v>
      </c>
      <c r="D13" s="26">
        <v>6891</v>
      </c>
      <c r="E13" s="26">
        <v>168</v>
      </c>
      <c r="F13" s="26">
        <v>616</v>
      </c>
      <c r="G13" s="26">
        <v>9488</v>
      </c>
      <c r="H13" s="26">
        <v>546</v>
      </c>
      <c r="I13" s="26">
        <v>7476</v>
      </c>
      <c r="J13" s="26">
        <v>518</v>
      </c>
      <c r="K13" s="26">
        <v>808</v>
      </c>
    </row>
    <row r="14" spans="1:11" ht="12">
      <c r="A14" s="23" t="s">
        <v>211</v>
      </c>
      <c r="B14" s="26">
        <v>11399</v>
      </c>
      <c r="C14" s="26">
        <v>1078</v>
      </c>
      <c r="D14" s="26">
        <v>9002</v>
      </c>
      <c r="E14" s="26">
        <v>355</v>
      </c>
      <c r="F14" s="26">
        <v>731</v>
      </c>
      <c r="G14" s="26">
        <v>12156</v>
      </c>
      <c r="H14" s="26">
        <v>624</v>
      </c>
      <c r="I14" s="26">
        <v>9224</v>
      </c>
      <c r="J14" s="26">
        <v>1153</v>
      </c>
      <c r="K14" s="26">
        <v>965</v>
      </c>
    </row>
    <row r="15" spans="1:11" ht="18" customHeight="1">
      <c r="A15" s="23" t="s">
        <v>212</v>
      </c>
      <c r="B15" s="26">
        <v>9556</v>
      </c>
      <c r="C15" s="26">
        <v>491</v>
      </c>
      <c r="D15" s="26">
        <v>7981</v>
      </c>
      <c r="E15" s="26">
        <v>411</v>
      </c>
      <c r="F15" s="26">
        <v>475</v>
      </c>
      <c r="G15" s="26">
        <v>10358</v>
      </c>
      <c r="H15" s="26">
        <v>461</v>
      </c>
      <c r="I15" s="26">
        <v>7273</v>
      </c>
      <c r="J15" s="26">
        <v>1769</v>
      </c>
      <c r="K15" s="26">
        <v>666</v>
      </c>
    </row>
    <row r="16" spans="1:11" ht="12">
      <c r="A16" s="23" t="s">
        <v>213</v>
      </c>
      <c r="B16" s="26">
        <v>7269</v>
      </c>
      <c r="C16" s="26">
        <v>246</v>
      </c>
      <c r="D16" s="26">
        <v>6024</v>
      </c>
      <c r="E16" s="26">
        <v>555</v>
      </c>
      <c r="F16" s="26">
        <v>299</v>
      </c>
      <c r="G16" s="26">
        <v>8156</v>
      </c>
      <c r="H16" s="26">
        <v>295</v>
      </c>
      <c r="I16" s="26">
        <v>4992</v>
      </c>
      <c r="J16" s="26">
        <v>2249</v>
      </c>
      <c r="K16" s="26">
        <v>425</v>
      </c>
    </row>
    <row r="17" spans="1:11" ht="12">
      <c r="A17" s="23" t="s">
        <v>214</v>
      </c>
      <c r="B17" s="26">
        <v>5384</v>
      </c>
      <c r="C17" s="26">
        <v>127</v>
      </c>
      <c r="D17" s="26">
        <v>4372</v>
      </c>
      <c r="E17" s="26">
        <v>620</v>
      </c>
      <c r="F17" s="26">
        <v>166</v>
      </c>
      <c r="G17" s="26">
        <v>6736</v>
      </c>
      <c r="H17" s="26">
        <v>266</v>
      </c>
      <c r="I17" s="26">
        <v>3077</v>
      </c>
      <c r="J17" s="26">
        <v>2910</v>
      </c>
      <c r="K17" s="26">
        <v>288</v>
      </c>
    </row>
    <row r="18" spans="1:11" ht="12">
      <c r="A18" s="23" t="s">
        <v>215</v>
      </c>
      <c r="B18" s="26">
        <v>3141</v>
      </c>
      <c r="C18" s="26">
        <v>31</v>
      </c>
      <c r="D18" s="26">
        <v>2423</v>
      </c>
      <c r="E18" s="26">
        <v>564</v>
      </c>
      <c r="F18" s="26">
        <v>53</v>
      </c>
      <c r="G18" s="26">
        <v>4877</v>
      </c>
      <c r="H18" s="26">
        <v>217</v>
      </c>
      <c r="I18" s="26">
        <v>1408</v>
      </c>
      <c r="J18" s="26">
        <v>2872</v>
      </c>
      <c r="K18" s="26">
        <v>198</v>
      </c>
    </row>
    <row r="19" spans="1:11" ht="12.75" thickBot="1">
      <c r="A19" s="24" t="s">
        <v>69</v>
      </c>
      <c r="B19" s="28">
        <v>1746</v>
      </c>
      <c r="C19" s="28">
        <v>17</v>
      </c>
      <c r="D19" s="28">
        <v>1123</v>
      </c>
      <c r="E19" s="28">
        <v>559</v>
      </c>
      <c r="F19" s="28">
        <v>13</v>
      </c>
      <c r="G19" s="28">
        <v>4643</v>
      </c>
      <c r="H19" s="28">
        <v>131</v>
      </c>
      <c r="I19" s="28">
        <v>454</v>
      </c>
      <c r="J19" s="28">
        <v>3667</v>
      </c>
      <c r="K19" s="28">
        <v>143</v>
      </c>
    </row>
    <row r="20" ht="18" customHeight="1">
      <c r="A20" s="16" t="s">
        <v>400</v>
      </c>
    </row>
    <row r="21" ht="18" customHeight="1">
      <c r="A21" s="16"/>
    </row>
    <row r="22" spans="1:11" ht="12">
      <c r="A22" s="142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="16" customFormat="1" ht="12">
      <c r="A23" s="5" t="s">
        <v>309</v>
      </c>
    </row>
    <row r="24" ht="12">
      <c r="A24" s="5" t="s">
        <v>270</v>
      </c>
    </row>
    <row r="25" ht="12">
      <c r="A25" s="5" t="s">
        <v>272</v>
      </c>
    </row>
  </sheetData>
  <sheetProtection/>
  <mergeCells count="3">
    <mergeCell ref="A2:A3"/>
    <mergeCell ref="B2:F2"/>
    <mergeCell ref="G2:K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K2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75390625" style="5" customWidth="1"/>
    <col min="2" max="2" width="9.00390625" style="5" customWidth="1"/>
    <col min="3" max="4" width="7.75390625" style="5" customWidth="1"/>
    <col min="5" max="6" width="7.125" style="5" customWidth="1"/>
    <col min="7" max="7" width="9.00390625" style="5" customWidth="1"/>
    <col min="8" max="10" width="7.75390625" style="5" customWidth="1"/>
    <col min="11" max="11" width="7.125" style="5" customWidth="1"/>
    <col min="12" max="16384" width="9.00390625" style="5" customWidth="1"/>
  </cols>
  <sheetData>
    <row r="1" spans="1:11" ht="18" customHeight="1" thickBot="1">
      <c r="A1" s="209" t="s">
        <v>264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241" t="s">
        <v>46</v>
      </c>
      <c r="B2" s="240" t="s">
        <v>47</v>
      </c>
      <c r="C2" s="234"/>
      <c r="D2" s="234"/>
      <c r="E2" s="234"/>
      <c r="F2" s="235"/>
      <c r="G2" s="234" t="s">
        <v>48</v>
      </c>
      <c r="H2" s="234"/>
      <c r="I2" s="234"/>
      <c r="J2" s="234"/>
      <c r="K2" s="234"/>
    </row>
    <row r="3" spans="1:11" ht="15" customHeight="1">
      <c r="A3" s="242"/>
      <c r="B3" s="6" t="s">
        <v>2</v>
      </c>
      <c r="C3" s="6" t="s">
        <v>64</v>
      </c>
      <c r="D3" s="6" t="s">
        <v>65</v>
      </c>
      <c r="E3" s="6" t="s">
        <v>66</v>
      </c>
      <c r="F3" s="6" t="s">
        <v>67</v>
      </c>
      <c r="G3" s="6" t="s">
        <v>2</v>
      </c>
      <c r="H3" s="6" t="s">
        <v>64</v>
      </c>
      <c r="I3" s="6" t="s">
        <v>65</v>
      </c>
      <c r="J3" s="6" t="s">
        <v>66</v>
      </c>
      <c r="K3" s="18" t="s">
        <v>67</v>
      </c>
    </row>
    <row r="4" spans="1:11" ht="18" customHeight="1">
      <c r="A4" s="19" t="s">
        <v>2</v>
      </c>
      <c r="B4" s="26">
        <v>118696</v>
      </c>
      <c r="C4" s="26">
        <v>35689</v>
      </c>
      <c r="D4" s="26">
        <v>73803</v>
      </c>
      <c r="E4" s="26">
        <v>3196</v>
      </c>
      <c r="F4" s="26">
        <v>3767</v>
      </c>
      <c r="G4" s="26">
        <v>127229</v>
      </c>
      <c r="H4" s="26">
        <v>29175</v>
      </c>
      <c r="I4" s="26">
        <v>74276</v>
      </c>
      <c r="J4" s="26">
        <v>15425</v>
      </c>
      <c r="K4" s="26">
        <v>6749</v>
      </c>
    </row>
    <row r="5" spans="1:11" ht="18" customHeight="1">
      <c r="A5" s="23" t="s">
        <v>68</v>
      </c>
      <c r="B5" s="26">
        <v>7452</v>
      </c>
      <c r="C5" s="26">
        <v>7428</v>
      </c>
      <c r="D5" s="26">
        <v>24</v>
      </c>
      <c r="E5" s="27" t="s">
        <v>172</v>
      </c>
      <c r="F5" s="27" t="s">
        <v>172</v>
      </c>
      <c r="G5" s="26">
        <v>7253</v>
      </c>
      <c r="H5" s="26">
        <v>7190</v>
      </c>
      <c r="I5" s="26">
        <v>59</v>
      </c>
      <c r="J5" s="27">
        <v>1</v>
      </c>
      <c r="K5" s="26">
        <v>3</v>
      </c>
    </row>
    <row r="6" spans="1:11" ht="12">
      <c r="A6" s="23" t="s">
        <v>251</v>
      </c>
      <c r="B6" s="26">
        <v>7227</v>
      </c>
      <c r="C6" s="26">
        <v>6710</v>
      </c>
      <c r="D6" s="26">
        <v>502</v>
      </c>
      <c r="E6" s="26">
        <v>1</v>
      </c>
      <c r="F6" s="26">
        <v>14</v>
      </c>
      <c r="G6" s="26">
        <v>7656</v>
      </c>
      <c r="H6" s="26">
        <v>6756</v>
      </c>
      <c r="I6" s="26">
        <v>831</v>
      </c>
      <c r="J6" s="26">
        <v>1</v>
      </c>
      <c r="K6" s="26">
        <v>65</v>
      </c>
    </row>
    <row r="7" spans="1:11" ht="12">
      <c r="A7" s="23" t="s">
        <v>252</v>
      </c>
      <c r="B7" s="26">
        <v>9102</v>
      </c>
      <c r="C7" s="26">
        <v>6281</v>
      </c>
      <c r="D7" s="26">
        <v>2733</v>
      </c>
      <c r="E7" s="26">
        <v>3</v>
      </c>
      <c r="F7" s="26">
        <v>82</v>
      </c>
      <c r="G7" s="26">
        <v>9257</v>
      </c>
      <c r="H7" s="26">
        <v>5199</v>
      </c>
      <c r="I7" s="26">
        <v>3767</v>
      </c>
      <c r="J7" s="26">
        <v>5</v>
      </c>
      <c r="K7" s="26">
        <v>274</v>
      </c>
    </row>
    <row r="8" spans="1:11" ht="12">
      <c r="A8" s="23" t="s">
        <v>253</v>
      </c>
      <c r="B8" s="26">
        <v>11817</v>
      </c>
      <c r="C8" s="26">
        <v>5096</v>
      </c>
      <c r="D8" s="26">
        <v>6464</v>
      </c>
      <c r="E8" s="26">
        <v>7</v>
      </c>
      <c r="F8" s="26">
        <v>244</v>
      </c>
      <c r="G8" s="26">
        <v>12026</v>
      </c>
      <c r="H8" s="26">
        <v>3621</v>
      </c>
      <c r="I8" s="26">
        <v>7770</v>
      </c>
      <c r="J8" s="26">
        <v>23</v>
      </c>
      <c r="K8" s="26">
        <v>593</v>
      </c>
    </row>
    <row r="9" spans="1:11" ht="12">
      <c r="A9" s="23" t="s">
        <v>254</v>
      </c>
      <c r="B9" s="26">
        <v>11069</v>
      </c>
      <c r="C9" s="26">
        <v>2987</v>
      </c>
      <c r="D9" s="26">
        <v>7333</v>
      </c>
      <c r="E9" s="26">
        <v>20</v>
      </c>
      <c r="F9" s="26">
        <v>374</v>
      </c>
      <c r="G9" s="26">
        <v>11015</v>
      </c>
      <c r="H9" s="26">
        <v>1923</v>
      </c>
      <c r="I9" s="26">
        <v>8137</v>
      </c>
      <c r="J9" s="26">
        <v>56</v>
      </c>
      <c r="K9" s="26">
        <v>723</v>
      </c>
    </row>
    <row r="10" spans="1:11" ht="18" customHeight="1">
      <c r="A10" s="23" t="s">
        <v>255</v>
      </c>
      <c r="B10" s="26">
        <v>9797</v>
      </c>
      <c r="C10" s="26">
        <v>2014</v>
      </c>
      <c r="D10" s="26">
        <v>7107</v>
      </c>
      <c r="E10" s="26">
        <v>34</v>
      </c>
      <c r="F10" s="26">
        <v>379</v>
      </c>
      <c r="G10" s="26">
        <v>9852</v>
      </c>
      <c r="H10" s="26">
        <v>1145</v>
      </c>
      <c r="I10" s="26">
        <v>7657</v>
      </c>
      <c r="J10" s="26">
        <v>93</v>
      </c>
      <c r="K10" s="26">
        <v>806</v>
      </c>
    </row>
    <row r="11" spans="1:11" ht="12">
      <c r="A11" s="23" t="s">
        <v>256</v>
      </c>
      <c r="B11" s="26">
        <v>8523</v>
      </c>
      <c r="C11" s="26">
        <v>1385</v>
      </c>
      <c r="D11" s="26">
        <v>6420</v>
      </c>
      <c r="E11" s="26">
        <v>44</v>
      </c>
      <c r="F11" s="26">
        <v>443</v>
      </c>
      <c r="G11" s="26">
        <v>8293</v>
      </c>
      <c r="H11" s="26">
        <v>651</v>
      </c>
      <c r="I11" s="26">
        <v>6726</v>
      </c>
      <c r="J11" s="26">
        <v>149</v>
      </c>
      <c r="K11" s="26">
        <v>658</v>
      </c>
    </row>
    <row r="12" spans="1:11" ht="12">
      <c r="A12" s="23" t="s">
        <v>257</v>
      </c>
      <c r="B12" s="26">
        <v>9374</v>
      </c>
      <c r="C12" s="26">
        <v>1385</v>
      </c>
      <c r="D12" s="26">
        <v>7099</v>
      </c>
      <c r="E12" s="26">
        <v>95</v>
      </c>
      <c r="F12" s="26">
        <v>535</v>
      </c>
      <c r="G12" s="26">
        <v>9530</v>
      </c>
      <c r="H12" s="26">
        <v>546</v>
      </c>
      <c r="I12" s="26">
        <v>7796</v>
      </c>
      <c r="J12" s="26">
        <v>335</v>
      </c>
      <c r="K12" s="26">
        <v>738</v>
      </c>
    </row>
    <row r="13" spans="1:11" ht="12">
      <c r="A13" s="23" t="s">
        <v>258</v>
      </c>
      <c r="B13" s="26">
        <v>11749</v>
      </c>
      <c r="C13" s="26">
        <v>1268</v>
      </c>
      <c r="D13" s="26">
        <v>9358</v>
      </c>
      <c r="E13" s="26">
        <v>229</v>
      </c>
      <c r="F13" s="26">
        <v>598</v>
      </c>
      <c r="G13" s="26">
        <v>12220</v>
      </c>
      <c r="H13" s="26">
        <v>616</v>
      </c>
      <c r="I13" s="26">
        <v>9747</v>
      </c>
      <c r="J13" s="26">
        <v>793</v>
      </c>
      <c r="K13" s="26">
        <v>927</v>
      </c>
    </row>
    <row r="14" spans="1:11" ht="12">
      <c r="A14" s="23" t="s">
        <v>259</v>
      </c>
      <c r="B14" s="26">
        <v>10144</v>
      </c>
      <c r="C14" s="26">
        <v>567</v>
      </c>
      <c r="D14" s="26">
        <v>8595</v>
      </c>
      <c r="E14" s="26">
        <v>333</v>
      </c>
      <c r="F14" s="26">
        <v>454</v>
      </c>
      <c r="G14" s="26">
        <v>10703</v>
      </c>
      <c r="H14" s="26">
        <v>455</v>
      </c>
      <c r="I14" s="26">
        <v>8043</v>
      </c>
      <c r="J14" s="26">
        <v>1334</v>
      </c>
      <c r="K14" s="26">
        <v>722</v>
      </c>
    </row>
    <row r="15" spans="1:11" ht="18" customHeight="1">
      <c r="A15" s="23" t="s">
        <v>260</v>
      </c>
      <c r="B15" s="26">
        <v>8011</v>
      </c>
      <c r="C15" s="26">
        <v>295</v>
      </c>
      <c r="D15" s="26">
        <v>6799</v>
      </c>
      <c r="E15" s="26">
        <v>422</v>
      </c>
      <c r="F15" s="26">
        <v>310</v>
      </c>
      <c r="G15" s="26">
        <v>8536</v>
      </c>
      <c r="H15" s="26">
        <v>274</v>
      </c>
      <c r="I15" s="26">
        <v>5876</v>
      </c>
      <c r="J15" s="26">
        <v>1785</v>
      </c>
      <c r="K15" s="26">
        <v>459</v>
      </c>
    </row>
    <row r="16" spans="1:11" ht="12">
      <c r="A16" s="23" t="s">
        <v>261</v>
      </c>
      <c r="B16" s="26">
        <v>6352</v>
      </c>
      <c r="C16" s="26">
        <v>171</v>
      </c>
      <c r="D16" s="26">
        <v>5315</v>
      </c>
      <c r="E16" s="26">
        <v>509</v>
      </c>
      <c r="F16" s="26">
        <v>214</v>
      </c>
      <c r="G16" s="26">
        <v>7366</v>
      </c>
      <c r="H16" s="26">
        <v>297</v>
      </c>
      <c r="I16" s="26">
        <v>4197</v>
      </c>
      <c r="J16" s="26">
        <v>2395</v>
      </c>
      <c r="K16" s="26">
        <v>328</v>
      </c>
    </row>
    <row r="17" spans="1:11" ht="12">
      <c r="A17" s="23" t="s">
        <v>262</v>
      </c>
      <c r="B17" s="26">
        <v>4364</v>
      </c>
      <c r="C17" s="26">
        <v>65</v>
      </c>
      <c r="D17" s="26">
        <v>3531</v>
      </c>
      <c r="E17" s="26">
        <v>561</v>
      </c>
      <c r="F17" s="26">
        <v>75</v>
      </c>
      <c r="G17" s="26">
        <v>5761</v>
      </c>
      <c r="H17" s="26">
        <v>257</v>
      </c>
      <c r="I17" s="26">
        <v>2393</v>
      </c>
      <c r="J17" s="26">
        <v>2744</v>
      </c>
      <c r="K17" s="26">
        <v>229</v>
      </c>
    </row>
    <row r="18" spans="1:11" ht="12">
      <c r="A18" s="23" t="s">
        <v>263</v>
      </c>
      <c r="B18" s="26">
        <v>2286</v>
      </c>
      <c r="C18" s="26">
        <v>25</v>
      </c>
      <c r="D18" s="26">
        <v>1661</v>
      </c>
      <c r="E18" s="26">
        <v>454</v>
      </c>
      <c r="F18" s="26">
        <v>30</v>
      </c>
      <c r="G18" s="26">
        <v>3953</v>
      </c>
      <c r="H18" s="26">
        <v>148</v>
      </c>
      <c r="I18" s="26">
        <v>942</v>
      </c>
      <c r="J18" s="26">
        <v>2586</v>
      </c>
      <c r="K18" s="26">
        <v>136</v>
      </c>
    </row>
    <row r="19" spans="1:11" ht="12.75" thickBot="1">
      <c r="A19" s="24" t="s">
        <v>69</v>
      </c>
      <c r="B19" s="28">
        <v>1429</v>
      </c>
      <c r="C19" s="28">
        <v>12</v>
      </c>
      <c r="D19" s="28">
        <v>862</v>
      </c>
      <c r="E19" s="28">
        <v>484</v>
      </c>
      <c r="F19" s="28">
        <v>15</v>
      </c>
      <c r="G19" s="28">
        <v>3808</v>
      </c>
      <c r="H19" s="28">
        <v>97</v>
      </c>
      <c r="I19" s="28">
        <v>335</v>
      </c>
      <c r="J19" s="28">
        <v>3125</v>
      </c>
      <c r="K19" s="28">
        <v>88</v>
      </c>
    </row>
    <row r="20" ht="18" customHeight="1">
      <c r="A20" s="16" t="s">
        <v>400</v>
      </c>
    </row>
  </sheetData>
  <sheetProtection/>
  <mergeCells count="3">
    <mergeCell ref="A2:A3"/>
    <mergeCell ref="B2:F2"/>
    <mergeCell ref="G2:K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P1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30" customWidth="1"/>
    <col min="2" max="2" width="9.75390625" style="30" customWidth="1"/>
    <col min="3" max="12" width="8.625" style="30" customWidth="1"/>
    <col min="13" max="16" width="10.625" style="30" customWidth="1"/>
    <col min="17" max="16384" width="9.00390625" style="30" customWidth="1"/>
  </cols>
  <sheetData>
    <row r="1" spans="1:16" ht="18" customHeight="1" thickBot="1">
      <c r="A1" s="210" t="s">
        <v>150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5" customHeight="1">
      <c r="A2" s="246" t="s">
        <v>46</v>
      </c>
      <c r="B2" s="31"/>
      <c r="C2" s="32"/>
      <c r="D2" s="32" t="s">
        <v>198</v>
      </c>
      <c r="E2" s="32"/>
      <c r="F2" s="32"/>
      <c r="G2" s="32" t="s">
        <v>199</v>
      </c>
      <c r="H2" s="32"/>
      <c r="I2" s="32"/>
      <c r="J2" s="32" t="s">
        <v>195</v>
      </c>
      <c r="K2" s="32"/>
      <c r="L2" s="32"/>
      <c r="M2" s="32" t="s">
        <v>196</v>
      </c>
      <c r="N2" s="33"/>
      <c r="O2" s="34" t="s">
        <v>70</v>
      </c>
      <c r="P2" s="35" t="s">
        <v>71</v>
      </c>
    </row>
    <row r="3" spans="1:16" ht="15" customHeight="1">
      <c r="A3" s="247"/>
      <c r="B3" s="110"/>
      <c r="C3" s="111"/>
      <c r="D3" s="113" t="s">
        <v>195</v>
      </c>
      <c r="E3" s="111"/>
      <c r="F3" s="111"/>
      <c r="G3" s="113" t="s">
        <v>196</v>
      </c>
      <c r="H3" s="111"/>
      <c r="I3" s="111"/>
      <c r="J3" s="113" t="s">
        <v>197</v>
      </c>
      <c r="K3" s="111"/>
      <c r="L3" s="112"/>
      <c r="M3" s="244" t="s">
        <v>73</v>
      </c>
      <c r="N3" s="34" t="s">
        <v>74</v>
      </c>
      <c r="O3" s="39" t="s">
        <v>75</v>
      </c>
      <c r="P3" s="40" t="s">
        <v>76</v>
      </c>
    </row>
    <row r="4" spans="1:16" ht="15" customHeight="1">
      <c r="A4" s="248"/>
      <c r="B4" s="41" t="s">
        <v>2</v>
      </c>
      <c r="C4" s="41" t="s">
        <v>77</v>
      </c>
      <c r="D4" s="42">
        <v>2</v>
      </c>
      <c r="E4" s="42">
        <v>3</v>
      </c>
      <c r="F4" s="42">
        <v>4</v>
      </c>
      <c r="G4" s="42">
        <v>5</v>
      </c>
      <c r="H4" s="42">
        <v>6</v>
      </c>
      <c r="I4" s="42">
        <v>7</v>
      </c>
      <c r="J4" s="114">
        <v>8</v>
      </c>
      <c r="K4" s="42">
        <v>9</v>
      </c>
      <c r="L4" s="42" t="s">
        <v>78</v>
      </c>
      <c r="M4" s="245"/>
      <c r="N4" s="43" t="s">
        <v>79</v>
      </c>
      <c r="O4" s="43" t="s">
        <v>80</v>
      </c>
      <c r="P4" s="44" t="s">
        <v>80</v>
      </c>
    </row>
    <row r="5" spans="1:16" ht="18" customHeight="1">
      <c r="A5" s="45" t="s">
        <v>229</v>
      </c>
      <c r="B5" s="46">
        <v>116844</v>
      </c>
      <c r="C5" s="46">
        <v>32668</v>
      </c>
      <c r="D5" s="46">
        <v>34798</v>
      </c>
      <c r="E5" s="46">
        <v>22838</v>
      </c>
      <c r="F5" s="46">
        <v>19795</v>
      </c>
      <c r="G5" s="46">
        <v>5190</v>
      </c>
      <c r="H5" s="46">
        <v>1167</v>
      </c>
      <c r="I5" s="46">
        <v>298</v>
      </c>
      <c r="J5" s="46">
        <v>69</v>
      </c>
      <c r="K5" s="46">
        <v>15</v>
      </c>
      <c r="L5" s="46">
        <v>6</v>
      </c>
      <c r="M5" s="46">
        <v>285748</v>
      </c>
      <c r="N5" s="47">
        <v>2.4455513334</v>
      </c>
      <c r="O5" s="46">
        <v>556</v>
      </c>
      <c r="P5" s="46">
        <v>1691</v>
      </c>
    </row>
    <row r="6" spans="1:16" ht="18" customHeight="1">
      <c r="A6" s="34" t="s">
        <v>81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6"/>
      <c r="P6" s="46"/>
    </row>
    <row r="7" spans="1:16" ht="15" customHeight="1" thickBot="1">
      <c r="A7" s="48" t="s">
        <v>82</v>
      </c>
      <c r="B7" s="49">
        <v>112361</v>
      </c>
      <c r="C7" s="49">
        <v>31663</v>
      </c>
      <c r="D7" s="49">
        <v>33498</v>
      </c>
      <c r="E7" s="49">
        <v>21916</v>
      </c>
      <c r="F7" s="49">
        <v>18887</v>
      </c>
      <c r="G7" s="49">
        <v>4951</v>
      </c>
      <c r="H7" s="49">
        <v>1092</v>
      </c>
      <c r="I7" s="49">
        <v>267</v>
      </c>
      <c r="J7" s="49">
        <v>67</v>
      </c>
      <c r="K7" s="49">
        <v>15</v>
      </c>
      <c r="L7" s="49">
        <v>5</v>
      </c>
      <c r="M7" s="49">
        <v>273856</v>
      </c>
      <c r="N7" s="50">
        <v>2.437286959</v>
      </c>
      <c r="O7" s="49">
        <v>530</v>
      </c>
      <c r="P7" s="49">
        <v>1676</v>
      </c>
    </row>
    <row r="10" s="16" customFormat="1" ht="12">
      <c r="A10" s="5" t="s">
        <v>309</v>
      </c>
    </row>
    <row r="11" ht="12">
      <c r="A11" s="30" t="s">
        <v>270</v>
      </c>
    </row>
    <row r="12" ht="12">
      <c r="A12" s="30" t="s">
        <v>273</v>
      </c>
    </row>
  </sheetData>
  <sheetProtection/>
  <mergeCells count="2">
    <mergeCell ref="M3:M4"/>
    <mergeCell ref="A2:A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K1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4.75390625" style="30" customWidth="1"/>
    <col min="2" max="3" width="5.75390625" style="30" customWidth="1"/>
    <col min="4" max="5" width="6.75390625" style="30" customWidth="1"/>
    <col min="6" max="6" width="5.75390625" style="30" customWidth="1"/>
    <col min="7" max="7" width="7.125" style="30" customWidth="1"/>
    <col min="8" max="8" width="5.75390625" style="30" customWidth="1"/>
    <col min="9" max="10" width="6.75390625" style="30" customWidth="1"/>
    <col min="11" max="11" width="7.00390625" style="30" customWidth="1"/>
    <col min="12" max="16384" width="9.00390625" style="30" customWidth="1"/>
  </cols>
  <sheetData>
    <row r="1" spans="1:11" ht="18" customHeight="1" thickBot="1">
      <c r="A1" s="210" t="s">
        <v>151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 customHeight="1">
      <c r="A2" s="246" t="s">
        <v>46</v>
      </c>
      <c r="B2" s="249" t="s">
        <v>72</v>
      </c>
      <c r="C2" s="250"/>
      <c r="D2" s="250"/>
      <c r="E2" s="250"/>
      <c r="F2" s="251"/>
      <c r="G2" s="250" t="s">
        <v>73</v>
      </c>
      <c r="H2" s="250"/>
      <c r="I2" s="250"/>
      <c r="J2" s="250"/>
      <c r="K2" s="250"/>
    </row>
    <row r="3" spans="1:11" ht="15" customHeight="1">
      <c r="A3" s="247"/>
      <c r="B3" s="252" t="s">
        <v>2</v>
      </c>
      <c r="C3" s="254" t="s">
        <v>83</v>
      </c>
      <c r="D3" s="255"/>
      <c r="E3" s="255"/>
      <c r="F3" s="256"/>
      <c r="G3" s="252" t="s">
        <v>2</v>
      </c>
      <c r="H3" s="254" t="s">
        <v>83</v>
      </c>
      <c r="I3" s="255"/>
      <c r="J3" s="255"/>
      <c r="K3" s="255"/>
    </row>
    <row r="4" spans="1:11" ht="27" customHeight="1">
      <c r="A4" s="248"/>
      <c r="B4" s="253"/>
      <c r="C4" s="51" t="s">
        <v>84</v>
      </c>
      <c r="D4" s="51" t="s">
        <v>148</v>
      </c>
      <c r="E4" s="51" t="s">
        <v>149</v>
      </c>
      <c r="F4" s="51" t="s">
        <v>85</v>
      </c>
      <c r="G4" s="253"/>
      <c r="H4" s="51" t="s">
        <v>84</v>
      </c>
      <c r="I4" s="51" t="s">
        <v>148</v>
      </c>
      <c r="J4" s="51" t="s">
        <v>149</v>
      </c>
      <c r="K4" s="52" t="s">
        <v>85</v>
      </c>
    </row>
    <row r="5" spans="1:11" ht="18" customHeight="1">
      <c r="A5" s="53" t="s">
        <v>2</v>
      </c>
      <c r="B5" s="119">
        <v>104</v>
      </c>
      <c r="C5" s="119">
        <v>19</v>
      </c>
      <c r="D5" s="119">
        <v>32</v>
      </c>
      <c r="E5" s="119">
        <v>12</v>
      </c>
      <c r="F5" s="119">
        <v>41</v>
      </c>
      <c r="G5" s="119">
        <v>5211</v>
      </c>
      <c r="H5" s="119">
        <v>28</v>
      </c>
      <c r="I5" s="119">
        <v>469</v>
      </c>
      <c r="J5" s="119">
        <v>479</v>
      </c>
      <c r="K5" s="119">
        <v>4235</v>
      </c>
    </row>
    <row r="6" spans="1:11" ht="18" customHeight="1">
      <c r="A6" s="55" t="s">
        <v>225</v>
      </c>
      <c r="B6" s="119">
        <v>3</v>
      </c>
      <c r="C6" s="119" t="s">
        <v>172</v>
      </c>
      <c r="D6" s="119">
        <v>1</v>
      </c>
      <c r="E6" s="119" t="s">
        <v>172</v>
      </c>
      <c r="F6" s="119">
        <v>2</v>
      </c>
      <c r="G6" s="119">
        <v>175</v>
      </c>
      <c r="H6" s="119" t="s">
        <v>172</v>
      </c>
      <c r="I6" s="119">
        <v>24</v>
      </c>
      <c r="J6" s="119" t="s">
        <v>172</v>
      </c>
      <c r="K6" s="119">
        <v>151</v>
      </c>
    </row>
    <row r="7" spans="1:11" ht="12">
      <c r="A7" s="55" t="s">
        <v>86</v>
      </c>
      <c r="B7" s="119">
        <v>27</v>
      </c>
      <c r="C7" s="119">
        <v>3</v>
      </c>
      <c r="D7" s="119">
        <v>8</v>
      </c>
      <c r="E7" s="119">
        <v>9</v>
      </c>
      <c r="F7" s="119">
        <v>7</v>
      </c>
      <c r="G7" s="119">
        <v>1098</v>
      </c>
      <c r="H7" s="119">
        <v>5</v>
      </c>
      <c r="I7" s="119">
        <v>122</v>
      </c>
      <c r="J7" s="119">
        <v>354</v>
      </c>
      <c r="K7" s="119">
        <v>617</v>
      </c>
    </row>
    <row r="8" spans="1:11" ht="12">
      <c r="A8" s="55" t="s">
        <v>87</v>
      </c>
      <c r="B8" s="119">
        <v>64</v>
      </c>
      <c r="C8" s="119">
        <v>16</v>
      </c>
      <c r="D8" s="119">
        <v>23</v>
      </c>
      <c r="E8" s="119">
        <v>3</v>
      </c>
      <c r="F8" s="119">
        <v>22</v>
      </c>
      <c r="G8" s="119">
        <v>2130</v>
      </c>
      <c r="H8" s="119">
        <v>23</v>
      </c>
      <c r="I8" s="119">
        <v>323</v>
      </c>
      <c r="J8" s="119">
        <v>125</v>
      </c>
      <c r="K8" s="119">
        <v>1659</v>
      </c>
    </row>
    <row r="9" spans="1:11" ht="12">
      <c r="A9" s="55" t="s">
        <v>88</v>
      </c>
      <c r="B9" s="119" t="s">
        <v>172</v>
      </c>
      <c r="C9" s="119" t="s">
        <v>172</v>
      </c>
      <c r="D9" s="119" t="s">
        <v>172</v>
      </c>
      <c r="E9" s="119" t="s">
        <v>172</v>
      </c>
      <c r="F9" s="119" t="s">
        <v>172</v>
      </c>
      <c r="G9" s="119" t="s">
        <v>172</v>
      </c>
      <c r="H9" s="119" t="s">
        <v>172</v>
      </c>
      <c r="I9" s="119" t="s">
        <v>172</v>
      </c>
      <c r="J9" s="119" t="s">
        <v>172</v>
      </c>
      <c r="K9" s="119" t="s">
        <v>172</v>
      </c>
    </row>
    <row r="10" spans="1:11" ht="12">
      <c r="A10" s="55" t="s">
        <v>89</v>
      </c>
      <c r="B10" s="119">
        <v>10</v>
      </c>
      <c r="C10" s="119" t="s">
        <v>172</v>
      </c>
      <c r="D10" s="119" t="s">
        <v>172</v>
      </c>
      <c r="E10" s="119" t="s">
        <v>172</v>
      </c>
      <c r="F10" s="119">
        <v>10</v>
      </c>
      <c r="G10" s="119">
        <v>1808</v>
      </c>
      <c r="H10" s="119" t="s">
        <v>172</v>
      </c>
      <c r="I10" s="119" t="s">
        <v>172</v>
      </c>
      <c r="J10" s="119" t="s">
        <v>172</v>
      </c>
      <c r="K10" s="119">
        <v>1808</v>
      </c>
    </row>
    <row r="11" spans="1:11" ht="12.75" thickBot="1">
      <c r="A11" s="56" t="s">
        <v>90</v>
      </c>
      <c r="B11" s="120" t="s">
        <v>172</v>
      </c>
      <c r="C11" s="120" t="s">
        <v>172</v>
      </c>
      <c r="D11" s="120" t="s">
        <v>172</v>
      </c>
      <c r="E11" s="120" t="s">
        <v>172</v>
      </c>
      <c r="F11" s="120" t="s">
        <v>172</v>
      </c>
      <c r="G11" s="120" t="s">
        <v>172</v>
      </c>
      <c r="H11" s="120" t="s">
        <v>172</v>
      </c>
      <c r="I11" s="120" t="s">
        <v>172</v>
      </c>
      <c r="J11" s="120" t="s">
        <v>172</v>
      </c>
      <c r="K11" s="120" t="s">
        <v>172</v>
      </c>
    </row>
    <row r="14" s="16" customFormat="1" ht="12">
      <c r="A14" s="5" t="s">
        <v>309</v>
      </c>
    </row>
    <row r="15" ht="12">
      <c r="A15" s="30" t="s">
        <v>270</v>
      </c>
    </row>
    <row r="16" ht="12">
      <c r="A16" s="30" t="s">
        <v>273</v>
      </c>
    </row>
  </sheetData>
  <sheetProtection/>
  <mergeCells count="7">
    <mergeCell ref="B2:F2"/>
    <mergeCell ref="A2:A4"/>
    <mergeCell ref="G2:K2"/>
    <mergeCell ref="B3:B4"/>
    <mergeCell ref="C3:F3"/>
    <mergeCell ref="G3:G4"/>
    <mergeCell ref="H3:K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I2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6.75390625" style="30" customWidth="1"/>
    <col min="2" max="2" width="8.75390625" style="30" customWidth="1"/>
    <col min="3" max="3" width="8.00390625" style="30" customWidth="1"/>
    <col min="4" max="8" width="7.75390625" style="30" customWidth="1"/>
    <col min="9" max="9" width="6.75390625" style="30" customWidth="1"/>
    <col min="10" max="16384" width="9.00390625" style="30" customWidth="1"/>
  </cols>
  <sheetData>
    <row r="1" spans="1:9" ht="18" customHeight="1" thickBot="1">
      <c r="A1" s="210" t="s">
        <v>276</v>
      </c>
      <c r="B1" s="29"/>
      <c r="C1" s="29"/>
      <c r="D1" s="29"/>
      <c r="E1" s="29"/>
      <c r="F1" s="29"/>
      <c r="G1" s="29"/>
      <c r="H1" s="29"/>
      <c r="I1" s="29"/>
    </row>
    <row r="2" spans="1:9" ht="36" customHeight="1">
      <c r="A2" s="33" t="s">
        <v>46</v>
      </c>
      <c r="B2" s="33" t="s">
        <v>2</v>
      </c>
      <c r="C2" s="57" t="s">
        <v>277</v>
      </c>
      <c r="D2" s="33">
        <v>2</v>
      </c>
      <c r="E2" s="33">
        <v>3</v>
      </c>
      <c r="F2" s="33">
        <v>4</v>
      </c>
      <c r="G2" s="33">
        <v>5</v>
      </c>
      <c r="H2" s="33">
        <v>6</v>
      </c>
      <c r="I2" s="58" t="s">
        <v>91</v>
      </c>
    </row>
    <row r="3" spans="1:9" ht="18" customHeight="1">
      <c r="A3" s="59" t="s">
        <v>92</v>
      </c>
      <c r="B3" s="54">
        <v>116844</v>
      </c>
      <c r="C3" s="54">
        <v>32668</v>
      </c>
      <c r="D3" s="54">
        <v>34798</v>
      </c>
      <c r="E3" s="54">
        <v>22838</v>
      </c>
      <c r="F3" s="54">
        <v>19795</v>
      </c>
      <c r="G3" s="54">
        <v>5190</v>
      </c>
      <c r="H3" s="54">
        <v>1167</v>
      </c>
      <c r="I3" s="54">
        <v>388</v>
      </c>
    </row>
    <row r="4" spans="1:9" ht="12" customHeight="1">
      <c r="A4" s="59" t="s">
        <v>93</v>
      </c>
      <c r="B4" s="54">
        <v>285748</v>
      </c>
      <c r="C4" s="54">
        <v>32668</v>
      </c>
      <c r="D4" s="54">
        <v>69596</v>
      </c>
      <c r="E4" s="54">
        <v>68514</v>
      </c>
      <c r="F4" s="54">
        <v>79180</v>
      </c>
      <c r="G4" s="54">
        <v>25950</v>
      </c>
      <c r="H4" s="54">
        <v>7002</v>
      </c>
      <c r="I4" s="54">
        <v>2838</v>
      </c>
    </row>
    <row r="5" spans="1:9" ht="18" customHeight="1">
      <c r="A5" s="34" t="s">
        <v>59</v>
      </c>
      <c r="B5" s="54"/>
      <c r="C5" s="54"/>
      <c r="D5" s="54"/>
      <c r="E5" s="54"/>
      <c r="F5" s="54"/>
      <c r="G5" s="54"/>
      <c r="H5" s="54"/>
      <c r="I5" s="54"/>
    </row>
    <row r="6" spans="1:9" ht="18" customHeight="1">
      <c r="A6" s="60" t="s">
        <v>164</v>
      </c>
      <c r="B6" s="54"/>
      <c r="C6" s="54"/>
      <c r="D6" s="54"/>
      <c r="E6" s="54"/>
      <c r="F6" s="54"/>
      <c r="G6" s="54"/>
      <c r="H6" s="54"/>
      <c r="I6" s="54"/>
    </row>
    <row r="7" spans="1:9" ht="12">
      <c r="A7" s="55" t="s">
        <v>72</v>
      </c>
      <c r="B7" s="54">
        <v>11624</v>
      </c>
      <c r="C7" s="119" t="s">
        <v>172</v>
      </c>
      <c r="D7" s="54">
        <v>195</v>
      </c>
      <c r="E7" s="54">
        <v>4467</v>
      </c>
      <c r="F7" s="54">
        <v>4924</v>
      </c>
      <c r="G7" s="54">
        <v>1511</v>
      </c>
      <c r="H7" s="54">
        <v>358</v>
      </c>
      <c r="I7" s="54">
        <v>169</v>
      </c>
    </row>
    <row r="8" spans="1:9" ht="12">
      <c r="A8" s="55" t="s">
        <v>73</v>
      </c>
      <c r="B8" s="54">
        <v>44451</v>
      </c>
      <c r="C8" s="119" t="s">
        <v>172</v>
      </c>
      <c r="D8" s="54">
        <v>390</v>
      </c>
      <c r="E8" s="54">
        <v>13401</v>
      </c>
      <c r="F8" s="54">
        <v>19696</v>
      </c>
      <c r="G8" s="54">
        <v>7555</v>
      </c>
      <c r="H8" s="54">
        <v>2148</v>
      </c>
      <c r="I8" s="54">
        <v>1261</v>
      </c>
    </row>
    <row r="9" spans="1:9" ht="12">
      <c r="A9" s="55" t="s">
        <v>94</v>
      </c>
      <c r="B9" s="54">
        <v>15104</v>
      </c>
      <c r="C9" s="119" t="s">
        <v>172</v>
      </c>
      <c r="D9" s="54">
        <v>195</v>
      </c>
      <c r="E9" s="54">
        <v>4519</v>
      </c>
      <c r="F9" s="54">
        <v>7236</v>
      </c>
      <c r="G9" s="54">
        <v>2321</v>
      </c>
      <c r="H9" s="54">
        <v>560</v>
      </c>
      <c r="I9" s="54">
        <v>273</v>
      </c>
    </row>
    <row r="10" spans="1:9" ht="18" customHeight="1">
      <c r="A10" s="60" t="s">
        <v>165</v>
      </c>
      <c r="B10" s="54"/>
      <c r="C10" s="54"/>
      <c r="D10" s="54"/>
      <c r="E10" s="54"/>
      <c r="F10" s="54"/>
      <c r="G10" s="54"/>
      <c r="H10" s="54"/>
      <c r="I10" s="54"/>
    </row>
    <row r="11" spans="1:9" ht="12">
      <c r="A11" s="55" t="s">
        <v>72</v>
      </c>
      <c r="B11" s="54">
        <v>28911</v>
      </c>
      <c r="C11" s="54">
        <v>106</v>
      </c>
      <c r="D11" s="54">
        <v>1239</v>
      </c>
      <c r="E11" s="54">
        <v>8978</v>
      </c>
      <c r="F11" s="54">
        <v>13278</v>
      </c>
      <c r="G11" s="54">
        <v>4003</v>
      </c>
      <c r="H11" s="54">
        <v>950</v>
      </c>
      <c r="I11" s="54">
        <v>357</v>
      </c>
    </row>
    <row r="12" spans="1:9" ht="12">
      <c r="A12" s="55" t="s">
        <v>73</v>
      </c>
      <c r="B12" s="54">
        <v>110962</v>
      </c>
      <c r="C12" s="54">
        <v>106</v>
      </c>
      <c r="D12" s="54">
        <v>2478</v>
      </c>
      <c r="E12" s="54">
        <v>26934</v>
      </c>
      <c r="F12" s="54">
        <v>53112</v>
      </c>
      <c r="G12" s="54">
        <v>20015</v>
      </c>
      <c r="H12" s="54">
        <v>5700</v>
      </c>
      <c r="I12" s="54">
        <v>2617</v>
      </c>
    </row>
    <row r="13" spans="1:9" ht="12">
      <c r="A13" s="55" t="s">
        <v>95</v>
      </c>
      <c r="B13" s="54">
        <v>48834</v>
      </c>
      <c r="C13" s="54">
        <v>106</v>
      </c>
      <c r="D13" s="54">
        <v>1241</v>
      </c>
      <c r="E13" s="54">
        <v>10003</v>
      </c>
      <c r="F13" s="54">
        <v>24268</v>
      </c>
      <c r="G13" s="54">
        <v>9731</v>
      </c>
      <c r="H13" s="54">
        <v>2438</v>
      </c>
      <c r="I13" s="54">
        <v>1047</v>
      </c>
    </row>
    <row r="14" spans="1:9" ht="18" customHeight="1">
      <c r="A14" s="60" t="s">
        <v>166</v>
      </c>
      <c r="B14" s="54"/>
      <c r="C14" s="54"/>
      <c r="D14" s="54"/>
      <c r="E14" s="54"/>
      <c r="F14" s="54"/>
      <c r="G14" s="54"/>
      <c r="H14" s="54"/>
      <c r="I14" s="54"/>
    </row>
    <row r="15" spans="1:9" ht="12">
      <c r="A15" s="55" t="s">
        <v>72</v>
      </c>
      <c r="B15" s="54">
        <v>41848</v>
      </c>
      <c r="C15" s="54">
        <v>11993</v>
      </c>
      <c r="D15" s="54">
        <v>18181</v>
      </c>
      <c r="E15" s="54">
        <v>6934</v>
      </c>
      <c r="F15" s="54">
        <v>2679</v>
      </c>
      <c r="G15" s="54">
        <v>1175</v>
      </c>
      <c r="H15" s="54">
        <v>618</v>
      </c>
      <c r="I15" s="54">
        <v>268</v>
      </c>
    </row>
    <row r="16" spans="1:9" ht="12">
      <c r="A16" s="55" t="s">
        <v>73</v>
      </c>
      <c r="B16" s="54">
        <v>91420</v>
      </c>
      <c r="C16" s="54">
        <v>11993</v>
      </c>
      <c r="D16" s="54">
        <v>36362</v>
      </c>
      <c r="E16" s="54">
        <v>20802</v>
      </c>
      <c r="F16" s="54">
        <v>10716</v>
      </c>
      <c r="G16" s="54">
        <v>5875</v>
      </c>
      <c r="H16" s="54">
        <v>3708</v>
      </c>
      <c r="I16" s="54">
        <v>1964</v>
      </c>
    </row>
    <row r="17" spans="1:9" ht="12.75" customHeight="1" thickBot="1">
      <c r="A17" s="61" t="s">
        <v>96</v>
      </c>
      <c r="B17" s="62">
        <v>59027</v>
      </c>
      <c r="C17" s="62">
        <v>11993</v>
      </c>
      <c r="D17" s="62">
        <v>29367</v>
      </c>
      <c r="E17" s="62">
        <v>10954</v>
      </c>
      <c r="F17" s="62">
        <v>3849</v>
      </c>
      <c r="G17" s="62">
        <v>1512</v>
      </c>
      <c r="H17" s="62">
        <v>908</v>
      </c>
      <c r="I17" s="62">
        <v>444</v>
      </c>
    </row>
    <row r="20" s="16" customFormat="1" ht="12">
      <c r="A20" s="5" t="s">
        <v>309</v>
      </c>
    </row>
    <row r="21" ht="12">
      <c r="A21" s="30" t="s">
        <v>270</v>
      </c>
    </row>
    <row r="22" ht="12">
      <c r="A22" s="30" t="s">
        <v>274</v>
      </c>
    </row>
    <row r="23" ht="12">
      <c r="A23" s="30" t="s">
        <v>275</v>
      </c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toukei_02</dc:creator>
  <cp:keywords/>
  <dc:description/>
  <cp:lastModifiedBy>zzz</cp:lastModifiedBy>
  <cp:lastPrinted>2017-01-05T00:40:02Z</cp:lastPrinted>
  <dcterms:created xsi:type="dcterms:W3CDTF">2003-02-04T04:32:01Z</dcterms:created>
  <dcterms:modified xsi:type="dcterms:W3CDTF">2017-01-17T05:07:02Z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