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tabRatio="881" activeTab="0"/>
  </bookViews>
  <sheets>
    <sheet name="訪問型（独自・従前相当）" sheetId="1" r:id="rId1"/>
    <sheet name="訪問型（独自・緩和）" sheetId="2" r:id="rId2"/>
    <sheet name="訪問型（独自・共生型①）" sheetId="3" r:id="rId3"/>
    <sheet name="訪問型（独自・共生型②）" sheetId="4" r:id="rId4"/>
    <sheet name="訪問型（独自・共生型③）" sheetId="5" r:id="rId5"/>
    <sheet name="通所型（独自・従前相当) " sheetId="6" r:id="rId6"/>
    <sheet name="通所型（独自・共生型①)" sheetId="7" r:id="rId7"/>
    <sheet name="通所型（独自・共生型②)" sheetId="8" r:id="rId8"/>
    <sheet name="通所型（独自・共生型③)" sheetId="9" r:id="rId9"/>
    <sheet name="介護予防ケアマネ" sheetId="10" r:id="rId10"/>
  </sheets>
  <definedNames>
    <definedName name="_xlnm.Print_Area" localSheetId="9">'介護予防ケアマネ'!$A$1:$AO$12</definedName>
    <definedName name="_xlnm.Print_Area" localSheetId="6">'通所型（独自・共生型①)'!$A$1:$AO$65</definedName>
    <definedName name="_xlnm.Print_Area" localSheetId="7">'通所型（独自・共生型②)'!$A$1:$AO$65</definedName>
    <definedName name="_xlnm.Print_Area" localSheetId="8">'通所型（独自・共生型③)'!$A$1:$AO$65</definedName>
    <definedName name="_xlnm.Print_Area" localSheetId="5">'通所型（独自・従前相当) '!$A$1:$AO$64</definedName>
    <definedName name="_xlnm.Print_Area" localSheetId="1">'訪問型（独自・緩和）'!$A$1:$AU$46</definedName>
    <definedName name="_xlnm.Print_Area" localSheetId="2">'訪問型（独自・共生型①）'!$A$1:$AU$57</definedName>
    <definedName name="_xlnm.Print_Area" localSheetId="3">'訪問型（独自・共生型②）'!$A$1:$AU$58</definedName>
    <definedName name="_xlnm.Print_Area" localSheetId="4">'訪問型（独自・共生型③）'!$A$1:$AU$58</definedName>
    <definedName name="_xlnm.Print_Area" localSheetId="0">'訪問型（独自・従前相当）'!$A$1:$AU$56</definedName>
    <definedName name="_xlnm.Print_Titles" localSheetId="9">'介護予防ケアマネ'!$3:$5</definedName>
    <definedName name="_xlnm.Print_Titles" localSheetId="1">'訪問型（独自・緩和）'!$3:$5</definedName>
    <definedName name="_xlnm.Print_Titles" localSheetId="2">'訪問型（独自・共生型①）'!$4:$6</definedName>
    <definedName name="_xlnm.Print_Titles" localSheetId="3">'訪問型（独自・共生型②）'!$4:$6</definedName>
    <definedName name="_xlnm.Print_Titles" localSheetId="4">'訪問型（独自・共生型③）'!$5:$7</definedName>
    <definedName name="_xlnm.Print_Titles" localSheetId="0">'訪問型（独自・従前相当）'!$3:$5</definedName>
  </definedNames>
  <calcPr fullCalcOnLoad="1"/>
</workbook>
</file>

<file path=xl/sharedStrings.xml><?xml version="1.0" encoding="utf-8"?>
<sst xmlns="http://schemas.openxmlformats.org/spreadsheetml/2006/main" count="1951" uniqueCount="502">
  <si>
    <t>サービスコード</t>
  </si>
  <si>
    <t>×</t>
  </si>
  <si>
    <t>(1) 選択的サービス複数実施加算（Ⅰ）</t>
  </si>
  <si>
    <t>栄養改善及び口腔機能向上</t>
  </si>
  <si>
    <t>(2) 選択的サービス複数実施加算（Ⅱ）</t>
  </si>
  <si>
    <t>ト　事業所評価加算</t>
  </si>
  <si>
    <t>チ　サービス提供体制強化加算</t>
  </si>
  <si>
    <t>合成</t>
  </si>
  <si>
    <t>算定</t>
  </si>
  <si>
    <t>定員超過の場合</t>
  </si>
  <si>
    <t>(1)介護職員処遇改善加算（Ⅰ）</t>
  </si>
  <si>
    <t>(2)介護職員処遇改善加算（Ⅱ）</t>
  </si>
  <si>
    <t>(3)介護職員処遇改善加算（Ⅲ）</t>
  </si>
  <si>
    <t>ロ　生活機能向上グループ活動加算</t>
  </si>
  <si>
    <t>若年性認知症利用者受入加算</t>
  </si>
  <si>
    <t>ハ　運動器機能向上加算</t>
  </si>
  <si>
    <t>ニ　栄養改善加算</t>
  </si>
  <si>
    <t>ホ　口腔機能向上加算</t>
  </si>
  <si>
    <t>定員超過の場合</t>
  </si>
  <si>
    <t>運動器機能向上及び栄養改善</t>
  </si>
  <si>
    <t>運動器機能向上及び口腔機能向上</t>
  </si>
  <si>
    <t>項目</t>
  </si>
  <si>
    <t>単位</t>
  </si>
  <si>
    <t>1月につき</t>
  </si>
  <si>
    <t>単位加算</t>
  </si>
  <si>
    <t>看護・介護職員が欠員の場合</t>
  </si>
  <si>
    <t>単位減算</t>
  </si>
  <si>
    <t>単位数</t>
  </si>
  <si>
    <t>単位</t>
  </si>
  <si>
    <t>所定単位数の</t>
  </si>
  <si>
    <t>サービスコード</t>
  </si>
  <si>
    <t>サービス内容略称</t>
  </si>
  <si>
    <t>算定項目</t>
  </si>
  <si>
    <t>種類</t>
  </si>
  <si>
    <t>項目</t>
  </si>
  <si>
    <t>サービス内容略称</t>
  </si>
  <si>
    <t>算定項目</t>
  </si>
  <si>
    <t>合成</t>
  </si>
  <si>
    <t>算定</t>
  </si>
  <si>
    <t>種類</t>
  </si>
  <si>
    <t>1月につき</t>
  </si>
  <si>
    <t>加算</t>
  </si>
  <si>
    <t>ヘ　選択的サービス複数実施加算</t>
  </si>
  <si>
    <t>単位加算</t>
  </si>
  <si>
    <t>ロ 初回加算</t>
  </si>
  <si>
    <t>運動器機能向上、栄養改善及び口腔機能向上</t>
  </si>
  <si>
    <t>ハ 介護予防小規模多機能型居宅介護事業所連携加算</t>
  </si>
  <si>
    <t>事業対象者・要支援１・２（週1回程度）</t>
  </si>
  <si>
    <t>1日につき</t>
  </si>
  <si>
    <t>事業対象者・要支援１・２（週2回程度）</t>
  </si>
  <si>
    <t>事業対象者・要支援２（週2回を超える程度）</t>
  </si>
  <si>
    <t>1回につき</t>
  </si>
  <si>
    <t>チ 初回加算</t>
  </si>
  <si>
    <t>ヌ 介護職員処遇改善加算</t>
  </si>
  <si>
    <t>訪問型サービス処遇改善加算Ⅰ</t>
  </si>
  <si>
    <t>訪問型サービス処遇改善加算Ⅱ</t>
  </si>
  <si>
    <t>訪問型サービス処遇改善加算Ⅲ</t>
  </si>
  <si>
    <t>訪問型サービス処遇改善加算Ⅳ</t>
  </si>
  <si>
    <t>(4)介護職員処遇改善加算（Ⅳ）</t>
  </si>
  <si>
    <t>A2</t>
  </si>
  <si>
    <t>訪問型独自サービスⅠ</t>
  </si>
  <si>
    <t>訪問型独自サービスⅠ・初任</t>
  </si>
  <si>
    <t>訪問型独自サービスⅠ・同一</t>
  </si>
  <si>
    <t>訪問型独自サービスⅠ・初任・同一</t>
  </si>
  <si>
    <t>訪問型独自サービスⅡ</t>
  </si>
  <si>
    <t>訪問型独自サービスⅡ・初任</t>
  </si>
  <si>
    <t>訪問型独自サービスⅡ・同一</t>
  </si>
  <si>
    <t>訪問型独自サービスⅡ・初任・同一</t>
  </si>
  <si>
    <t>訪問型独自サービスⅢ</t>
  </si>
  <si>
    <t>訪問型独自サービスⅢ・初任</t>
  </si>
  <si>
    <t>訪問型独自サービスⅢ・同一</t>
  </si>
  <si>
    <t>訪問型独自サービスⅢ・初任・同一</t>
  </si>
  <si>
    <t>訪問型独自サービスⅣ</t>
  </si>
  <si>
    <t>訪問型独自サービスⅣ・同一</t>
  </si>
  <si>
    <t>訪問型独自サービスⅣ・初任・同一</t>
  </si>
  <si>
    <t>訪問型独自サービスⅤ</t>
  </si>
  <si>
    <t>訪問型独自サービスⅤ・初任</t>
  </si>
  <si>
    <t>訪問型独自サービスⅤ・同一</t>
  </si>
  <si>
    <t>訪問型独自サービスⅤ・初任・同一</t>
  </si>
  <si>
    <t>訪問型独自サービスⅥ</t>
  </si>
  <si>
    <t>訪問型独自サービスⅥ・初任</t>
  </si>
  <si>
    <t>訪問型独自サービスⅥ・同一</t>
  </si>
  <si>
    <t>訪問型独自サービスⅥ・初任・同一</t>
  </si>
  <si>
    <t>訪問型独自サービス初回加算</t>
  </si>
  <si>
    <t>イ　訪問型サービス費（独自）（Ⅰ）</t>
  </si>
  <si>
    <t>イ　訪問型サービス費（緩和）（Ⅰ）</t>
  </si>
  <si>
    <t>ニ　訪問型サービス費（独自）（Ⅳ）</t>
  </si>
  <si>
    <t>ホ　訪問型サービス費（独自）（Ⅴ）</t>
  </si>
  <si>
    <t>ロ　訪問型サービス費（独自）（Ⅱ）</t>
  </si>
  <si>
    <t>ハ　訪問型サービス費（独自）（Ⅲ）</t>
  </si>
  <si>
    <t>ヘ　訪問型サービス費（独自）（Ⅵ）</t>
  </si>
  <si>
    <t>訪問型独自サービスⅣ／２</t>
  </si>
  <si>
    <t>訪問型独自サービスⅣ／２・同一</t>
  </si>
  <si>
    <t>訪問型独自サービスⅠ／２</t>
  </si>
  <si>
    <t>訪問型独自サービスⅠ／２・同一</t>
  </si>
  <si>
    <t>訪問型独自サービスⅤ／２</t>
  </si>
  <si>
    <t>訪問型独自サービスⅤ／２・同一</t>
  </si>
  <si>
    <t>訪問型独自サービスⅡ／２</t>
  </si>
  <si>
    <t>訪問型独自サービスⅡ／２・同一</t>
  </si>
  <si>
    <t>訪問型独自サービスⅥ／２</t>
  </si>
  <si>
    <t>訪問型独自サービスⅥ／２・同一</t>
  </si>
  <si>
    <t>訪問型独自サービスⅢ／２</t>
  </si>
  <si>
    <t>訪問型独自サービスⅢ／２・同一</t>
  </si>
  <si>
    <t>ニ　訪問型サービス費（緩和）（Ⅳ）</t>
  </si>
  <si>
    <t>ホ　訪問型サービス費（緩和）（Ⅴ）</t>
  </si>
  <si>
    <t>ロ　訪問型サービス費（緩和）（Ⅱ）</t>
  </si>
  <si>
    <t>ヘ　訪問型サービス費（緩和）（Ⅵ）</t>
  </si>
  <si>
    <t>ハ　訪問型サービス費（緩和）（Ⅲ）</t>
  </si>
  <si>
    <t>事業対象者・要支援１</t>
  </si>
  <si>
    <t>事業対象者・要支援２</t>
  </si>
  <si>
    <t>事業所と同一建物に居住する者又は同一建物から利用する者に通所型サービス（みなし）を行う場合</t>
  </si>
  <si>
    <t>1月につき</t>
  </si>
  <si>
    <t>(1) サービス提供体制強化加算（Ⅰ）イ</t>
  </si>
  <si>
    <t>(2) サービス提供体制強化加算（Ⅰ）ロ</t>
  </si>
  <si>
    <t>(3) サービス提供体制強化加算（Ⅱ）</t>
  </si>
  <si>
    <t>A6</t>
  </si>
  <si>
    <t>通所型独自サービス１</t>
  </si>
  <si>
    <t>通所型独自サービス２</t>
  </si>
  <si>
    <t>通所型独自サービス１回数</t>
  </si>
  <si>
    <t>通所型独自サービス２回数</t>
  </si>
  <si>
    <t>通所型独自サービス若年性認知症受入加算</t>
  </si>
  <si>
    <t>通所型独自サービス同一建物減算２</t>
  </si>
  <si>
    <t>通所型独自生活向上グループ活動加算</t>
  </si>
  <si>
    <t>通所型独自サービス運動器機能向上加算</t>
  </si>
  <si>
    <t>通所型独自サービス栄養改善加算</t>
  </si>
  <si>
    <t>通所型独自サービス口腔機能向上加算</t>
  </si>
  <si>
    <t>通所型独自複数サービス実施加算Ⅰ１</t>
  </si>
  <si>
    <t>通所型独自複数サービス実施加算Ⅰ２</t>
  </si>
  <si>
    <t>通所型独自複数サービス実施加算Ⅰ３</t>
  </si>
  <si>
    <t>通所型独自複数サービス実施加算Ⅱ</t>
  </si>
  <si>
    <t>通所型独自サービス事業所評価加算</t>
  </si>
  <si>
    <t>通所型独自サービス提供体制加算Ⅰ１１</t>
  </si>
  <si>
    <t>通所型独自サービス提供体制加算Ⅰ１２</t>
  </si>
  <si>
    <t>通所型独自サービス提供体制加算Ⅰ２１</t>
  </si>
  <si>
    <t>通所型独自サービス提供体制加算Ⅰ２２</t>
  </si>
  <si>
    <t>通所型独自サービス提供体制加算Ⅱ１</t>
  </si>
  <si>
    <t>通所型独自サービス提供体制加算Ⅱ２</t>
  </si>
  <si>
    <t>通所型独自サービス１・定超</t>
  </si>
  <si>
    <t>通所型独自サービス２・定超</t>
  </si>
  <si>
    <t>通所型独自サービス１回数・定超</t>
  </si>
  <si>
    <t>通所型独自サービス１・人欠</t>
  </si>
  <si>
    <t>通所型独自サービス２・人欠</t>
  </si>
  <si>
    <t>通所型独自サービス１回数・人欠</t>
  </si>
  <si>
    <t>イ　通所型サービス費（独自）</t>
  </si>
  <si>
    <t>AF</t>
  </si>
  <si>
    <t>AF</t>
  </si>
  <si>
    <t>介護予防ケア初回加算</t>
  </si>
  <si>
    <t>介護予防ケア小規模多機能連携加算</t>
  </si>
  <si>
    <t>イ 介護予防ケアマネジメント費</t>
  </si>
  <si>
    <t>看護・介護職員が欠員の場合</t>
  </si>
  <si>
    <t>通所型独自サービス２回数・定超</t>
  </si>
  <si>
    <t>通所型独自サービス２回数・人欠</t>
  </si>
  <si>
    <t>イ 介護予防ケアマネジメント費（初回のみ）</t>
  </si>
  <si>
    <t>介護予防ケアマネジメントＡ</t>
  </si>
  <si>
    <t>介護予防ケアマネジメントＣ</t>
  </si>
  <si>
    <t>※月4回まで</t>
  </si>
  <si>
    <t>※月8回まで</t>
  </si>
  <si>
    <t>※月12回まで</t>
  </si>
  <si>
    <t>※月4回を超える場合</t>
  </si>
  <si>
    <t>※月8回を超える場合</t>
  </si>
  <si>
    <t>※月12回を超える場合</t>
  </si>
  <si>
    <t>事業対象者・要支援１　　　※月4回まで</t>
  </si>
  <si>
    <t>事業対象者・要支援１　　　※月 4回を超える場合</t>
  </si>
  <si>
    <t>事業対象者・要支援２　　　※月8回まで</t>
  </si>
  <si>
    <t>事業対象者・要支援２　　　※月8回を超える場合</t>
  </si>
  <si>
    <t>通所型独自サービス同一建物減算１</t>
  </si>
  <si>
    <t>※月4回を超える場合・日割</t>
  </si>
  <si>
    <t>※月8回を超える場合・日割</t>
  </si>
  <si>
    <t>訪問型独自サービスⅡ日割</t>
  </si>
  <si>
    <t>訪問型独自サービスⅡ日割・初任</t>
  </si>
  <si>
    <t>訪問型独自サービスⅡ日割・同一</t>
  </si>
  <si>
    <t>訪問型独自サービスⅡ日割・初任・同一</t>
  </si>
  <si>
    <t>訪問型独自サービスⅠ日割</t>
  </si>
  <si>
    <t>訪問型独自サービスⅠ日割・初任</t>
  </si>
  <si>
    <t>訪問型独自サービスⅠ日割・同一</t>
  </si>
  <si>
    <t>訪問型独自サービスⅠ日割・初任・同一</t>
  </si>
  <si>
    <t>※月12回を超える場合・日割</t>
  </si>
  <si>
    <t>訪問型独自サービスⅢ日割</t>
  </si>
  <si>
    <t>訪問型独自サービスⅢ日割・初任</t>
  </si>
  <si>
    <t>訪問型独自サービスⅢ日割・同一</t>
  </si>
  <si>
    <t>訪問型独自サービスⅢ日割・初任・同一</t>
  </si>
  <si>
    <t>通所型独自サービス１日割</t>
  </si>
  <si>
    <t>通所型独自サービス２日割</t>
  </si>
  <si>
    <t>通所型独自サービス１日割・定超</t>
  </si>
  <si>
    <t>通所型独自サービス２日割・定超</t>
  </si>
  <si>
    <t>通所型独自サービス１日割・人欠</t>
  </si>
  <si>
    <t>通所型独自サービス２日割・人欠</t>
  </si>
  <si>
    <t>注）</t>
  </si>
  <si>
    <t>明石市は、1回あたりの単価を採用しているので、表内の「1回あたり」のサービスコードを使用し、1月につき所定の回数を超過した利用がある場合に「1月につき」のサービスコード（月額包括報酬）を使用する。</t>
  </si>
  <si>
    <t>報酬の算定に当たっては、明石市の地域区分単価（6級地）を使用する。</t>
  </si>
  <si>
    <t>初回加算は、予防専門訪問型サービスと同じサービスコード（4001）を使用する。</t>
  </si>
  <si>
    <t>生活援助訪問型サービスについては、「介護職員処遇改善加算」を設定しない。</t>
  </si>
  <si>
    <t>事業所と同一建物に居住する利用者又はこれ以外の同一建物の利用者20人以上にサービスを行う場合</t>
  </si>
  <si>
    <t>訪問型独自サービスⅠ／２日割</t>
  </si>
  <si>
    <t>訪問型独自サービスⅠ／２日割・同一</t>
  </si>
  <si>
    <t>訪問型独自サービスⅡ／２日割</t>
  </si>
  <si>
    <t>訪問型独自サービスⅡ／２日割・同一</t>
  </si>
  <si>
    <t>訪問型独自サービスⅢ／２日割</t>
  </si>
  <si>
    <t>訪問型独自サービスⅢ／２日割・同一</t>
  </si>
  <si>
    <t>訪問型サービス処遇改善加算Ⅴ</t>
  </si>
  <si>
    <t>(5)介護職員処遇改善加算（Ⅴ）</t>
  </si>
  <si>
    <t>137/1000</t>
  </si>
  <si>
    <t>100/1000</t>
  </si>
  <si>
    <t>55/1000</t>
  </si>
  <si>
    <t>A2</t>
  </si>
  <si>
    <t>(3)で算定した単位数の</t>
  </si>
  <si>
    <t>59/1000</t>
  </si>
  <si>
    <t>43/1000</t>
  </si>
  <si>
    <t>23/1000</t>
  </si>
  <si>
    <t>A6</t>
  </si>
  <si>
    <t>通所型サービス処遇改善加算Ⅰ</t>
  </si>
  <si>
    <t>通所型サービス処遇改善加算Ⅱ</t>
  </si>
  <si>
    <t>通所型サービス処遇改善加算Ⅲ</t>
  </si>
  <si>
    <t>通所型サービス処遇改善加算Ⅳ</t>
  </si>
  <si>
    <t>通所型サービス処遇改善加算Ⅴ</t>
  </si>
  <si>
    <t>A2</t>
  </si>
  <si>
    <t>介護福祉士等とは、介護福祉士、実務者研修修了者、介護職員初任者研修修了者、旧介護職員基礎研修修了者、旧訪問介護員1級課程又は旧2級課程修了者及び居宅介護職員初任者研修課程修了者（相当する研修課程修了者を含む。）を言う。</t>
  </si>
  <si>
    <t xml:space="preserve">（※）
</t>
  </si>
  <si>
    <t>訪問型独自サービスⅣ／３</t>
  </si>
  <si>
    <t>訪問型独自サービスⅣ／３・初任</t>
  </si>
  <si>
    <t>訪問型独自サービスⅣ／３・同一</t>
  </si>
  <si>
    <t>訪問型独自サービスⅣ／３・初任・同一</t>
  </si>
  <si>
    <t>訪問型独自サービスⅠ／３</t>
  </si>
  <si>
    <t>訪問型独自サービスⅠ／３・初任</t>
  </si>
  <si>
    <t>訪問型独自サービスⅠ／３・同一</t>
  </si>
  <si>
    <t>訪問型独自サービスⅠ／３・初任・同一</t>
  </si>
  <si>
    <t>訪問型独自サービスⅠ／３日割</t>
  </si>
  <si>
    <t>訪問型独自サービスⅠ／３日割・初任</t>
  </si>
  <si>
    <t>訪問型独自サービスⅠ／３日割・同一</t>
  </si>
  <si>
    <t>訪問型独自サービスⅠ／３日割・初任・同一</t>
  </si>
  <si>
    <t>訪問型独自サービスⅤ／３</t>
  </si>
  <si>
    <t>訪問型独自サービスⅤ／３・初任</t>
  </si>
  <si>
    <t>訪問型独自サービスⅤ／３・同一</t>
  </si>
  <si>
    <t>訪問型独自サービスⅤ／３・初任・同一</t>
  </si>
  <si>
    <t>訪問型独自サービスⅡ／３</t>
  </si>
  <si>
    <t>訪問型独自サービスⅡ／３・初任</t>
  </si>
  <si>
    <t>訪問型独自サービスⅡ／３・同一</t>
  </si>
  <si>
    <t>訪問型独自サービスⅡ／３・初任・同一</t>
  </si>
  <si>
    <t>訪問型独自サービスⅡ／３日割</t>
  </si>
  <si>
    <t>訪問型独自サービスⅡ／３日割・初任</t>
  </si>
  <si>
    <t>訪問型独自サービスⅡ／３日割・同一</t>
  </si>
  <si>
    <t>訪問型独自サービスⅡ／３日割・初任・同一</t>
  </si>
  <si>
    <t>訪問型独自サービスⅥ／３</t>
  </si>
  <si>
    <t>訪問型独自サービスⅥ／３・初任</t>
  </si>
  <si>
    <t>訪問型独自サービスⅥ／３・同一</t>
  </si>
  <si>
    <t>訪問型独自サービスⅥ／３・初任・同一</t>
  </si>
  <si>
    <t>訪問型独自サービスⅢ／３</t>
  </si>
  <si>
    <t>訪問型独自サービスⅢ／３・初任</t>
  </si>
  <si>
    <t>訪問型独自サービスⅢ／３・同一</t>
  </si>
  <si>
    <t>訪問型独自サービスⅢ／３・初任・同一</t>
  </si>
  <si>
    <t>訪問型独自サービスⅢ／３日割</t>
  </si>
  <si>
    <t>訪問型独自サービスⅢ／３日割・初任</t>
  </si>
  <si>
    <t>訪問型独自サービスⅢ／３日割・同一</t>
  </si>
  <si>
    <t>訪問型独自サービスⅢ／３日割・初任・同一</t>
  </si>
  <si>
    <t>①指定居宅介護事業所で介護福祉士等（※）により行われる場合</t>
  </si>
  <si>
    <t>(※2)</t>
  </si>
  <si>
    <t>②指定居宅介護事業所で障害者居宅介護従業者基礎研修課程修了者等（※１）により行われる場合</t>
  </si>
  <si>
    <t xml:space="preserve">(※1)
</t>
  </si>
  <si>
    <t>訪問型独自サービスⅣ／４</t>
  </si>
  <si>
    <t>訪問型独自サービスⅣ／４・初任</t>
  </si>
  <si>
    <t>訪問型独自サービスⅣ／４・同一</t>
  </si>
  <si>
    <t>訪問型独自サービスⅣ／４・初任・同一</t>
  </si>
  <si>
    <t>訪問型独自サービスⅠ／４</t>
  </si>
  <si>
    <t>訪問型独自サービスⅠ／４・初任</t>
  </si>
  <si>
    <t>訪問型独自サービスⅠ／４・同一</t>
  </si>
  <si>
    <t>訪問型独自サービスⅠ／４・初任・同一</t>
  </si>
  <si>
    <t>訪問型独自サービスⅠ／４日割</t>
  </si>
  <si>
    <t>訪問型独自サービスⅠ／４日割・初任</t>
  </si>
  <si>
    <t>訪問型独自サービスⅠ／４日割・同一</t>
  </si>
  <si>
    <t>訪問型独自サービスⅠ／４日割・初任・同一</t>
  </si>
  <si>
    <t>訪問型独自サービスⅤ／４</t>
  </si>
  <si>
    <t>訪問型独自サービスⅤ／４・初任</t>
  </si>
  <si>
    <t>訪問型独自サービスⅤ／４・同一</t>
  </si>
  <si>
    <t>訪問型独自サービスⅤ／４・初任・同一</t>
  </si>
  <si>
    <t>訪問型独自サービスⅡ／４</t>
  </si>
  <si>
    <t>訪問型独自サービスⅡ／４・初任</t>
  </si>
  <si>
    <t>訪問型独自サービスⅡ／４・同一</t>
  </si>
  <si>
    <t>訪問型独自サービスⅡ／４・初任・同一</t>
  </si>
  <si>
    <t>訪問型独自サービスⅡ／４日割</t>
  </si>
  <si>
    <t>訪問型独自サービスⅡ／４日割・初任</t>
  </si>
  <si>
    <t>訪問型独自サービスⅡ／４日割・同一</t>
  </si>
  <si>
    <t>訪問型独自サービスⅡ／４日割・初任・同一</t>
  </si>
  <si>
    <t>訪問型独自サービスⅥ／４</t>
  </si>
  <si>
    <t>訪問型独自サービスⅥ／４・初任</t>
  </si>
  <si>
    <t>訪問型独自サービスⅥ／４・同一</t>
  </si>
  <si>
    <t>訪問型独自サービスⅥ／４・初任・同一</t>
  </si>
  <si>
    <t>訪問型独自サービスⅢ／４</t>
  </si>
  <si>
    <t>訪問型独自サービスⅢ／４・初任</t>
  </si>
  <si>
    <t>訪問型独自サービスⅢ／４・同一</t>
  </si>
  <si>
    <t>訪問型独自サービスⅢ／４・初任・同一</t>
  </si>
  <si>
    <t>訪問型独自サービスⅢ／４日割</t>
  </si>
  <si>
    <t>訪問型独自サービスⅢ／４日割・初任</t>
  </si>
  <si>
    <t>訪問型独自サービスⅢ／４日割・同一</t>
  </si>
  <si>
    <t>訪問型独自サービスⅢ／４日割・初任・同一</t>
  </si>
  <si>
    <t>③指定居宅介護事業所で重度訪問介護従業者養成研修修了者により行われる場合（※）</t>
  </si>
  <si>
    <t xml:space="preserve"> 　及び指定重度訪問介護事業所が行う場合</t>
  </si>
  <si>
    <t>重度訪問介護従業者養成研修修了者（相当する研修課程修了者を含む。）が行う訪問介護については、早朝・深夜帯や年末年始などにおいて、一時的に人材確保の観点から明石市がやむを得ないと認める場合に限る。</t>
  </si>
  <si>
    <t>訪問型独自サービスⅣ／５</t>
  </si>
  <si>
    <t>訪問型独自サービスⅣ／５・初任</t>
  </si>
  <si>
    <t>訪問型独自サービスⅣ／５・同一</t>
  </si>
  <si>
    <t>訪問型独自サービスⅣ／５・初任・同一</t>
  </si>
  <si>
    <t>訪問型独自サービスⅠ／５</t>
  </si>
  <si>
    <t>訪問型独自サービスⅠ／５・初任</t>
  </si>
  <si>
    <t>訪問型独自サービスⅠ／５・同一</t>
  </si>
  <si>
    <t>訪問型独自サービスⅠ／５・初任・同一</t>
  </si>
  <si>
    <t>訪問型独自サービスⅠ／５日割</t>
  </si>
  <si>
    <t>訪問型独自サービスⅠ／５日割・初任</t>
  </si>
  <si>
    <t>訪問型独自サービスⅠ／５日割・同一</t>
  </si>
  <si>
    <t>訪問型独自サービスⅠ／５日割・初任・同一</t>
  </si>
  <si>
    <t>訪問型独自サービスⅤ／５</t>
  </si>
  <si>
    <t>訪問型独自サービスⅤ／５・初任</t>
  </si>
  <si>
    <t>訪問型独自サービスⅤ／５・同一</t>
  </si>
  <si>
    <t>訪問型独自サービスⅤ／５・初任・同一</t>
  </si>
  <si>
    <t>訪問型独自サービスⅡ／５</t>
  </si>
  <si>
    <t>訪問型独自サービスⅡ／５・初任</t>
  </si>
  <si>
    <t>訪問型独自サービスⅡ／５・同一</t>
  </si>
  <si>
    <t>訪問型独自サービスⅡ／５・初任・同一</t>
  </si>
  <si>
    <t>訪問型独自サービスⅡ／５日割</t>
  </si>
  <si>
    <t>訪問型独自サービスⅡ／５日割・初任</t>
  </si>
  <si>
    <t>訪問型独自サービスⅡ／５日割・同一</t>
  </si>
  <si>
    <t>訪問型独自サービスⅡ／５日割・初任・同一</t>
  </si>
  <si>
    <t>訪問型独自サービスⅥ／５</t>
  </si>
  <si>
    <t>訪問型独自サービスⅥ／５・初任</t>
  </si>
  <si>
    <t>訪問型独自サービスⅥ／５・同一</t>
  </si>
  <si>
    <t>訪問型独自サービスⅥ／５・初任・同一</t>
  </si>
  <si>
    <t>訪問型独自サービスⅢ／５</t>
  </si>
  <si>
    <t>訪問型独自サービスⅢ／５・初任</t>
  </si>
  <si>
    <t>訪問型独自サービスⅢ／５・同一</t>
  </si>
  <si>
    <t>訪問型独自サービスⅢ／５・初任・同一</t>
  </si>
  <si>
    <t>訪問型独自サービスⅢ／５日割</t>
  </si>
  <si>
    <t>訪問型独自サービスⅢ／５日割・初任</t>
  </si>
  <si>
    <t>訪問型独自サービスⅢ／５日割・同一</t>
  </si>
  <si>
    <t>訪問型独自サービスⅢ／５日割・初任・同一</t>
  </si>
  <si>
    <t>通所型独自サービス生活機能向上連携加算１</t>
  </si>
  <si>
    <t>通所型独自サービス生活機能向上連携加算２</t>
  </si>
  <si>
    <t>リ　生活機能向上連携加算</t>
  </si>
  <si>
    <t>運動器機能向上加算を算定している場合</t>
  </si>
  <si>
    <t>通所型独自サービス栄養スクリーニング加算</t>
  </si>
  <si>
    <t>ル 介護職員処遇改善加算</t>
  </si>
  <si>
    <t>ヌ　栄養スクリーニング加算 （6月に 1回を限度）</t>
  </si>
  <si>
    <t>①指定生活介護事業所が行う場合</t>
  </si>
  <si>
    <t>②指定自立訓練事業所が行う場合</t>
  </si>
  <si>
    <t>通所型独自サービス／２１回数</t>
  </si>
  <si>
    <t>通所型独自サービス／２１</t>
  </si>
  <si>
    <t>通所型独自サービス／２１日割</t>
  </si>
  <si>
    <t>通所型独自サービス／２２回数</t>
  </si>
  <si>
    <t>通所型独自サービス／２２</t>
  </si>
  <si>
    <t>通所型独自サービス／２２日割</t>
  </si>
  <si>
    <t>通所型独自サービス／２１回数・定超</t>
  </si>
  <si>
    <t>通所型独自サービス／２１・定超</t>
  </si>
  <si>
    <t>通所型独自サービス／２１日割・定超</t>
  </si>
  <si>
    <t>通所型独自サービス／２２回数・定超</t>
  </si>
  <si>
    <t>通所型独自サービス／２２・定超</t>
  </si>
  <si>
    <t>通所型独自サービス／２２日割・定超</t>
  </si>
  <si>
    <t>通所型独自サービス／２１回数・人欠</t>
  </si>
  <si>
    <t>通所型独自サービス／２１・人欠</t>
  </si>
  <si>
    <t>通所型独自サービス／２１日割・人欠</t>
  </si>
  <si>
    <t>通所型独自サービス／２２回数・人欠</t>
  </si>
  <si>
    <t>通所型独自サービス／２２・人欠</t>
  </si>
  <si>
    <t>通所型独自サービス／２２日割・人欠</t>
  </si>
  <si>
    <t>訪問型独自サービス初回加算／３</t>
  </si>
  <si>
    <t>訪問型独自サービス初回加算／４</t>
  </si>
  <si>
    <t>訪問型独自サービス初回加算／５</t>
  </si>
  <si>
    <t>通所型独自サービス若年性認知症受入加算／２</t>
  </si>
  <si>
    <t>通所型独自サービス同一建物減算／２１</t>
  </si>
  <si>
    <t>通所型独自サービス同一建物減算／２２</t>
  </si>
  <si>
    <t>通所型独自生活向上グループ活動加算／２</t>
  </si>
  <si>
    <t>通所型独自サービス運動器機能向上加算／２</t>
  </si>
  <si>
    <t>通所型独自サービス栄養改善加算／２</t>
  </si>
  <si>
    <t>通所型独自サービス口腔機能向上加算／２</t>
  </si>
  <si>
    <t>通所型独自複数サービス実施加算Ⅰ／２１</t>
  </si>
  <si>
    <t>通所型独自複数サービス実施加算Ⅰ／２２</t>
  </si>
  <si>
    <t>通所型独自複数サービス実施加算Ⅰ／２３</t>
  </si>
  <si>
    <t>通所型独自複数サービス実施加算Ⅱ／２</t>
  </si>
  <si>
    <t>通所型独自サービス事業所評価加算／２</t>
  </si>
  <si>
    <t>通所型独自サービス提供体制加算Ⅰ／２１１</t>
  </si>
  <si>
    <t>通所型独自サービス提供体制加算Ⅰ／２１２</t>
  </si>
  <si>
    <t>通所型独自サービス提供体制加算Ⅰ／２２１</t>
  </si>
  <si>
    <t>通所型独自サービス提供体制加算Ⅰ／２２２</t>
  </si>
  <si>
    <t>通所型独自サービス提供体制加算Ⅱ／２１</t>
  </si>
  <si>
    <t>通所型独自サービス提供体制加算Ⅱ／２２</t>
  </si>
  <si>
    <t>通所型独自サービス生活機能向上連携加算／２１</t>
  </si>
  <si>
    <t>通所型独自サービス生活機能向上連携加算／２２</t>
  </si>
  <si>
    <t>通所型独自サービス栄養スクリーニング加算／２</t>
  </si>
  <si>
    <t>通所型独自サービス／３１回数</t>
  </si>
  <si>
    <t>通所型独自サービス／３１</t>
  </si>
  <si>
    <t>通所型独自サービス／３１日割</t>
  </si>
  <si>
    <t>通所型独自サービス／３２回数</t>
  </si>
  <si>
    <t>通所型独自サービス／３２</t>
  </si>
  <si>
    <t>通所型独自サービス／３２日割</t>
  </si>
  <si>
    <t>通所型独自サービス若年性認知症受入加算／３</t>
  </si>
  <si>
    <t>通所型独自サービス同一建物減算／３１</t>
  </si>
  <si>
    <t>通所型独自サービス同一建物減算／３２</t>
  </si>
  <si>
    <t>通所型独自生活向上グループ活動加算／３</t>
  </si>
  <si>
    <t>通所型独自サービス運動器機能向上加算／３</t>
  </si>
  <si>
    <t>通所型独自サービス栄養改善加算／３</t>
  </si>
  <si>
    <t>通所型独自サービス口腔機能向上加算／３</t>
  </si>
  <si>
    <t>通所型独自複数サービス実施加算Ⅰ／３１</t>
  </si>
  <si>
    <t>通所型独自複数サービス実施加算Ⅰ／３２</t>
  </si>
  <si>
    <t>通所型独自複数サービス実施加算Ⅰ／３３</t>
  </si>
  <si>
    <t>通所型独自複数サービス実施加算Ⅱ／３</t>
  </si>
  <si>
    <t>通所型独自サービス事業所評価加算／３</t>
  </si>
  <si>
    <t>通所型独自サービス提供体制加算Ⅰ／３１１</t>
  </si>
  <si>
    <t>通所型独自サービス提供体制加算Ⅰ／３１２</t>
  </si>
  <si>
    <t>通所型独自サービス提供体制加算Ⅰ／３２１</t>
  </si>
  <si>
    <t>通所型独自サービス提供体制加算Ⅰ／３２２</t>
  </si>
  <si>
    <t>通所型独自サービス提供体制加算Ⅱ／３１</t>
  </si>
  <si>
    <t>通所型独自サービス提供体制加算Ⅱ／３２</t>
  </si>
  <si>
    <t>通所型独自サービス生活機能向上連携加算／３１</t>
  </si>
  <si>
    <t>通所型独自サービス生活機能向上連携加算／３２</t>
  </si>
  <si>
    <t>通所型独自サービス栄養スクリーニング加算／３</t>
  </si>
  <si>
    <t>通所型独自サービス／３１回数・定超</t>
  </si>
  <si>
    <t>通所型独自サービス／３１・定超</t>
  </si>
  <si>
    <t>通所型独自サービス／３１日割・定超</t>
  </si>
  <si>
    <t>通所型独自サービス／３２回数・定超</t>
  </si>
  <si>
    <t>通所型独自サービス／３２・定超</t>
  </si>
  <si>
    <t>通所型独自サービス／３２日割・定超</t>
  </si>
  <si>
    <t>通所型独自サービス／３１回数・人欠</t>
  </si>
  <si>
    <t>通所型独自サービス／３１・人欠</t>
  </si>
  <si>
    <t>通所型独自サービス／３１日割・人欠</t>
  </si>
  <si>
    <t>通所型独自サービス／３２回数・人欠</t>
  </si>
  <si>
    <t>通所型独自サービス／３２・人欠</t>
  </si>
  <si>
    <t>通所型独自サービス／３２日割・人欠</t>
  </si>
  <si>
    <t>通所型独自サービス若年性認知症受入加算／４</t>
  </si>
  <si>
    <t>通所型独自サービス／４１回数</t>
  </si>
  <si>
    <t>通所型独自サービス／４１</t>
  </si>
  <si>
    <t>通所型独自サービス／４１日割</t>
  </si>
  <si>
    <t>通所型独自サービス／４２回数</t>
  </si>
  <si>
    <t>通所型独自サービス／４２</t>
  </si>
  <si>
    <t>通所型独自サービス／４２日割</t>
  </si>
  <si>
    <t>通所型独自サービス同一建物減算／４１</t>
  </si>
  <si>
    <t>通所型独自サービス同一建物減算／４２</t>
  </si>
  <si>
    <t>通所型独自生活向上グループ活動加算／４</t>
  </si>
  <si>
    <t>通所型独自サービス運動器機能向上加算／４</t>
  </si>
  <si>
    <t>通所型独自サービス栄養改善加算／４</t>
  </si>
  <si>
    <t>通所型独自サービス口腔機能向上加算／４</t>
  </si>
  <si>
    <t>通所型独自複数サービス実施加算Ⅰ／４１</t>
  </si>
  <si>
    <t>通所型独自複数サービス実施加算Ⅰ／４２</t>
  </si>
  <si>
    <t>通所型独自複数サービス実施加算Ⅰ／４３</t>
  </si>
  <si>
    <t>通所型独自複数サービス実施加算Ⅱ／４</t>
  </si>
  <si>
    <t>通所型独自サービス事業所評価加算／４</t>
  </si>
  <si>
    <t>通所型独自サービス提供体制加算Ⅰ／４１１</t>
  </si>
  <si>
    <t>通所型独自サービス提供体制加算Ⅰ／４１２</t>
  </si>
  <si>
    <t>通所型独自サービス提供体制加算Ⅰ／４２１</t>
  </si>
  <si>
    <t>通所型独自サービス提供体制加算Ⅰ／４２２</t>
  </si>
  <si>
    <t>通所型独自サービス提供体制加算Ⅱ／４１</t>
  </si>
  <si>
    <t>通所型独自サービス提供体制加算Ⅱ／４２</t>
  </si>
  <si>
    <t>通所型独自サービス生活機能向上連携加算／４１</t>
  </si>
  <si>
    <t>通所型独自サービス生活機能向上連携加算／４２</t>
  </si>
  <si>
    <t>通所型独自サービス栄養スクリーニング加算／４</t>
  </si>
  <si>
    <t>通所型独自サービス／４１回数・定超</t>
  </si>
  <si>
    <t>通所型独自サービス／４１・定超</t>
  </si>
  <si>
    <t>通所型独自サービス／４１日割・定超</t>
  </si>
  <si>
    <t>通所型独自サービス／４２回数・定超</t>
  </si>
  <si>
    <t>通所型独自サービス／４２・定超</t>
  </si>
  <si>
    <t>通所型独自サービス／４２日割・定超</t>
  </si>
  <si>
    <t>通所型独自サービス／４１回数・人欠</t>
  </si>
  <si>
    <t>通所型独自サービス／４１・人欠</t>
  </si>
  <si>
    <t>通所型独自サービス／４１日割・人欠</t>
  </si>
  <si>
    <t>通所型独自サービス／４２回数・人欠</t>
  </si>
  <si>
    <t>通所型独自サービス／４２・人欠</t>
  </si>
  <si>
    <t>通所型独自サービス／４２日割・人欠</t>
  </si>
  <si>
    <t>訪問型独自サービス生活機能向上連携加算Ⅰ</t>
  </si>
  <si>
    <t>訪問型独自サービス生活機能向上連携加算Ⅱ</t>
  </si>
  <si>
    <t>訪問型独自サービス生活機能向上連携加算Ⅰ／３</t>
  </si>
  <si>
    <t>訪問型独自サービス生活機能向上連携加算Ⅱ／３</t>
  </si>
  <si>
    <t>訪問型独自サービス生活機能向上連携加算Ⅰ／４</t>
  </si>
  <si>
    <t>訪問型独自サービス生活機能向上連携加算Ⅱ／４</t>
  </si>
  <si>
    <t>訪問型独自サービス生活機能向上連携加算Ⅰ／５</t>
  </si>
  <si>
    <t>訪問型独自サービス生活機能向上連携加算Ⅱ／５</t>
  </si>
  <si>
    <t>③指定児童発達支援事業所が行う場合及び指定放課後等デイサービス事業所が行う場合</t>
  </si>
  <si>
    <t>リ　生活機能向上連携加算</t>
  </si>
  <si>
    <t>(1) 生活機能向上連携加算（Ⅰ）</t>
  </si>
  <si>
    <t>(2) 生活機能向上連携加算（Ⅱ）</t>
  </si>
  <si>
    <t>５  訪問型サービス（共生型訪問型）サービスコード表</t>
  </si>
  <si>
    <t>９　通所型サービス（共生型通所型）サービスコード表</t>
  </si>
  <si>
    <t>旧外出介護研修修了者が行う訪問介護については、通院・外出介助に限る。</t>
  </si>
  <si>
    <t>障害者居宅介護従業者基礎研修課程修了者等とは、障害者居宅介護従業者基礎研修課程修了者（相当する研修課程修了者（改正前の介護保険法施行規則第22条の23第1項に規定する3級課程修了者を含む。）を含む。）、実務経験を有する者（平成18年3月31日において身体障害者居宅介護等事業、知的障害者居宅介護等事業又は児童居宅介護等事業に従事した経験を有する者であって、都道府県知事から必要な知識及び技術を有すると認める旨の証明書の交付を受けたものをいう。）及び廃止前の視覚障害者外出介護従業者養成研修、全身性障害者外出介護従業者養成研修又は知的障害者外出介護従業者養成研修課程修了者（これらの研修課程に相当するものとして都道府県知事が認める研修の課程を修了し、当該研修の事業を行った者から当該研修の課程を修了した旨の証明書の交付を受けた者（以下「旧外出介護研修修了者」（※２）という。）を含む。）をいう。</t>
  </si>
  <si>
    <t>事業所と同一建物に居住する利用者又はこれ以外の同一建物の利用者20人以上にサービスを行う場合</t>
  </si>
  <si>
    <t>事業対象者・要支援
１・２（週1回程度）</t>
  </si>
  <si>
    <t>訪問型サービス特定処遇改善加算Ⅰ</t>
  </si>
  <si>
    <t>訪問型サービス特定処遇改善加算Ⅱ</t>
  </si>
  <si>
    <t>ル 介護職員等特定処遇改善加算</t>
  </si>
  <si>
    <t>(1)介護職員等特定処遇改善加算（Ⅰ）</t>
  </si>
  <si>
    <t>(2)介護職員等特定処遇改善加算（Ⅱ）</t>
  </si>
  <si>
    <t>63/1000</t>
  </si>
  <si>
    <t>42/1000</t>
  </si>
  <si>
    <t>通所型サービス特定処遇改善加算Ⅰ</t>
  </si>
  <si>
    <t>通所型サービス特定処遇改善加算Ⅱ</t>
  </si>
  <si>
    <t>ヲ 介護職員等特定処遇改善加算</t>
  </si>
  <si>
    <t>(1)介護職員等特定処遇改善加算（Ⅰ）</t>
  </si>
  <si>
    <t>(2)介護職員等特定処遇改善加算（Ⅱ）</t>
  </si>
  <si>
    <t>12/1000</t>
  </si>
  <si>
    <t>10/1000</t>
  </si>
  <si>
    <t>１  訪問型サービス（予防専門訪問型）サービスコード表</t>
  </si>
  <si>
    <t>２  訪問型サービス（生活援助訪問型）サービスコード表</t>
  </si>
  <si>
    <t>３  訪問型サービス（共生型訪問型）サービスコード表</t>
  </si>
  <si>
    <t>４  訪問型サービス（共生型訪問型）サービスコード表</t>
  </si>
  <si>
    <t>６　通所型サービス（予防専門通所型）サービスコード表</t>
  </si>
  <si>
    <t>７　通所型サービス（共生型通所型）サービスコード表</t>
  </si>
  <si>
    <t>８　通所型サービス（共生型通所型）サービスコード表</t>
  </si>
  <si>
    <t>１０　介護予防ケアマネジメントサービスコード表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</si>
</sst>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sz val="12"/>
      <name val="ＭＳ Ｐゴシック"/>
      <family val="3"/>
    </font>
    <font>
      <sz val="8"/>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86">
    <xf numFmtId="0" fontId="0" fillId="0" borderId="0" xfId="0" applyAlignment="1">
      <alignment/>
    </xf>
    <xf numFmtId="0" fontId="5" fillId="0" borderId="10" xfId="0" applyFont="1" applyFill="1" applyBorder="1" applyAlignment="1">
      <alignment vertical="center"/>
    </xf>
    <xf numFmtId="0" fontId="5" fillId="0" borderId="11" xfId="0" applyFont="1" applyFill="1" applyBorder="1" applyAlignment="1">
      <alignment horizontal="center"/>
    </xf>
    <xf numFmtId="0" fontId="4" fillId="0" borderId="12" xfId="0" applyFont="1" applyFill="1" applyBorder="1" applyAlignment="1">
      <alignment/>
    </xf>
    <xf numFmtId="0" fontId="5" fillId="0" borderId="12" xfId="0" applyFont="1" applyFill="1" applyBorder="1" applyAlignment="1">
      <alignment/>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16" xfId="0" applyFont="1" applyFill="1" applyBorder="1" applyAlignment="1">
      <alignment/>
    </xf>
    <xf numFmtId="0" fontId="5" fillId="0" borderId="17" xfId="0" applyFont="1" applyFill="1" applyBorder="1" applyAlignment="1">
      <alignment horizontal="center" vertical="center"/>
    </xf>
    <xf numFmtId="0" fontId="4" fillId="0" borderId="18" xfId="0" applyFont="1" applyFill="1" applyBorder="1" applyAlignment="1">
      <alignment horizontal="center"/>
    </xf>
    <xf numFmtId="0" fontId="4" fillId="0" borderId="13" xfId="0" applyFont="1" applyFill="1" applyBorder="1" applyAlignment="1">
      <alignment horizontal="center"/>
    </xf>
    <xf numFmtId="0" fontId="4" fillId="0" borderId="17" xfId="0" applyFont="1" applyFill="1" applyBorder="1" applyAlignment="1">
      <alignment horizontal="center"/>
    </xf>
    <xf numFmtId="3" fontId="6" fillId="0" borderId="14" xfId="0" applyNumberFormat="1" applyFont="1" applyFill="1" applyBorder="1" applyAlignment="1">
      <alignment/>
    </xf>
    <xf numFmtId="0" fontId="4" fillId="0" borderId="0" xfId="0" applyFont="1" applyFill="1" applyBorder="1" applyAlignment="1">
      <alignment/>
    </xf>
    <xf numFmtId="0" fontId="3" fillId="0" borderId="0" xfId="0" applyFont="1" applyFill="1" applyAlignment="1">
      <alignment/>
    </xf>
    <xf numFmtId="0" fontId="5" fillId="0" borderId="18" xfId="0" applyFont="1" applyFill="1" applyBorder="1" applyAlignment="1">
      <alignment horizontal="center" vertical="center"/>
    </xf>
    <xf numFmtId="0" fontId="4" fillId="0" borderId="0" xfId="0" applyFont="1" applyFill="1" applyAlignment="1">
      <alignment/>
    </xf>
    <xf numFmtId="0" fontId="4" fillId="0" borderId="19" xfId="0" applyFont="1" applyFill="1" applyBorder="1" applyAlignment="1">
      <alignment/>
    </xf>
    <xf numFmtId="0" fontId="4" fillId="0" borderId="20" xfId="0" applyFont="1" applyFill="1" applyBorder="1" applyAlignment="1">
      <alignment/>
    </xf>
    <xf numFmtId="3" fontId="6" fillId="0" borderId="15" xfId="0" applyNumberFormat="1" applyFont="1" applyFill="1" applyBorder="1" applyAlignment="1">
      <alignment horizontal="right"/>
    </xf>
    <xf numFmtId="0" fontId="6" fillId="0" borderId="0" xfId="0" applyFont="1" applyFill="1" applyAlignment="1">
      <alignment/>
    </xf>
    <xf numFmtId="0" fontId="6" fillId="0" borderId="14" xfId="0" applyFont="1" applyFill="1" applyBorder="1" applyAlignment="1">
      <alignment horizontal="center" vertical="center"/>
    </xf>
    <xf numFmtId="0" fontId="5" fillId="0" borderId="14" xfId="0" applyFont="1" applyFill="1" applyBorder="1" applyAlignment="1">
      <alignment vertical="center"/>
    </xf>
    <xf numFmtId="0" fontId="4" fillId="0" borderId="10" xfId="0" applyFont="1" applyFill="1" applyBorder="1" applyAlignment="1">
      <alignment/>
    </xf>
    <xf numFmtId="0" fontId="4" fillId="0" borderId="11" xfId="0" applyFont="1" applyFill="1" applyBorder="1" applyAlignment="1">
      <alignment/>
    </xf>
    <xf numFmtId="0" fontId="4" fillId="0" borderId="21" xfId="0" applyFont="1" applyFill="1" applyBorder="1" applyAlignment="1">
      <alignment/>
    </xf>
    <xf numFmtId="0" fontId="4" fillId="0" borderId="22" xfId="0" applyFont="1" applyFill="1" applyBorder="1" applyAlignment="1">
      <alignment/>
    </xf>
    <xf numFmtId="0" fontId="4" fillId="0" borderId="22" xfId="0" applyFont="1" applyFill="1" applyBorder="1" applyAlignment="1">
      <alignment horizontal="right"/>
    </xf>
    <xf numFmtId="0" fontId="4" fillId="0" borderId="15" xfId="0" applyFont="1" applyFill="1" applyBorder="1" applyAlignment="1">
      <alignment/>
    </xf>
    <xf numFmtId="0" fontId="4" fillId="0" borderId="23" xfId="0" applyFont="1" applyFill="1" applyBorder="1" applyAlignment="1">
      <alignment/>
    </xf>
    <xf numFmtId="0" fontId="4" fillId="0" borderId="16" xfId="0" applyFont="1" applyFill="1" applyBorder="1" applyAlignment="1">
      <alignment horizontal="right"/>
    </xf>
    <xf numFmtId="0" fontId="4" fillId="0" borderId="24" xfId="0" applyFont="1" applyFill="1" applyBorder="1" applyAlignment="1">
      <alignment/>
    </xf>
    <xf numFmtId="0" fontId="4" fillId="0" borderId="24" xfId="0" applyFont="1" applyFill="1" applyBorder="1" applyAlignment="1">
      <alignment horizontal="left"/>
    </xf>
    <xf numFmtId="0" fontId="4" fillId="0" borderId="22" xfId="0" applyFont="1" applyFill="1" applyBorder="1" applyAlignment="1">
      <alignment horizontal="left"/>
    </xf>
    <xf numFmtId="0" fontId="4" fillId="0" borderId="0" xfId="0" applyFont="1" applyFill="1" applyBorder="1" applyAlignment="1">
      <alignment horizontal="left"/>
    </xf>
    <xf numFmtId="0" fontId="5" fillId="0" borderId="24" xfId="0" applyFont="1" applyFill="1" applyBorder="1" applyAlignment="1">
      <alignment vertical="center"/>
    </xf>
    <xf numFmtId="0" fontId="4" fillId="0" borderId="16" xfId="0" applyFont="1" applyFill="1" applyBorder="1" applyAlignment="1">
      <alignment horizontal="left"/>
    </xf>
    <xf numFmtId="0" fontId="4" fillId="0" borderId="22" xfId="0" applyFont="1" applyFill="1" applyBorder="1" applyAlignment="1">
      <alignment horizontal="left" vertical="top"/>
    </xf>
    <xf numFmtId="0" fontId="5" fillId="0" borderId="23" xfId="0" applyFont="1" applyFill="1" applyBorder="1" applyAlignment="1">
      <alignment vertical="center"/>
    </xf>
    <xf numFmtId="0" fontId="4" fillId="0" borderId="16" xfId="0" applyFont="1" applyFill="1" applyBorder="1" applyAlignment="1">
      <alignment horizontal="center"/>
    </xf>
    <xf numFmtId="0" fontId="4" fillId="0" borderId="10" xfId="0" applyFont="1" applyFill="1" applyBorder="1" applyAlignment="1">
      <alignment horizontal="left"/>
    </xf>
    <xf numFmtId="0" fontId="4" fillId="0" borderId="19" xfId="0" applyFont="1" applyFill="1" applyBorder="1" applyAlignment="1">
      <alignment horizontal="right"/>
    </xf>
    <xf numFmtId="0" fontId="5" fillId="0" borderId="11" xfId="0" applyFont="1" applyFill="1" applyBorder="1" applyAlignment="1">
      <alignment horizontal="center" vertical="center"/>
    </xf>
    <xf numFmtId="0" fontId="5" fillId="0" borderId="12" xfId="0" applyFont="1" applyFill="1" applyBorder="1" applyAlignment="1">
      <alignment vertical="center"/>
    </xf>
    <xf numFmtId="0" fontId="4" fillId="0" borderId="16" xfId="0" applyFont="1" applyFill="1" applyBorder="1" applyAlignment="1">
      <alignment vertical="center"/>
    </xf>
    <xf numFmtId="3" fontId="6" fillId="0" borderId="22" xfId="0" applyNumberFormat="1" applyFont="1" applyFill="1" applyBorder="1" applyAlignment="1">
      <alignment horizontal="right"/>
    </xf>
    <xf numFmtId="0" fontId="5" fillId="0" borderId="14" xfId="0" applyFont="1" applyFill="1" applyBorder="1" applyAlignment="1">
      <alignment vertical="center" shrinkToFit="1"/>
    </xf>
    <xf numFmtId="0" fontId="4" fillId="0" borderId="0" xfId="0" applyFont="1" applyFill="1" applyBorder="1" applyAlignment="1">
      <alignment horizontal="center"/>
    </xf>
    <xf numFmtId="0" fontId="3" fillId="0" borderId="0" xfId="0" applyFont="1" applyFill="1" applyAlignment="1">
      <alignment vertical="center"/>
    </xf>
    <xf numFmtId="0" fontId="4" fillId="0" borderId="23" xfId="0" applyFont="1" applyFill="1" applyBorder="1" applyAlignment="1">
      <alignment horizontal="left"/>
    </xf>
    <xf numFmtId="0" fontId="5" fillId="0" borderId="16" xfId="0" applyNumberFormat="1" applyFont="1" applyFill="1" applyBorder="1" applyAlignment="1">
      <alignment horizontal="center"/>
    </xf>
    <xf numFmtId="0" fontId="6" fillId="0" borderId="15" xfId="0" applyNumberFormat="1" applyFont="1" applyFill="1" applyBorder="1" applyAlignment="1" quotePrefix="1">
      <alignment horizontal="right"/>
    </xf>
    <xf numFmtId="0" fontId="4" fillId="0" borderId="23"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15" xfId="0" applyFont="1" applyFill="1" applyBorder="1" applyAlignment="1">
      <alignment/>
    </xf>
    <xf numFmtId="0" fontId="0" fillId="0" borderId="10" xfId="0" applyFont="1" applyFill="1" applyBorder="1" applyAlignment="1">
      <alignment/>
    </xf>
    <xf numFmtId="0" fontId="0" fillId="0" borderId="12" xfId="0" applyFont="1" applyFill="1" applyBorder="1" applyAlignment="1">
      <alignment/>
    </xf>
    <xf numFmtId="0" fontId="0" fillId="0" borderId="12" xfId="0" applyFont="1" applyFill="1" applyBorder="1" applyAlignment="1">
      <alignment horizontal="right"/>
    </xf>
    <xf numFmtId="0" fontId="0" fillId="0" borderId="0" xfId="0" applyFont="1" applyFill="1" applyBorder="1" applyAlignment="1">
      <alignment/>
    </xf>
    <xf numFmtId="0" fontId="0" fillId="0" borderId="20" xfId="0" applyFont="1" applyFill="1" applyBorder="1" applyAlignment="1">
      <alignment/>
    </xf>
    <xf numFmtId="0" fontId="0" fillId="0" borderId="23" xfId="0" applyFont="1" applyFill="1" applyBorder="1" applyAlignment="1">
      <alignment/>
    </xf>
    <xf numFmtId="0" fontId="0" fillId="0" borderId="16" xfId="0" applyFont="1" applyFill="1" applyBorder="1" applyAlignment="1">
      <alignment/>
    </xf>
    <xf numFmtId="0" fontId="0" fillId="0" borderId="16" xfId="0" applyFont="1" applyFill="1" applyBorder="1" applyAlignment="1">
      <alignment horizontal="right"/>
    </xf>
    <xf numFmtId="0" fontId="0" fillId="0" borderId="22" xfId="0" applyFont="1" applyFill="1" applyBorder="1" applyAlignment="1">
      <alignment/>
    </xf>
    <xf numFmtId="0" fontId="0" fillId="0" borderId="22" xfId="0" applyFont="1" applyFill="1" applyBorder="1" applyAlignment="1">
      <alignment horizontal="right"/>
    </xf>
    <xf numFmtId="0" fontId="0" fillId="0" borderId="11" xfId="0" applyFont="1" applyFill="1" applyBorder="1" applyAlignment="1">
      <alignment/>
    </xf>
    <xf numFmtId="0" fontId="0" fillId="0" borderId="19" xfId="0" applyFont="1" applyFill="1" applyBorder="1" applyAlignment="1">
      <alignment/>
    </xf>
    <xf numFmtId="0" fontId="5" fillId="0" borderId="22" xfId="0" applyFont="1" applyFill="1" applyBorder="1" applyAlignment="1">
      <alignment horizontal="right"/>
    </xf>
    <xf numFmtId="0" fontId="5" fillId="0" borderId="16" xfId="0" applyFont="1" applyFill="1" applyBorder="1" applyAlignment="1">
      <alignment horizontal="right"/>
    </xf>
    <xf numFmtId="9" fontId="5" fillId="0" borderId="22" xfId="0" applyNumberFormat="1" applyFont="1" applyFill="1" applyBorder="1" applyAlignment="1">
      <alignment horizontal="center"/>
    </xf>
    <xf numFmtId="0" fontId="5" fillId="0" borderId="22" xfId="0" applyFont="1" applyFill="1" applyBorder="1" applyAlignment="1">
      <alignment horizontal="center"/>
    </xf>
    <xf numFmtId="0" fontId="5" fillId="0" borderId="0" xfId="0" applyFont="1" applyFill="1" applyBorder="1" applyAlignment="1">
      <alignment horizontal="right"/>
    </xf>
    <xf numFmtId="3" fontId="5" fillId="0" borderId="22" xfId="0" applyNumberFormat="1" applyFont="1" applyFill="1" applyBorder="1" applyAlignment="1">
      <alignment horizontal="right"/>
    </xf>
    <xf numFmtId="3" fontId="5" fillId="0" borderId="0" xfId="0" applyNumberFormat="1" applyFont="1" applyFill="1" applyBorder="1" applyAlignment="1">
      <alignment horizontal="right"/>
    </xf>
    <xf numFmtId="0" fontId="4" fillId="0" borderId="10" xfId="0" applyFont="1" applyFill="1" applyBorder="1" applyAlignment="1">
      <alignment vertical="center" wrapText="1"/>
    </xf>
    <xf numFmtId="0" fontId="5" fillId="0" borderId="12" xfId="0" applyFont="1" applyFill="1" applyBorder="1" applyAlignment="1">
      <alignment horizontal="right"/>
    </xf>
    <xf numFmtId="0" fontId="4" fillId="0" borderId="22" xfId="0" applyFont="1" applyFill="1" applyBorder="1" applyAlignment="1">
      <alignment horizontal="center"/>
    </xf>
    <xf numFmtId="0" fontId="4" fillId="0" borderId="22" xfId="0" applyFont="1" applyFill="1" applyBorder="1" applyAlignment="1">
      <alignment vertical="top" wrapText="1"/>
    </xf>
    <xf numFmtId="3" fontId="5" fillId="0" borderId="12" xfId="0" applyNumberFormat="1" applyFont="1" applyFill="1" applyBorder="1" applyAlignment="1">
      <alignment horizontal="right"/>
    </xf>
    <xf numFmtId="0" fontId="0" fillId="0" borderId="12" xfId="0" applyFont="1" applyFill="1" applyBorder="1" applyAlignment="1">
      <alignment vertical="center"/>
    </xf>
    <xf numFmtId="0" fontId="0" fillId="0" borderId="21" xfId="0" applyFont="1" applyFill="1" applyBorder="1" applyAlignment="1">
      <alignment/>
    </xf>
    <xf numFmtId="0" fontId="0" fillId="0" borderId="18" xfId="0" applyFont="1" applyFill="1" applyBorder="1" applyAlignment="1">
      <alignment/>
    </xf>
    <xf numFmtId="0" fontId="0" fillId="0" borderId="17" xfId="0" applyFont="1" applyFill="1" applyBorder="1" applyAlignment="1">
      <alignment/>
    </xf>
    <xf numFmtId="0" fontId="0" fillId="0" borderId="0" xfId="0" applyFont="1" applyFill="1" applyBorder="1" applyAlignment="1">
      <alignment horizontal="left" vertical="top" wrapText="1"/>
    </xf>
    <xf numFmtId="0" fontId="4" fillId="0" borderId="14" xfId="0" applyFont="1" applyFill="1" applyBorder="1" applyAlignment="1">
      <alignment horizontal="center"/>
    </xf>
    <xf numFmtId="3" fontId="5" fillId="0" borderId="16" xfId="0" applyNumberFormat="1" applyFont="1" applyFill="1" applyBorder="1" applyAlignment="1">
      <alignment horizontal="right"/>
    </xf>
    <xf numFmtId="0" fontId="4" fillId="0" borderId="12" xfId="0" applyFont="1" applyFill="1" applyBorder="1" applyAlignment="1">
      <alignment vertical="top" wrapText="1"/>
    </xf>
    <xf numFmtId="0" fontId="4" fillId="0" borderId="16" xfId="0" applyFont="1" applyFill="1" applyBorder="1" applyAlignment="1">
      <alignment vertical="top" wrapText="1"/>
    </xf>
    <xf numFmtId="0" fontId="5" fillId="0" borderId="22" xfId="0" applyFont="1" applyFill="1" applyBorder="1" applyAlignment="1">
      <alignment/>
    </xf>
    <xf numFmtId="3" fontId="5" fillId="0" borderId="15" xfId="0" applyNumberFormat="1" applyFont="1" applyFill="1" applyBorder="1" applyAlignment="1">
      <alignment horizontal="right"/>
    </xf>
    <xf numFmtId="3" fontId="5" fillId="0" borderId="11" xfId="0" applyNumberFormat="1" applyFont="1" applyFill="1" applyBorder="1" applyAlignment="1">
      <alignment/>
    </xf>
    <xf numFmtId="3" fontId="5" fillId="0" borderId="20" xfId="0" applyNumberFormat="1" applyFont="1" applyFill="1" applyBorder="1" applyAlignment="1">
      <alignment horizontal="right"/>
    </xf>
    <xf numFmtId="0" fontId="4" fillId="0" borderId="18" xfId="0" applyFont="1" applyFill="1" applyBorder="1" applyAlignment="1">
      <alignment/>
    </xf>
    <xf numFmtId="0" fontId="4" fillId="0" borderId="11" xfId="0" applyFont="1" applyFill="1" applyBorder="1" applyAlignment="1">
      <alignment horizontal="left"/>
    </xf>
    <xf numFmtId="0" fontId="4" fillId="0" borderId="20" xfId="0" applyFont="1" applyFill="1" applyBorder="1" applyAlignment="1">
      <alignment horizontal="left"/>
    </xf>
    <xf numFmtId="3" fontId="5" fillId="0" borderId="12" xfId="0" applyNumberFormat="1" applyFont="1" applyFill="1" applyBorder="1" applyAlignment="1">
      <alignment/>
    </xf>
    <xf numFmtId="0" fontId="4" fillId="0" borderId="12" xfId="0" applyFont="1" applyFill="1" applyBorder="1" applyAlignment="1">
      <alignment horizontal="left"/>
    </xf>
    <xf numFmtId="3" fontId="5" fillId="0" borderId="22" xfId="0" applyNumberFormat="1" applyFont="1" applyFill="1" applyBorder="1" applyAlignment="1">
      <alignment/>
    </xf>
    <xf numFmtId="0" fontId="4" fillId="0" borderId="0" xfId="0" applyFont="1" applyFill="1" applyBorder="1" applyAlignment="1">
      <alignment horizontal="left" vertical="top"/>
    </xf>
    <xf numFmtId="0" fontId="4" fillId="0" borderId="15" xfId="0" applyFont="1" applyFill="1" applyBorder="1" applyAlignment="1">
      <alignment horizontal="left"/>
    </xf>
    <xf numFmtId="9" fontId="5" fillId="0" borderId="12" xfId="0" applyNumberFormat="1" applyFont="1" applyFill="1" applyBorder="1" applyAlignment="1">
      <alignment/>
    </xf>
    <xf numFmtId="9" fontId="5" fillId="0" borderId="0" xfId="0" applyNumberFormat="1" applyFont="1" applyFill="1" applyBorder="1" applyAlignment="1">
      <alignment/>
    </xf>
    <xf numFmtId="0" fontId="5" fillId="0" borderId="0" xfId="0" applyFont="1" applyFill="1" applyBorder="1" applyAlignment="1">
      <alignment horizontal="center" vertical="center"/>
    </xf>
    <xf numFmtId="0" fontId="5" fillId="0" borderId="0" xfId="0" applyFont="1" applyFill="1" applyAlignment="1">
      <alignment/>
    </xf>
    <xf numFmtId="0" fontId="5" fillId="0" borderId="0" xfId="0" applyFont="1" applyFill="1" applyAlignment="1">
      <alignment horizontal="left" vertical="center"/>
    </xf>
    <xf numFmtId="0" fontId="5" fillId="0" borderId="0" xfId="0" applyFont="1" applyFill="1" applyAlignment="1">
      <alignment vertical="center"/>
    </xf>
    <xf numFmtId="0" fontId="0" fillId="0" borderId="0" xfId="0" applyFont="1" applyFill="1" applyAlignment="1">
      <alignment vertical="center"/>
    </xf>
    <xf numFmtId="0" fontId="4" fillId="0" borderId="0" xfId="0" applyFont="1" applyFill="1" applyAlignment="1">
      <alignment vertical="center"/>
    </xf>
    <xf numFmtId="0" fontId="0" fillId="0" borderId="0" xfId="0" applyFont="1" applyFill="1" applyAlignment="1">
      <alignment horizontal="right" vertical="center"/>
    </xf>
    <xf numFmtId="0" fontId="8" fillId="0" borderId="0" xfId="0" applyFont="1" applyFill="1" applyAlignment="1">
      <alignment vertical="center"/>
    </xf>
    <xf numFmtId="3" fontId="6" fillId="0" borderId="0" xfId="0" applyNumberFormat="1" applyFont="1" applyFill="1" applyBorder="1" applyAlignment="1">
      <alignment horizontal="right"/>
    </xf>
    <xf numFmtId="0" fontId="6" fillId="33" borderId="14" xfId="0" applyFont="1" applyFill="1" applyBorder="1" applyAlignment="1">
      <alignment horizontal="center" vertical="center"/>
    </xf>
    <xf numFmtId="0" fontId="5" fillId="33" borderId="14" xfId="0" applyFont="1" applyFill="1" applyBorder="1" applyAlignment="1">
      <alignment vertical="center"/>
    </xf>
    <xf numFmtId="0" fontId="4" fillId="0" borderId="14" xfId="0" applyFont="1" applyFill="1" applyBorder="1" applyAlignment="1">
      <alignment/>
    </xf>
    <xf numFmtId="0" fontId="4" fillId="0" borderId="17" xfId="0" applyFont="1" applyFill="1" applyBorder="1" applyAlignment="1">
      <alignment/>
    </xf>
    <xf numFmtId="0" fontId="4" fillId="33" borderId="22" xfId="0" applyFont="1" applyFill="1" applyBorder="1" applyAlignment="1">
      <alignment/>
    </xf>
    <xf numFmtId="0" fontId="4" fillId="33" borderId="15" xfId="0" applyFont="1" applyFill="1" applyBorder="1" applyAlignment="1">
      <alignment/>
    </xf>
    <xf numFmtId="3" fontId="6" fillId="33" borderId="22" xfId="0" applyNumberFormat="1" applyFont="1" applyFill="1" applyBorder="1" applyAlignment="1">
      <alignment horizontal="right"/>
    </xf>
    <xf numFmtId="0" fontId="4" fillId="33" borderId="24" xfId="0" applyFont="1" applyFill="1" applyBorder="1" applyAlignment="1">
      <alignment/>
    </xf>
    <xf numFmtId="0" fontId="4" fillId="33" borderId="10" xfId="0" applyFont="1" applyFill="1" applyBorder="1" applyAlignment="1">
      <alignment/>
    </xf>
    <xf numFmtId="0" fontId="4" fillId="33" borderId="12" xfId="0" applyFont="1" applyFill="1" applyBorder="1" applyAlignment="1">
      <alignment/>
    </xf>
    <xf numFmtId="3" fontId="6" fillId="33" borderId="14" xfId="0" applyNumberFormat="1" applyFont="1" applyFill="1" applyBorder="1" applyAlignment="1">
      <alignment/>
    </xf>
    <xf numFmtId="0" fontId="5" fillId="33" borderId="14" xfId="0" applyFont="1" applyFill="1" applyBorder="1" applyAlignment="1">
      <alignment vertical="center" shrinkToFit="1"/>
    </xf>
    <xf numFmtId="0" fontId="3" fillId="33" borderId="0" xfId="0" applyFont="1" applyFill="1" applyAlignment="1">
      <alignment/>
    </xf>
    <xf numFmtId="0" fontId="0" fillId="33" borderId="0" xfId="0" applyFont="1" applyFill="1" applyAlignment="1">
      <alignment/>
    </xf>
    <xf numFmtId="0" fontId="4" fillId="0" borderId="12" xfId="0" applyFont="1" applyFill="1" applyBorder="1" applyAlignment="1">
      <alignment/>
    </xf>
    <xf numFmtId="0" fontId="4" fillId="0" borderId="24" xfId="0" applyFont="1" applyFill="1" applyBorder="1" applyAlignment="1">
      <alignment/>
    </xf>
    <xf numFmtId="0" fontId="4" fillId="0" borderId="22" xfId="0" applyFont="1" applyFill="1" applyBorder="1" applyAlignment="1">
      <alignment/>
    </xf>
    <xf numFmtId="0" fontId="0" fillId="0" borderId="22" xfId="0" applyFont="1" applyFill="1" applyBorder="1" applyAlignment="1">
      <alignment/>
    </xf>
    <xf numFmtId="0" fontId="4" fillId="0" borderId="15" xfId="0" applyFont="1" applyFill="1" applyBorder="1" applyAlignment="1">
      <alignment/>
    </xf>
    <xf numFmtId="3" fontId="6" fillId="0" borderId="14" xfId="0" applyNumberFormat="1" applyFont="1" applyFill="1" applyBorder="1" applyAlignment="1">
      <alignment/>
    </xf>
    <xf numFmtId="0" fontId="4" fillId="0" borderId="23" xfId="0" applyFont="1" applyFill="1" applyBorder="1" applyAlignment="1">
      <alignment/>
    </xf>
    <xf numFmtId="0" fontId="4" fillId="0" borderId="16" xfId="0" applyFont="1" applyFill="1" applyBorder="1" applyAlignment="1">
      <alignment/>
    </xf>
    <xf numFmtId="0" fontId="4" fillId="0" borderId="20" xfId="0" applyFont="1" applyFill="1" applyBorder="1" applyAlignment="1">
      <alignment/>
    </xf>
    <xf numFmtId="0" fontId="5" fillId="0" borderId="0" xfId="0" applyFont="1" applyFill="1" applyBorder="1" applyAlignment="1">
      <alignment horizontal="center" vertical="center" wrapText="1"/>
    </xf>
    <xf numFmtId="0" fontId="4" fillId="0" borderId="12" xfId="0" applyFont="1" applyFill="1" applyBorder="1" applyAlignment="1">
      <alignment vertical="center"/>
    </xf>
    <xf numFmtId="0" fontId="0" fillId="0" borderId="12" xfId="0" applyFont="1" applyFill="1" applyBorder="1" applyAlignment="1">
      <alignment horizontal="right" vertical="center"/>
    </xf>
    <xf numFmtId="0" fontId="4" fillId="0" borderId="22" xfId="0" applyFont="1" applyFill="1" applyBorder="1" applyAlignment="1">
      <alignment vertical="center"/>
    </xf>
    <xf numFmtId="0" fontId="0" fillId="0" borderId="22" xfId="0" applyFont="1" applyFill="1" applyBorder="1" applyAlignment="1">
      <alignment vertical="center"/>
    </xf>
    <xf numFmtId="0" fontId="4" fillId="0" borderId="22" xfId="0" applyFont="1" applyFill="1" applyBorder="1" applyAlignment="1">
      <alignment horizontal="right" vertical="center"/>
    </xf>
    <xf numFmtId="0" fontId="0" fillId="0" borderId="22" xfId="0" applyFont="1" applyFill="1" applyBorder="1" applyAlignment="1">
      <alignment horizontal="right" vertical="center"/>
    </xf>
    <xf numFmtId="0" fontId="4" fillId="0" borderId="24" xfId="0" applyFont="1" applyFill="1" applyBorder="1" applyAlignment="1">
      <alignment vertical="center"/>
    </xf>
    <xf numFmtId="0" fontId="5" fillId="0" borderId="22" xfId="0" applyFont="1" applyFill="1" applyBorder="1" applyAlignment="1">
      <alignment horizontal="right" vertical="center"/>
    </xf>
    <xf numFmtId="0" fontId="0" fillId="0" borderId="16" xfId="0" applyFont="1" applyFill="1" applyBorder="1" applyAlignment="1">
      <alignment vertical="center"/>
    </xf>
    <xf numFmtId="0" fontId="0" fillId="0" borderId="16" xfId="0" applyFont="1" applyFill="1" applyBorder="1" applyAlignment="1">
      <alignment horizontal="right" vertical="center"/>
    </xf>
    <xf numFmtId="0" fontId="4" fillId="0" borderId="0" xfId="0" applyFont="1" applyFill="1" applyBorder="1" applyAlignment="1">
      <alignment horizontal="left" vertical="top" wrapText="1"/>
    </xf>
    <xf numFmtId="0" fontId="5" fillId="33" borderId="22" xfId="0" applyFont="1" applyFill="1" applyBorder="1" applyAlignment="1">
      <alignment horizontal="right"/>
    </xf>
    <xf numFmtId="0" fontId="0" fillId="0" borderId="16" xfId="0" applyFont="1" applyFill="1" applyBorder="1" applyAlignment="1">
      <alignment vertical="top" wrapText="1"/>
    </xf>
    <xf numFmtId="0" fontId="4" fillId="33" borderId="11" xfId="0" applyFont="1" applyFill="1" applyBorder="1" applyAlignment="1">
      <alignment/>
    </xf>
    <xf numFmtId="0" fontId="4" fillId="33" borderId="24" xfId="0" applyFont="1" applyFill="1" applyBorder="1" applyAlignment="1">
      <alignment vertical="center"/>
    </xf>
    <xf numFmtId="0" fontId="4" fillId="33" borderId="12" xfId="0" applyFont="1" applyFill="1" applyBorder="1" applyAlignment="1">
      <alignment vertical="center"/>
    </xf>
    <xf numFmtId="0" fontId="0" fillId="33" borderId="12" xfId="0" applyFont="1" applyFill="1" applyBorder="1" applyAlignment="1">
      <alignment vertical="center"/>
    </xf>
    <xf numFmtId="0" fontId="0" fillId="33" borderId="12" xfId="0" applyFont="1" applyFill="1" applyBorder="1" applyAlignment="1">
      <alignment horizontal="right" vertical="center"/>
    </xf>
    <xf numFmtId="0" fontId="0" fillId="33" borderId="22" xfId="0" applyFont="1" applyFill="1" applyBorder="1" applyAlignment="1">
      <alignment vertical="center"/>
    </xf>
    <xf numFmtId="0" fontId="5" fillId="33" borderId="22" xfId="0" applyFont="1" applyFill="1" applyBorder="1" applyAlignment="1">
      <alignment horizontal="right" vertical="center"/>
    </xf>
    <xf numFmtId="0" fontId="4" fillId="33" borderId="22" xfId="0" applyFont="1" applyFill="1" applyBorder="1" applyAlignment="1">
      <alignment vertical="center"/>
    </xf>
    <xf numFmtId="0" fontId="4" fillId="33" borderId="22" xfId="0" applyFont="1" applyFill="1" applyBorder="1" applyAlignment="1">
      <alignment horizontal="right" vertical="center"/>
    </xf>
    <xf numFmtId="0" fontId="4" fillId="33" borderId="23" xfId="0" applyFont="1" applyFill="1" applyBorder="1" applyAlignment="1">
      <alignment/>
    </xf>
    <xf numFmtId="0" fontId="4" fillId="33" borderId="16" xfId="0" applyFont="1" applyFill="1" applyBorder="1" applyAlignment="1">
      <alignment/>
    </xf>
    <xf numFmtId="0" fontId="4" fillId="33" borderId="20" xfId="0" applyFont="1" applyFill="1" applyBorder="1" applyAlignment="1">
      <alignment/>
    </xf>
    <xf numFmtId="0" fontId="0" fillId="33" borderId="22" xfId="0" applyFont="1" applyFill="1" applyBorder="1" applyAlignment="1">
      <alignment horizontal="right" vertical="center"/>
    </xf>
    <xf numFmtId="0" fontId="4" fillId="0" borderId="24" xfId="0" applyFont="1" applyFill="1" applyBorder="1" applyAlignment="1">
      <alignment wrapText="1"/>
    </xf>
    <xf numFmtId="0" fontId="0" fillId="0" borderId="0" xfId="0" applyFont="1" applyFill="1" applyBorder="1" applyAlignment="1">
      <alignment vertical="top" wrapText="1"/>
    </xf>
    <xf numFmtId="3" fontId="6" fillId="0" borderId="14" xfId="0" applyNumberFormat="1" applyFont="1" applyFill="1" applyBorder="1" applyAlignment="1">
      <alignment horizontal="right"/>
    </xf>
    <xf numFmtId="0" fontId="0" fillId="33" borderId="12" xfId="0" applyFont="1" applyFill="1" applyBorder="1" applyAlignment="1">
      <alignment/>
    </xf>
    <xf numFmtId="0" fontId="0" fillId="33" borderId="12" xfId="0" applyFont="1" applyFill="1" applyBorder="1" applyAlignment="1">
      <alignment horizontal="right"/>
    </xf>
    <xf numFmtId="0" fontId="0" fillId="33" borderId="22" xfId="0" applyFont="1" applyFill="1" applyBorder="1" applyAlignment="1">
      <alignment/>
    </xf>
    <xf numFmtId="0" fontId="4" fillId="33" borderId="22" xfId="0" applyFont="1" applyFill="1" applyBorder="1" applyAlignment="1">
      <alignment horizontal="right"/>
    </xf>
    <xf numFmtId="0" fontId="0" fillId="33" borderId="22" xfId="0" applyFont="1" applyFill="1" applyBorder="1" applyAlignment="1">
      <alignment horizontal="right"/>
    </xf>
    <xf numFmtId="0" fontId="5" fillId="0" borderId="24" xfId="0" applyFont="1" applyFill="1" applyBorder="1" applyAlignment="1">
      <alignment vertical="center" shrinkToFit="1"/>
    </xf>
    <xf numFmtId="0" fontId="5" fillId="0" borderId="23" xfId="0" applyFont="1" applyFill="1" applyBorder="1" applyAlignment="1">
      <alignment vertical="center" shrinkToFit="1"/>
    </xf>
    <xf numFmtId="0" fontId="6" fillId="33" borderId="15" xfId="0" applyFont="1" applyFill="1" applyBorder="1" applyAlignment="1">
      <alignment horizontal="right"/>
    </xf>
    <xf numFmtId="0" fontId="4" fillId="0" borderId="24" xfId="0" applyFont="1" applyFill="1" applyBorder="1" applyAlignment="1">
      <alignment horizontal="left" vertical="center"/>
    </xf>
    <xf numFmtId="0" fontId="4" fillId="0" borderId="22" xfId="0" applyFont="1" applyFill="1" applyBorder="1" applyAlignment="1">
      <alignment horizontal="left" vertical="center"/>
    </xf>
    <xf numFmtId="9" fontId="5" fillId="0" borderId="22" xfId="0" applyNumberFormat="1" applyFont="1" applyFill="1" applyBorder="1" applyAlignment="1">
      <alignment horizontal="center" vertical="center"/>
    </xf>
    <xf numFmtId="0" fontId="5" fillId="0" borderId="22" xfId="0" applyFont="1" applyFill="1" applyBorder="1" applyAlignment="1">
      <alignment horizontal="center" vertical="center"/>
    </xf>
    <xf numFmtId="0" fontId="4" fillId="0" borderId="23" xfId="0" applyFont="1" applyFill="1" applyBorder="1" applyAlignment="1">
      <alignment horizontal="left" shrinkToFit="1"/>
    </xf>
    <xf numFmtId="0" fontId="4" fillId="0" borderId="16" xfId="0" applyFont="1" applyFill="1" applyBorder="1" applyAlignment="1">
      <alignment horizontal="left" shrinkToFit="1"/>
    </xf>
    <xf numFmtId="0" fontId="4" fillId="0" borderId="20" xfId="0" applyFont="1" applyFill="1" applyBorder="1" applyAlignment="1">
      <alignment horizontal="left" shrinkToFit="1"/>
    </xf>
    <xf numFmtId="0" fontId="4" fillId="0" borderId="1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9" xfId="0" applyFont="1" applyFill="1" applyBorder="1" applyAlignment="1">
      <alignment horizontal="left" vertical="top" wrapText="1"/>
    </xf>
    <xf numFmtId="0" fontId="6" fillId="0" borderId="13" xfId="0" applyFont="1" applyFill="1" applyBorder="1" applyAlignment="1">
      <alignment horizontal="center" vertical="center"/>
    </xf>
    <xf numFmtId="0" fontId="6" fillId="0" borderId="17" xfId="0" applyFont="1" applyFill="1" applyBorder="1" applyAlignment="1">
      <alignment horizontal="center" vertical="center"/>
    </xf>
    <xf numFmtId="0" fontId="5" fillId="0" borderId="13" xfId="0" applyFont="1" applyFill="1" applyBorder="1" applyAlignment="1">
      <alignment vertical="center" shrinkToFit="1"/>
    </xf>
    <xf numFmtId="0" fontId="5" fillId="0" borderId="17" xfId="0" applyFont="1" applyFill="1" applyBorder="1" applyAlignment="1">
      <alignment vertical="center" shrinkToFit="1"/>
    </xf>
    <xf numFmtId="0" fontId="4" fillId="0" borderId="23"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20" xfId="0" applyFont="1" applyFill="1" applyBorder="1" applyAlignment="1">
      <alignment horizontal="left" vertical="top" wrapText="1"/>
    </xf>
    <xf numFmtId="3" fontId="5" fillId="0" borderId="0" xfId="0" applyNumberFormat="1" applyFont="1" applyFill="1" applyBorder="1" applyAlignment="1">
      <alignment horizontal="right"/>
    </xf>
    <xf numFmtId="0" fontId="5" fillId="0" borderId="0" xfId="0" applyFont="1" applyFill="1" applyBorder="1" applyAlignment="1">
      <alignment horizontal="right"/>
    </xf>
    <xf numFmtId="3" fontId="5" fillId="33" borderId="0" xfId="0" applyNumberFormat="1" applyFont="1" applyFill="1" applyBorder="1" applyAlignment="1">
      <alignment horizontal="right"/>
    </xf>
    <xf numFmtId="0" fontId="5" fillId="33" borderId="0" xfId="0" applyFont="1" applyFill="1" applyBorder="1" applyAlignment="1">
      <alignment horizontal="right"/>
    </xf>
    <xf numFmtId="0" fontId="5" fillId="0" borderId="16" xfId="0" applyFont="1" applyFill="1" applyBorder="1" applyAlignment="1">
      <alignment horizontal="right" vertical="center"/>
    </xf>
    <xf numFmtId="0" fontId="4" fillId="0" borderId="10" xfId="0" applyFont="1" applyFill="1" applyBorder="1" applyAlignment="1">
      <alignment vertical="center" wrapText="1" shrinkToFit="1"/>
    </xf>
    <xf numFmtId="0" fontId="4" fillId="0" borderId="12" xfId="0" applyFont="1" applyFill="1" applyBorder="1" applyAlignment="1">
      <alignment vertical="center" wrapText="1" shrinkToFit="1"/>
    </xf>
    <xf numFmtId="0" fontId="4" fillId="0" borderId="23" xfId="0" applyFont="1" applyFill="1" applyBorder="1" applyAlignment="1">
      <alignment vertical="center" wrapText="1" shrinkToFit="1"/>
    </xf>
    <xf numFmtId="0" fontId="4" fillId="0" borderId="16" xfId="0" applyFont="1" applyFill="1" applyBorder="1" applyAlignment="1">
      <alignment vertical="center" wrapText="1" shrinkToFit="1"/>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lignment vertical="center"/>
    </xf>
    <xf numFmtId="0" fontId="0" fillId="0" borderId="23" xfId="0" applyFont="1" applyFill="1" applyBorder="1" applyAlignment="1">
      <alignment vertical="center"/>
    </xf>
    <xf numFmtId="0" fontId="0" fillId="0" borderId="16" xfId="0" applyFont="1" applyFill="1" applyBorder="1" applyAlignment="1">
      <alignment vertical="center"/>
    </xf>
    <xf numFmtId="0" fontId="0" fillId="0" borderId="20" xfId="0" applyFont="1" applyFill="1" applyBorder="1" applyAlignment="1">
      <alignment vertical="center"/>
    </xf>
    <xf numFmtId="0" fontId="4" fillId="0" borderId="12" xfId="0" applyFont="1" applyFill="1" applyBorder="1" applyAlignment="1">
      <alignment horizontal="center"/>
    </xf>
    <xf numFmtId="0" fontId="4" fillId="0" borderId="16" xfId="0" applyFont="1" applyFill="1" applyBorder="1" applyAlignment="1">
      <alignment horizontal="center"/>
    </xf>
    <xf numFmtId="0" fontId="0" fillId="0" borderId="11" xfId="0" applyFont="1" applyFill="1" applyBorder="1" applyAlignment="1">
      <alignment horizontal="center"/>
    </xf>
    <xf numFmtId="0" fontId="0" fillId="0" borderId="20" xfId="0" applyFont="1" applyFill="1" applyBorder="1" applyAlignment="1">
      <alignment horizontal="center"/>
    </xf>
    <xf numFmtId="3" fontId="6" fillId="33" borderId="13" xfId="0" applyNumberFormat="1" applyFont="1" applyFill="1" applyBorder="1" applyAlignment="1">
      <alignment horizontal="right" vertical="center"/>
    </xf>
    <xf numFmtId="3" fontId="6" fillId="33" borderId="17" xfId="0" applyNumberFormat="1" applyFont="1" applyFill="1" applyBorder="1" applyAlignment="1">
      <alignment horizontal="right" vertical="center"/>
    </xf>
    <xf numFmtId="9" fontId="5" fillId="0" borderId="12" xfId="0" applyNumberFormat="1" applyFont="1" applyFill="1" applyBorder="1" applyAlignment="1">
      <alignment horizontal="center"/>
    </xf>
    <xf numFmtId="9" fontId="5" fillId="0" borderId="16" xfId="0" applyNumberFormat="1" applyFont="1" applyFill="1" applyBorder="1" applyAlignment="1">
      <alignment horizontal="center"/>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3" fontId="6" fillId="0" borderId="13" xfId="0" applyNumberFormat="1" applyFont="1" applyFill="1" applyBorder="1" applyAlignment="1">
      <alignment horizontal="right" vertical="center"/>
    </xf>
    <xf numFmtId="3" fontId="6" fillId="0" borderId="17" xfId="0" applyNumberFormat="1" applyFont="1" applyFill="1" applyBorder="1" applyAlignment="1">
      <alignment horizontal="right" vertical="center"/>
    </xf>
    <xf numFmtId="0" fontId="0" fillId="0" borderId="10" xfId="0" applyFont="1" applyFill="1" applyBorder="1" applyAlignment="1">
      <alignment horizontal="center"/>
    </xf>
    <xf numFmtId="0" fontId="0" fillId="0" borderId="12" xfId="0" applyFont="1" applyFill="1" applyBorder="1" applyAlignment="1">
      <alignment horizontal="center"/>
    </xf>
    <xf numFmtId="0" fontId="0" fillId="0" borderId="23" xfId="0" applyFont="1" applyFill="1" applyBorder="1" applyAlignment="1">
      <alignment horizontal="center"/>
    </xf>
    <xf numFmtId="0" fontId="0" fillId="0" borderId="16" xfId="0" applyFont="1" applyFill="1" applyBorder="1" applyAlignment="1">
      <alignment horizont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0" fontId="7" fillId="0" borderId="23" xfId="0" applyFont="1" applyFill="1" applyBorder="1" applyAlignment="1">
      <alignment horizontal="left" vertical="center"/>
    </xf>
    <xf numFmtId="0" fontId="7" fillId="0" borderId="16"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9" fontId="5" fillId="0" borderId="12" xfId="0" applyNumberFormat="1" applyFont="1" applyFill="1" applyBorder="1" applyAlignment="1">
      <alignment horizontal="center" vertical="center"/>
    </xf>
    <xf numFmtId="9" fontId="5" fillId="0" borderId="16" xfId="0" applyNumberFormat="1" applyFont="1" applyFill="1" applyBorder="1" applyAlignment="1">
      <alignment horizontal="center" vertical="center"/>
    </xf>
    <xf numFmtId="0" fontId="4" fillId="0" borderId="11" xfId="0" applyFont="1" applyFill="1" applyBorder="1" applyAlignment="1">
      <alignment horizontal="center"/>
    </xf>
    <xf numFmtId="0" fontId="4" fillId="0" borderId="20" xfId="0" applyFont="1" applyFill="1" applyBorder="1" applyAlignment="1">
      <alignment horizontal="center"/>
    </xf>
    <xf numFmtId="0" fontId="5" fillId="0" borderId="13" xfId="0" applyFont="1" applyFill="1" applyBorder="1" applyAlignment="1">
      <alignment horizontal="left" vertical="center"/>
    </xf>
    <xf numFmtId="0" fontId="5" fillId="0" borderId="17" xfId="0" applyFont="1" applyFill="1" applyBorder="1" applyAlignment="1">
      <alignment horizontal="left" vertical="center"/>
    </xf>
    <xf numFmtId="3" fontId="6" fillId="33" borderId="13" xfId="0" applyNumberFormat="1" applyFont="1" applyFill="1" applyBorder="1" applyAlignment="1">
      <alignment horizontal="right"/>
    </xf>
    <xf numFmtId="3" fontId="6" fillId="33" borderId="17" xfId="0" applyNumberFormat="1" applyFont="1" applyFill="1" applyBorder="1" applyAlignment="1">
      <alignment horizontal="right"/>
    </xf>
    <xf numFmtId="3" fontId="6" fillId="0" borderId="13" xfId="0" applyNumberFormat="1" applyFont="1" applyFill="1" applyBorder="1" applyAlignment="1">
      <alignment horizontal="right"/>
    </xf>
    <xf numFmtId="3" fontId="6" fillId="0" borderId="17" xfId="0" applyNumberFormat="1" applyFont="1" applyFill="1" applyBorder="1" applyAlignment="1">
      <alignment horizontal="right"/>
    </xf>
    <xf numFmtId="0" fontId="5" fillId="0" borderId="0" xfId="0" applyFont="1" applyFill="1" applyAlignment="1">
      <alignment vertical="center" wrapText="1"/>
    </xf>
    <xf numFmtId="0" fontId="5" fillId="0" borderId="16" xfId="0" applyFont="1" applyFill="1" applyBorder="1" applyAlignment="1">
      <alignment horizontal="right"/>
    </xf>
    <xf numFmtId="9" fontId="5" fillId="0" borderId="22" xfId="0" applyNumberFormat="1" applyFont="1" applyFill="1" applyBorder="1" applyAlignment="1">
      <alignment horizontal="center"/>
    </xf>
    <xf numFmtId="0" fontId="4" fillId="0" borderId="24" xfId="0" applyFont="1" applyFill="1" applyBorder="1" applyAlignment="1">
      <alignment horizontal="left"/>
    </xf>
    <xf numFmtId="0" fontId="4" fillId="0" borderId="22" xfId="0" applyFont="1" applyFill="1" applyBorder="1" applyAlignment="1">
      <alignment horizontal="left"/>
    </xf>
    <xf numFmtId="0" fontId="5" fillId="0" borderId="22" xfId="0" applyFont="1" applyFill="1" applyBorder="1" applyAlignment="1">
      <alignment horizontal="center"/>
    </xf>
    <xf numFmtId="0" fontId="5" fillId="0" borderId="22" xfId="0" applyFont="1" applyFill="1" applyBorder="1" applyAlignment="1">
      <alignment horizontal="right"/>
    </xf>
    <xf numFmtId="0" fontId="5" fillId="33" borderId="22" xfId="0" applyFont="1" applyFill="1" applyBorder="1" applyAlignment="1">
      <alignment horizontal="right"/>
    </xf>
    <xf numFmtId="9" fontId="5" fillId="0" borderId="0" xfId="0" applyNumberFormat="1" applyFont="1" applyFill="1" applyBorder="1" applyAlignment="1">
      <alignment horizontal="center"/>
    </xf>
    <xf numFmtId="0" fontId="4" fillId="0" borderId="24" xfId="0" applyFont="1" applyFill="1" applyBorder="1" applyAlignment="1">
      <alignment shrinkToFit="1"/>
    </xf>
    <xf numFmtId="0" fontId="4" fillId="0" borderId="22" xfId="0" applyFont="1" applyFill="1" applyBorder="1" applyAlignment="1">
      <alignment shrinkToFit="1"/>
    </xf>
    <xf numFmtId="0" fontId="4" fillId="0" borderId="10" xfId="0" applyFont="1" applyFill="1" applyBorder="1" applyAlignment="1">
      <alignment vertical="top" wrapText="1"/>
    </xf>
    <xf numFmtId="0" fontId="4" fillId="0" borderId="12" xfId="0" applyFont="1" applyFill="1" applyBorder="1" applyAlignment="1">
      <alignment vertical="top" wrapText="1"/>
    </xf>
    <xf numFmtId="0" fontId="4" fillId="0" borderId="21" xfId="0" applyFont="1" applyFill="1" applyBorder="1" applyAlignment="1">
      <alignment vertical="top" wrapText="1"/>
    </xf>
    <xf numFmtId="0" fontId="4" fillId="0" borderId="0" xfId="0" applyFont="1" applyFill="1" applyBorder="1" applyAlignment="1">
      <alignment vertical="top" wrapText="1"/>
    </xf>
    <xf numFmtId="0" fontId="4" fillId="0" borderId="23" xfId="0" applyFont="1" applyFill="1" applyBorder="1" applyAlignment="1">
      <alignment vertical="top" wrapText="1"/>
    </xf>
    <xf numFmtId="0" fontId="4" fillId="0" borderId="16" xfId="0" applyFont="1" applyFill="1" applyBorder="1" applyAlignment="1">
      <alignment vertical="top" wrapText="1"/>
    </xf>
    <xf numFmtId="0" fontId="4" fillId="0" borderId="11" xfId="0" applyFont="1" applyFill="1" applyBorder="1" applyAlignment="1">
      <alignment vertical="top" wrapText="1"/>
    </xf>
    <xf numFmtId="0" fontId="4" fillId="0" borderId="20" xfId="0" applyFont="1" applyFill="1" applyBorder="1" applyAlignment="1">
      <alignment vertical="top" wrapText="1"/>
    </xf>
    <xf numFmtId="0" fontId="4" fillId="0" borderId="24" xfId="0" applyFont="1" applyFill="1" applyBorder="1" applyAlignment="1">
      <alignment vertical="center" shrinkToFit="1"/>
    </xf>
    <xf numFmtId="0" fontId="4" fillId="0" borderId="22" xfId="0" applyFont="1" applyFill="1" applyBorder="1" applyAlignment="1">
      <alignment vertical="center" shrinkToFit="1"/>
    </xf>
    <xf numFmtId="0" fontId="4" fillId="0" borderId="15" xfId="0" applyFont="1" applyFill="1" applyBorder="1" applyAlignment="1">
      <alignment vertical="center" shrinkToFit="1"/>
    </xf>
    <xf numFmtId="0" fontId="4" fillId="0" borderId="10" xfId="0" applyFont="1" applyFill="1" applyBorder="1" applyAlignment="1">
      <alignment vertical="top" shrinkToFit="1"/>
    </xf>
    <xf numFmtId="0" fontId="4" fillId="0" borderId="12" xfId="0" applyFont="1" applyFill="1" applyBorder="1" applyAlignment="1">
      <alignment vertical="top" shrinkToFit="1"/>
    </xf>
    <xf numFmtId="0" fontId="0" fillId="0" borderId="12" xfId="0" applyFont="1" applyFill="1" applyBorder="1" applyAlignment="1">
      <alignment vertical="top" shrinkToFit="1"/>
    </xf>
    <xf numFmtId="0" fontId="0" fillId="0" borderId="11" xfId="0" applyFont="1" applyFill="1" applyBorder="1" applyAlignment="1">
      <alignment vertical="top" shrinkToFit="1"/>
    </xf>
    <xf numFmtId="0" fontId="4" fillId="0" borderId="21" xfId="0" applyFont="1" applyFill="1" applyBorder="1" applyAlignment="1">
      <alignment vertical="top" shrinkToFit="1"/>
    </xf>
    <xf numFmtId="0" fontId="4" fillId="0" borderId="0" xfId="0" applyFont="1" applyFill="1" applyBorder="1" applyAlignment="1">
      <alignment vertical="top" shrinkToFit="1"/>
    </xf>
    <xf numFmtId="0" fontId="0" fillId="0" borderId="0" xfId="0" applyFont="1" applyFill="1" applyBorder="1" applyAlignment="1">
      <alignment vertical="top" shrinkToFit="1"/>
    </xf>
    <xf numFmtId="0" fontId="0" fillId="0" borderId="19" xfId="0" applyFont="1" applyFill="1" applyBorder="1" applyAlignment="1">
      <alignment vertical="top" shrinkToFit="1"/>
    </xf>
    <xf numFmtId="0" fontId="4" fillId="0" borderId="23" xfId="0" applyFont="1" applyFill="1" applyBorder="1" applyAlignment="1">
      <alignment vertical="top" shrinkToFit="1"/>
    </xf>
    <xf numFmtId="0" fontId="4" fillId="0" borderId="16" xfId="0" applyFont="1" applyFill="1" applyBorder="1" applyAlignment="1">
      <alignment vertical="top" shrinkToFit="1"/>
    </xf>
    <xf numFmtId="0" fontId="0" fillId="0" borderId="16" xfId="0" applyFont="1" applyFill="1" applyBorder="1" applyAlignment="1">
      <alignment vertical="top" shrinkToFit="1"/>
    </xf>
    <xf numFmtId="0" fontId="0" fillId="0" borderId="20" xfId="0" applyFont="1" applyFill="1" applyBorder="1" applyAlignment="1">
      <alignment vertical="top" shrinkToFit="1"/>
    </xf>
    <xf numFmtId="3" fontId="5" fillId="33" borderId="22" xfId="0" applyNumberFormat="1" applyFont="1" applyFill="1" applyBorder="1" applyAlignment="1">
      <alignment horizontal="right"/>
    </xf>
    <xf numFmtId="9" fontId="5" fillId="0" borderId="22" xfId="0" applyNumberFormat="1" applyFont="1" applyFill="1" applyBorder="1" applyAlignment="1">
      <alignment horizontal="left"/>
    </xf>
    <xf numFmtId="0" fontId="0" fillId="0" borderId="12" xfId="0" applyFont="1" applyFill="1" applyBorder="1" applyAlignment="1">
      <alignment vertical="top" wrapText="1"/>
    </xf>
    <xf numFmtId="0" fontId="0" fillId="0" borderId="11" xfId="0" applyFont="1" applyFill="1" applyBorder="1" applyAlignment="1">
      <alignment vertical="top" wrapText="1"/>
    </xf>
    <xf numFmtId="0" fontId="0" fillId="0" borderId="23" xfId="0" applyFont="1" applyFill="1" applyBorder="1" applyAlignment="1">
      <alignment vertical="top" wrapText="1"/>
    </xf>
    <xf numFmtId="0" fontId="0" fillId="0" borderId="16" xfId="0" applyFont="1" applyFill="1" applyBorder="1" applyAlignment="1">
      <alignment vertical="top" wrapText="1"/>
    </xf>
    <xf numFmtId="0" fontId="0" fillId="0" borderId="20" xfId="0" applyFont="1" applyFill="1" applyBorder="1" applyAlignment="1">
      <alignment vertical="top" wrapText="1"/>
    </xf>
    <xf numFmtId="0" fontId="5" fillId="0" borderId="22" xfId="0" applyNumberFormat="1" applyFont="1" applyFill="1" applyBorder="1" applyAlignment="1">
      <alignment horizontal="center"/>
    </xf>
    <xf numFmtId="0" fontId="5" fillId="0" borderId="16" xfId="0" applyNumberFormat="1" applyFont="1" applyFill="1" applyBorder="1" applyAlignment="1">
      <alignment horizontal="right" vertical="center"/>
    </xf>
    <xf numFmtId="0" fontId="5" fillId="0" borderId="22" xfId="0" applyNumberFormat="1" applyFont="1" applyFill="1" applyBorder="1" applyAlignment="1">
      <alignment horizontal="right" vertical="center"/>
    </xf>
    <xf numFmtId="0" fontId="5" fillId="33" borderId="22" xfId="0" applyNumberFormat="1"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V56"/>
  <sheetViews>
    <sheetView tabSelected="1" view="pageBreakPreview" zoomScale="85" zoomScaleNormal="75" zoomScaleSheetLayoutView="85" zoomScalePageLayoutView="0" workbookViewId="0" topLeftCell="A40">
      <selection activeCell="AT55" sqref="AT55"/>
    </sheetView>
  </sheetViews>
  <sheetFormatPr defaultColWidth="9.00390625" defaultRowHeight="16.5" customHeight="1"/>
  <cols>
    <col min="1" max="1" width="4.625" style="54" customWidth="1"/>
    <col min="2" max="2" width="7.625" style="54" customWidth="1"/>
    <col min="3" max="3" width="35.625" style="54" customWidth="1"/>
    <col min="4" max="8" width="2.375" style="54" customWidth="1"/>
    <col min="9" max="9" width="2.625" style="54" customWidth="1"/>
    <col min="10" max="10" width="2.375" style="54" customWidth="1"/>
    <col min="11" max="11" width="2.625" style="17" customWidth="1"/>
    <col min="12" max="16" width="2.375" style="17" customWidth="1"/>
    <col min="17" max="20" width="2.375" style="54" customWidth="1"/>
    <col min="21" max="29" width="2.375" style="55" customWidth="1"/>
    <col min="30" max="33" width="2.375" style="54" customWidth="1"/>
    <col min="34" max="35" width="2.375" style="55" customWidth="1"/>
    <col min="36" max="45" width="2.375" style="54" customWidth="1"/>
    <col min="46" max="47" width="8.625" style="54" customWidth="1"/>
    <col min="48" max="48" width="2.75390625" style="54" customWidth="1"/>
    <col min="49" max="16384" width="9.00390625" style="54" customWidth="1"/>
  </cols>
  <sheetData>
    <row r="1" ht="16.5" customHeight="1">
      <c r="A1" s="49"/>
    </row>
    <row r="2" ht="16.5" customHeight="1">
      <c r="A2" s="15" t="s">
        <v>494</v>
      </c>
    </row>
    <row r="4" spans="1:48" ht="16.5" customHeight="1">
      <c r="A4" s="1" t="s">
        <v>0</v>
      </c>
      <c r="B4" s="56"/>
      <c r="C4" s="2" t="s">
        <v>35</v>
      </c>
      <c r="D4" s="57"/>
      <c r="E4" s="58"/>
      <c r="F4" s="58"/>
      <c r="G4" s="58"/>
      <c r="H4" s="58"/>
      <c r="I4" s="58"/>
      <c r="J4" s="58"/>
      <c r="K4" s="3"/>
      <c r="L4" s="3"/>
      <c r="M4" s="3"/>
      <c r="N4" s="3"/>
      <c r="O4" s="3"/>
      <c r="P4" s="3"/>
      <c r="Q4" s="58"/>
      <c r="R4" s="58"/>
      <c r="S4" s="58"/>
      <c r="T4" s="4" t="s">
        <v>36</v>
      </c>
      <c r="U4" s="59"/>
      <c r="V4" s="59"/>
      <c r="W4" s="59"/>
      <c r="X4" s="59"/>
      <c r="Y4" s="59"/>
      <c r="Z4" s="59"/>
      <c r="AA4" s="59"/>
      <c r="AB4" s="59"/>
      <c r="AC4" s="59"/>
      <c r="AD4" s="58"/>
      <c r="AE4" s="58"/>
      <c r="AF4" s="58"/>
      <c r="AG4" s="58"/>
      <c r="AH4" s="59"/>
      <c r="AI4" s="59"/>
      <c r="AJ4" s="58"/>
      <c r="AK4" s="58"/>
      <c r="AL4" s="58"/>
      <c r="AM4" s="58"/>
      <c r="AN4" s="58"/>
      <c r="AO4" s="58"/>
      <c r="AP4" s="58"/>
      <c r="AQ4" s="58"/>
      <c r="AR4" s="58"/>
      <c r="AS4" s="58"/>
      <c r="AT4" s="5" t="s">
        <v>37</v>
      </c>
      <c r="AU4" s="5" t="s">
        <v>38</v>
      </c>
      <c r="AV4" s="60"/>
    </row>
    <row r="5" spans="1:48" ht="16.5" customHeight="1">
      <c r="A5" s="6" t="s">
        <v>39</v>
      </c>
      <c r="B5" s="7" t="s">
        <v>21</v>
      </c>
      <c r="C5" s="61"/>
      <c r="D5" s="62"/>
      <c r="E5" s="63"/>
      <c r="F5" s="63"/>
      <c r="G5" s="63"/>
      <c r="H5" s="63"/>
      <c r="I5" s="63"/>
      <c r="J5" s="63"/>
      <c r="K5" s="8"/>
      <c r="L5" s="8"/>
      <c r="M5" s="8"/>
      <c r="N5" s="8"/>
      <c r="O5" s="8"/>
      <c r="P5" s="8"/>
      <c r="Q5" s="63"/>
      <c r="R5" s="63"/>
      <c r="S5" s="63"/>
      <c r="T5" s="63"/>
      <c r="U5" s="64"/>
      <c r="V5" s="64"/>
      <c r="W5" s="64"/>
      <c r="X5" s="64"/>
      <c r="Y5" s="64"/>
      <c r="Z5" s="64"/>
      <c r="AA5" s="64"/>
      <c r="AB5" s="64"/>
      <c r="AC5" s="64"/>
      <c r="AD5" s="63"/>
      <c r="AE5" s="63"/>
      <c r="AF5" s="63"/>
      <c r="AG5" s="63"/>
      <c r="AH5" s="64"/>
      <c r="AI5" s="64"/>
      <c r="AJ5" s="63"/>
      <c r="AK5" s="63"/>
      <c r="AL5" s="63"/>
      <c r="AM5" s="63"/>
      <c r="AN5" s="63"/>
      <c r="AO5" s="63"/>
      <c r="AP5" s="63"/>
      <c r="AQ5" s="63"/>
      <c r="AR5" s="63"/>
      <c r="AS5" s="63"/>
      <c r="AT5" s="9" t="s">
        <v>27</v>
      </c>
      <c r="AU5" s="9" t="s">
        <v>28</v>
      </c>
      <c r="AV5" s="60"/>
    </row>
    <row r="6" spans="1:47" ht="16.5" customHeight="1">
      <c r="A6" s="187" t="s">
        <v>59</v>
      </c>
      <c r="B6" s="187">
        <v>2411</v>
      </c>
      <c r="C6" s="189" t="s">
        <v>72</v>
      </c>
      <c r="D6" s="181" t="s">
        <v>86</v>
      </c>
      <c r="E6" s="182"/>
      <c r="F6" s="182"/>
      <c r="G6" s="182"/>
      <c r="H6" s="183"/>
      <c r="I6" s="181" t="s">
        <v>479</v>
      </c>
      <c r="J6" s="182"/>
      <c r="K6" s="182"/>
      <c r="L6" s="182"/>
      <c r="M6" s="182"/>
      <c r="N6" s="183"/>
      <c r="O6" s="203"/>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5"/>
      <c r="AT6" s="213">
        <f>ROUND(K8,0)</f>
        <v>267</v>
      </c>
      <c r="AU6" s="217" t="s">
        <v>51</v>
      </c>
    </row>
    <row r="7" spans="1:47" s="126" customFormat="1" ht="16.5" customHeight="1">
      <c r="A7" s="188"/>
      <c r="B7" s="188"/>
      <c r="C7" s="190"/>
      <c r="D7" s="184"/>
      <c r="E7" s="185"/>
      <c r="F7" s="185"/>
      <c r="G7" s="185"/>
      <c r="H7" s="186"/>
      <c r="I7" s="184"/>
      <c r="J7" s="185"/>
      <c r="K7" s="185"/>
      <c r="L7" s="185"/>
      <c r="M7" s="185"/>
      <c r="N7" s="186"/>
      <c r="O7" s="206"/>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8"/>
      <c r="AT7" s="214"/>
      <c r="AU7" s="218"/>
    </row>
    <row r="8" spans="1:47" ht="16.5" customHeight="1">
      <c r="A8" s="187" t="s">
        <v>59</v>
      </c>
      <c r="B8" s="187">
        <v>2414</v>
      </c>
      <c r="C8" s="189" t="s">
        <v>73</v>
      </c>
      <c r="D8" s="184"/>
      <c r="E8" s="185"/>
      <c r="F8" s="185"/>
      <c r="G8" s="185"/>
      <c r="H8" s="186"/>
      <c r="I8" s="26"/>
      <c r="J8" s="14"/>
      <c r="K8" s="196">
        <v>267</v>
      </c>
      <c r="L8" s="197"/>
      <c r="M8" s="14" t="s">
        <v>22</v>
      </c>
      <c r="N8" s="42"/>
      <c r="O8" s="199" t="s">
        <v>478</v>
      </c>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9" t="s">
        <v>1</v>
      </c>
      <c r="AQ8" s="215">
        <v>0.9</v>
      </c>
      <c r="AR8" s="215"/>
      <c r="AS8" s="211"/>
      <c r="AT8" s="213">
        <f>ROUND(K8*AQ8,0)</f>
        <v>240</v>
      </c>
      <c r="AU8" s="10"/>
    </row>
    <row r="9" spans="1:47" s="126" customFormat="1" ht="16.5" customHeight="1">
      <c r="A9" s="188" t="s">
        <v>59</v>
      </c>
      <c r="B9" s="188">
        <v>2415</v>
      </c>
      <c r="C9" s="190" t="s">
        <v>74</v>
      </c>
      <c r="D9" s="191"/>
      <c r="E9" s="192"/>
      <c r="F9" s="192"/>
      <c r="G9" s="192"/>
      <c r="H9" s="193"/>
      <c r="I9" s="178" t="s">
        <v>155</v>
      </c>
      <c r="J9" s="179"/>
      <c r="K9" s="179"/>
      <c r="L9" s="179"/>
      <c r="M9" s="179"/>
      <c r="N9" s="180"/>
      <c r="O9" s="201"/>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10"/>
      <c r="AQ9" s="216"/>
      <c r="AR9" s="216"/>
      <c r="AS9" s="212"/>
      <c r="AT9" s="214"/>
      <c r="AU9" s="10"/>
    </row>
    <row r="10" spans="1:47" ht="16.5" customHeight="1">
      <c r="A10" s="187" t="s">
        <v>59</v>
      </c>
      <c r="B10" s="187">
        <v>1111</v>
      </c>
      <c r="C10" s="189" t="s">
        <v>60</v>
      </c>
      <c r="D10" s="181" t="s">
        <v>84</v>
      </c>
      <c r="E10" s="182"/>
      <c r="F10" s="182"/>
      <c r="G10" s="182"/>
      <c r="H10" s="183"/>
      <c r="I10" s="181" t="s">
        <v>47</v>
      </c>
      <c r="J10" s="182"/>
      <c r="K10" s="182"/>
      <c r="L10" s="182"/>
      <c r="M10" s="182"/>
      <c r="N10" s="183"/>
      <c r="O10" s="203"/>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5"/>
      <c r="AT10" s="213">
        <f>ROUND(K12,0)</f>
        <v>1172</v>
      </c>
      <c r="AU10" s="217" t="s">
        <v>111</v>
      </c>
    </row>
    <row r="11" spans="1:47" s="126" customFormat="1" ht="16.5" customHeight="1">
      <c r="A11" s="188" t="s">
        <v>59</v>
      </c>
      <c r="B11" s="188">
        <v>1113</v>
      </c>
      <c r="C11" s="190" t="s">
        <v>61</v>
      </c>
      <c r="D11" s="184"/>
      <c r="E11" s="185"/>
      <c r="F11" s="185"/>
      <c r="G11" s="185"/>
      <c r="H11" s="186"/>
      <c r="I11" s="184"/>
      <c r="J11" s="185"/>
      <c r="K11" s="185"/>
      <c r="L11" s="185"/>
      <c r="M11" s="185"/>
      <c r="N11" s="186"/>
      <c r="O11" s="206"/>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8"/>
      <c r="AT11" s="214"/>
      <c r="AU11" s="218"/>
    </row>
    <row r="12" spans="1:47" ht="16.5" customHeight="1">
      <c r="A12" s="187" t="s">
        <v>59</v>
      </c>
      <c r="B12" s="187">
        <v>1114</v>
      </c>
      <c r="C12" s="189" t="s">
        <v>62</v>
      </c>
      <c r="D12" s="184"/>
      <c r="E12" s="185"/>
      <c r="F12" s="185"/>
      <c r="G12" s="185"/>
      <c r="H12" s="186"/>
      <c r="I12" s="26"/>
      <c r="J12" s="14"/>
      <c r="K12" s="196">
        <v>1172</v>
      </c>
      <c r="L12" s="197"/>
      <c r="M12" s="14" t="s">
        <v>22</v>
      </c>
      <c r="N12" s="42"/>
      <c r="O12" s="199" t="s">
        <v>478</v>
      </c>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9" t="s">
        <v>1</v>
      </c>
      <c r="AQ12" s="215">
        <v>0.9</v>
      </c>
      <c r="AR12" s="215"/>
      <c r="AS12" s="211"/>
      <c r="AT12" s="213">
        <f>ROUND(K12*AQ12,0)</f>
        <v>1055</v>
      </c>
      <c r="AU12" s="10"/>
    </row>
    <row r="13" spans="1:47" s="126" customFormat="1" ht="16.5" customHeight="1">
      <c r="A13" s="188" t="s">
        <v>59</v>
      </c>
      <c r="B13" s="188">
        <v>1115</v>
      </c>
      <c r="C13" s="190" t="s">
        <v>63</v>
      </c>
      <c r="D13" s="184"/>
      <c r="E13" s="185"/>
      <c r="F13" s="185"/>
      <c r="G13" s="185"/>
      <c r="H13" s="186"/>
      <c r="I13" s="178" t="s">
        <v>158</v>
      </c>
      <c r="J13" s="179"/>
      <c r="K13" s="179"/>
      <c r="L13" s="179"/>
      <c r="M13" s="179"/>
      <c r="N13" s="180"/>
      <c r="O13" s="201"/>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10"/>
      <c r="AQ13" s="216"/>
      <c r="AR13" s="216"/>
      <c r="AS13" s="212"/>
      <c r="AT13" s="214"/>
      <c r="AU13" s="10"/>
    </row>
    <row r="14" spans="1:47" ht="16.5" customHeight="1">
      <c r="A14" s="187" t="s">
        <v>59</v>
      </c>
      <c r="B14" s="187">
        <v>2111</v>
      </c>
      <c r="C14" s="189" t="s">
        <v>172</v>
      </c>
      <c r="D14" s="184"/>
      <c r="E14" s="185"/>
      <c r="F14" s="185"/>
      <c r="G14" s="185"/>
      <c r="H14" s="186"/>
      <c r="I14" s="181" t="s">
        <v>47</v>
      </c>
      <c r="J14" s="182"/>
      <c r="K14" s="182"/>
      <c r="L14" s="182"/>
      <c r="M14" s="182"/>
      <c r="N14" s="183"/>
      <c r="O14" s="203"/>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5"/>
      <c r="AT14" s="213">
        <f>ROUND(K16,0)</f>
        <v>39</v>
      </c>
      <c r="AU14" s="217" t="s">
        <v>48</v>
      </c>
    </row>
    <row r="15" spans="1:47" s="126" customFormat="1" ht="16.5" customHeight="1">
      <c r="A15" s="188" t="s">
        <v>59</v>
      </c>
      <c r="B15" s="188">
        <v>2113</v>
      </c>
      <c r="C15" s="190" t="s">
        <v>173</v>
      </c>
      <c r="D15" s="184"/>
      <c r="E15" s="185"/>
      <c r="F15" s="185"/>
      <c r="G15" s="185"/>
      <c r="H15" s="186"/>
      <c r="I15" s="184"/>
      <c r="J15" s="185"/>
      <c r="K15" s="185"/>
      <c r="L15" s="185"/>
      <c r="M15" s="185"/>
      <c r="N15" s="186"/>
      <c r="O15" s="206"/>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8"/>
      <c r="AT15" s="214"/>
      <c r="AU15" s="218"/>
    </row>
    <row r="16" spans="1:47" ht="16.5" customHeight="1">
      <c r="A16" s="187" t="s">
        <v>59</v>
      </c>
      <c r="B16" s="187">
        <v>2114</v>
      </c>
      <c r="C16" s="189" t="s">
        <v>174</v>
      </c>
      <c r="D16" s="184"/>
      <c r="E16" s="185"/>
      <c r="F16" s="185"/>
      <c r="G16" s="185"/>
      <c r="H16" s="186"/>
      <c r="I16" s="26"/>
      <c r="J16" s="14"/>
      <c r="K16" s="196">
        <v>39</v>
      </c>
      <c r="L16" s="197"/>
      <c r="M16" s="14" t="s">
        <v>22</v>
      </c>
      <c r="N16" s="42"/>
      <c r="O16" s="199" t="s">
        <v>478</v>
      </c>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9" t="s">
        <v>1</v>
      </c>
      <c r="AQ16" s="215">
        <v>0.9</v>
      </c>
      <c r="AR16" s="215"/>
      <c r="AS16" s="211"/>
      <c r="AT16" s="213">
        <f>ROUND(K16*AQ16,0)</f>
        <v>35</v>
      </c>
      <c r="AU16" s="10"/>
    </row>
    <row r="17" spans="1:47" s="126" customFormat="1" ht="16.5" customHeight="1">
      <c r="A17" s="188" t="s">
        <v>59</v>
      </c>
      <c r="B17" s="188">
        <v>2115</v>
      </c>
      <c r="C17" s="190" t="s">
        <v>175</v>
      </c>
      <c r="D17" s="191"/>
      <c r="E17" s="192"/>
      <c r="F17" s="192"/>
      <c r="G17" s="192"/>
      <c r="H17" s="193"/>
      <c r="I17" s="178" t="s">
        <v>166</v>
      </c>
      <c r="J17" s="179"/>
      <c r="K17" s="179"/>
      <c r="L17" s="179"/>
      <c r="M17" s="179"/>
      <c r="N17" s="180"/>
      <c r="O17" s="201"/>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10"/>
      <c r="AQ17" s="216"/>
      <c r="AR17" s="216"/>
      <c r="AS17" s="212"/>
      <c r="AT17" s="214"/>
      <c r="AU17" s="10"/>
    </row>
    <row r="18" spans="1:47" ht="16.5" customHeight="1">
      <c r="A18" s="187" t="s">
        <v>59</v>
      </c>
      <c r="B18" s="187">
        <v>2511</v>
      </c>
      <c r="C18" s="189" t="s">
        <v>75</v>
      </c>
      <c r="D18" s="181" t="s">
        <v>87</v>
      </c>
      <c r="E18" s="182"/>
      <c r="F18" s="182"/>
      <c r="G18" s="182"/>
      <c r="H18" s="183"/>
      <c r="I18" s="181" t="s">
        <v>49</v>
      </c>
      <c r="J18" s="182"/>
      <c r="K18" s="182"/>
      <c r="L18" s="182"/>
      <c r="M18" s="182"/>
      <c r="N18" s="183"/>
      <c r="O18" s="203"/>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5"/>
      <c r="AT18" s="213">
        <f>ROUND(K20,0)</f>
        <v>271</v>
      </c>
      <c r="AU18" s="217" t="s">
        <v>51</v>
      </c>
    </row>
    <row r="19" spans="1:47" s="126" customFormat="1" ht="16.5" customHeight="1">
      <c r="A19" s="188" t="s">
        <v>59</v>
      </c>
      <c r="B19" s="188">
        <v>2513</v>
      </c>
      <c r="C19" s="190" t="s">
        <v>76</v>
      </c>
      <c r="D19" s="184"/>
      <c r="E19" s="185"/>
      <c r="F19" s="185"/>
      <c r="G19" s="185"/>
      <c r="H19" s="186"/>
      <c r="I19" s="184"/>
      <c r="J19" s="185"/>
      <c r="K19" s="185"/>
      <c r="L19" s="185"/>
      <c r="M19" s="185"/>
      <c r="N19" s="186"/>
      <c r="O19" s="206"/>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8"/>
      <c r="AT19" s="214"/>
      <c r="AU19" s="218"/>
    </row>
    <row r="20" spans="1:47" ht="16.5" customHeight="1">
      <c r="A20" s="187" t="s">
        <v>59</v>
      </c>
      <c r="B20" s="187">
        <v>2514</v>
      </c>
      <c r="C20" s="189" t="s">
        <v>77</v>
      </c>
      <c r="D20" s="184"/>
      <c r="E20" s="185"/>
      <c r="F20" s="185"/>
      <c r="G20" s="185"/>
      <c r="H20" s="186"/>
      <c r="I20" s="26"/>
      <c r="J20" s="14"/>
      <c r="K20" s="196">
        <v>271</v>
      </c>
      <c r="L20" s="197"/>
      <c r="M20" s="14" t="s">
        <v>22</v>
      </c>
      <c r="N20" s="42"/>
      <c r="O20" s="199" t="s">
        <v>478</v>
      </c>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9" t="s">
        <v>1</v>
      </c>
      <c r="AQ20" s="215">
        <v>0.9</v>
      </c>
      <c r="AR20" s="215"/>
      <c r="AS20" s="211"/>
      <c r="AT20" s="213">
        <f>ROUND(K20*AQ20,0)</f>
        <v>244</v>
      </c>
      <c r="AU20" s="10"/>
    </row>
    <row r="21" spans="1:47" s="126" customFormat="1" ht="16.5" customHeight="1">
      <c r="A21" s="188" t="s">
        <v>59</v>
      </c>
      <c r="B21" s="188">
        <v>2515</v>
      </c>
      <c r="C21" s="190" t="s">
        <v>78</v>
      </c>
      <c r="D21" s="191"/>
      <c r="E21" s="192"/>
      <c r="F21" s="192"/>
      <c r="G21" s="192"/>
      <c r="H21" s="193"/>
      <c r="I21" s="178" t="s">
        <v>156</v>
      </c>
      <c r="J21" s="179"/>
      <c r="K21" s="179"/>
      <c r="L21" s="179"/>
      <c r="M21" s="179"/>
      <c r="N21" s="180"/>
      <c r="O21" s="201"/>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10"/>
      <c r="AQ21" s="216"/>
      <c r="AR21" s="216"/>
      <c r="AS21" s="212"/>
      <c r="AT21" s="214"/>
      <c r="AU21" s="10"/>
    </row>
    <row r="22" spans="1:47" ht="16.5" customHeight="1">
      <c r="A22" s="187" t="s">
        <v>59</v>
      </c>
      <c r="B22" s="187">
        <v>1211</v>
      </c>
      <c r="C22" s="189" t="s">
        <v>64</v>
      </c>
      <c r="D22" s="181" t="s">
        <v>88</v>
      </c>
      <c r="E22" s="182"/>
      <c r="F22" s="182"/>
      <c r="G22" s="182"/>
      <c r="H22" s="183"/>
      <c r="I22" s="181" t="s">
        <v>49</v>
      </c>
      <c r="J22" s="182"/>
      <c r="K22" s="182"/>
      <c r="L22" s="182"/>
      <c r="M22" s="182"/>
      <c r="N22" s="183"/>
      <c r="O22" s="203"/>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5"/>
      <c r="AT22" s="213">
        <f>ROUND(K24,0)</f>
        <v>2342</v>
      </c>
      <c r="AU22" s="217" t="s">
        <v>111</v>
      </c>
    </row>
    <row r="23" spans="1:47" s="126" customFormat="1" ht="16.5" customHeight="1">
      <c r="A23" s="188" t="s">
        <v>59</v>
      </c>
      <c r="B23" s="188">
        <v>1213</v>
      </c>
      <c r="C23" s="190" t="s">
        <v>65</v>
      </c>
      <c r="D23" s="184"/>
      <c r="E23" s="185"/>
      <c r="F23" s="185"/>
      <c r="G23" s="185"/>
      <c r="H23" s="186"/>
      <c r="I23" s="184"/>
      <c r="J23" s="185"/>
      <c r="K23" s="185"/>
      <c r="L23" s="185"/>
      <c r="M23" s="185"/>
      <c r="N23" s="186"/>
      <c r="O23" s="206"/>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8"/>
      <c r="AT23" s="214"/>
      <c r="AU23" s="218"/>
    </row>
    <row r="24" spans="1:47" ht="16.5" customHeight="1">
      <c r="A24" s="187" t="s">
        <v>59</v>
      </c>
      <c r="B24" s="187">
        <v>1214</v>
      </c>
      <c r="C24" s="189" t="s">
        <v>66</v>
      </c>
      <c r="D24" s="184"/>
      <c r="E24" s="185"/>
      <c r="F24" s="185"/>
      <c r="G24" s="185"/>
      <c r="H24" s="186"/>
      <c r="I24" s="26"/>
      <c r="J24" s="14"/>
      <c r="K24" s="196">
        <v>2342</v>
      </c>
      <c r="L24" s="197"/>
      <c r="M24" s="14" t="s">
        <v>22</v>
      </c>
      <c r="N24" s="42"/>
      <c r="O24" s="199" t="s">
        <v>478</v>
      </c>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9" t="s">
        <v>1</v>
      </c>
      <c r="AQ24" s="215">
        <v>0.9</v>
      </c>
      <c r="AR24" s="215"/>
      <c r="AS24" s="211"/>
      <c r="AT24" s="213">
        <f>ROUND(K24*AQ24,0)</f>
        <v>2108</v>
      </c>
      <c r="AU24" s="10"/>
    </row>
    <row r="25" spans="1:47" s="126" customFormat="1" ht="16.5" customHeight="1">
      <c r="A25" s="188" t="s">
        <v>59</v>
      </c>
      <c r="B25" s="188">
        <v>1215</v>
      </c>
      <c r="C25" s="190" t="s">
        <v>67</v>
      </c>
      <c r="D25" s="184"/>
      <c r="E25" s="185"/>
      <c r="F25" s="185"/>
      <c r="G25" s="185"/>
      <c r="H25" s="186"/>
      <c r="I25" s="178" t="s">
        <v>159</v>
      </c>
      <c r="J25" s="179"/>
      <c r="K25" s="179"/>
      <c r="L25" s="179"/>
      <c r="M25" s="179"/>
      <c r="N25" s="180"/>
      <c r="O25" s="201"/>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10"/>
      <c r="AQ25" s="216"/>
      <c r="AR25" s="216"/>
      <c r="AS25" s="212"/>
      <c r="AT25" s="214"/>
      <c r="AU25" s="10"/>
    </row>
    <row r="26" spans="1:47" ht="16.5" customHeight="1">
      <c r="A26" s="187" t="s">
        <v>59</v>
      </c>
      <c r="B26" s="187">
        <v>2211</v>
      </c>
      <c r="C26" s="189" t="s">
        <v>168</v>
      </c>
      <c r="D26" s="184"/>
      <c r="E26" s="185"/>
      <c r="F26" s="185"/>
      <c r="G26" s="185"/>
      <c r="H26" s="186"/>
      <c r="I26" s="181" t="s">
        <v>49</v>
      </c>
      <c r="J26" s="182"/>
      <c r="K26" s="182"/>
      <c r="L26" s="182"/>
      <c r="M26" s="182"/>
      <c r="N26" s="183"/>
      <c r="O26" s="203"/>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5"/>
      <c r="AT26" s="219">
        <f>ROUND(K28,0)</f>
        <v>77</v>
      </c>
      <c r="AU26" s="217" t="s">
        <v>48</v>
      </c>
    </row>
    <row r="27" spans="1:47" s="126" customFormat="1" ht="16.5" customHeight="1">
      <c r="A27" s="188" t="s">
        <v>59</v>
      </c>
      <c r="B27" s="188">
        <v>2213</v>
      </c>
      <c r="C27" s="190" t="s">
        <v>169</v>
      </c>
      <c r="D27" s="184"/>
      <c r="E27" s="185"/>
      <c r="F27" s="185"/>
      <c r="G27" s="185"/>
      <c r="H27" s="186"/>
      <c r="I27" s="184"/>
      <c r="J27" s="185"/>
      <c r="K27" s="185"/>
      <c r="L27" s="185"/>
      <c r="M27" s="185"/>
      <c r="N27" s="186"/>
      <c r="O27" s="206"/>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8"/>
      <c r="AT27" s="220"/>
      <c r="AU27" s="218"/>
    </row>
    <row r="28" spans="1:47" ht="16.5" customHeight="1">
      <c r="A28" s="187" t="s">
        <v>59</v>
      </c>
      <c r="B28" s="187">
        <v>2214</v>
      </c>
      <c r="C28" s="189" t="s">
        <v>170</v>
      </c>
      <c r="D28" s="184"/>
      <c r="E28" s="185"/>
      <c r="F28" s="185"/>
      <c r="G28" s="185"/>
      <c r="H28" s="186"/>
      <c r="I28" s="26"/>
      <c r="J28" s="14"/>
      <c r="K28" s="194">
        <v>77</v>
      </c>
      <c r="L28" s="195"/>
      <c r="M28" s="14" t="s">
        <v>22</v>
      </c>
      <c r="N28" s="42"/>
      <c r="O28" s="199" t="s">
        <v>478</v>
      </c>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9" t="s">
        <v>1</v>
      </c>
      <c r="AQ28" s="215">
        <v>0.9</v>
      </c>
      <c r="AR28" s="215"/>
      <c r="AS28" s="211"/>
      <c r="AT28" s="219">
        <f>ROUND(K28*AQ28,0)</f>
        <v>69</v>
      </c>
      <c r="AU28" s="10"/>
    </row>
    <row r="29" spans="1:47" s="126" customFormat="1" ht="16.5" customHeight="1">
      <c r="A29" s="188" t="s">
        <v>59</v>
      </c>
      <c r="B29" s="188">
        <v>2215</v>
      </c>
      <c r="C29" s="190" t="s">
        <v>171</v>
      </c>
      <c r="D29" s="191"/>
      <c r="E29" s="192"/>
      <c r="F29" s="192"/>
      <c r="G29" s="192"/>
      <c r="H29" s="193"/>
      <c r="I29" s="178" t="s">
        <v>167</v>
      </c>
      <c r="J29" s="179"/>
      <c r="K29" s="179"/>
      <c r="L29" s="179"/>
      <c r="M29" s="179"/>
      <c r="N29" s="180"/>
      <c r="O29" s="201"/>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10"/>
      <c r="AQ29" s="216"/>
      <c r="AR29" s="216"/>
      <c r="AS29" s="212"/>
      <c r="AT29" s="220"/>
      <c r="AU29" s="10"/>
    </row>
    <row r="30" spans="1:47" ht="16.5" customHeight="1">
      <c r="A30" s="187" t="s">
        <v>59</v>
      </c>
      <c r="B30" s="187">
        <v>2621</v>
      </c>
      <c r="C30" s="189" t="s">
        <v>79</v>
      </c>
      <c r="D30" s="181" t="s">
        <v>90</v>
      </c>
      <c r="E30" s="182"/>
      <c r="F30" s="182"/>
      <c r="G30" s="182"/>
      <c r="H30" s="183"/>
      <c r="I30" s="181" t="s">
        <v>50</v>
      </c>
      <c r="J30" s="182"/>
      <c r="K30" s="182"/>
      <c r="L30" s="182"/>
      <c r="M30" s="182"/>
      <c r="N30" s="183"/>
      <c r="O30" s="203"/>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5"/>
      <c r="AT30" s="213">
        <f>ROUND(K32,0)</f>
        <v>286</v>
      </c>
      <c r="AU30" s="217" t="s">
        <v>51</v>
      </c>
    </row>
    <row r="31" spans="1:47" s="126" customFormat="1" ht="16.5" customHeight="1">
      <c r="A31" s="188" t="s">
        <v>59</v>
      </c>
      <c r="B31" s="188">
        <v>2623</v>
      </c>
      <c r="C31" s="190" t="s">
        <v>80</v>
      </c>
      <c r="D31" s="184"/>
      <c r="E31" s="185"/>
      <c r="F31" s="185"/>
      <c r="G31" s="185"/>
      <c r="H31" s="186"/>
      <c r="I31" s="184"/>
      <c r="J31" s="185"/>
      <c r="K31" s="185"/>
      <c r="L31" s="185"/>
      <c r="M31" s="185"/>
      <c r="N31" s="186"/>
      <c r="O31" s="206"/>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8"/>
      <c r="AT31" s="214"/>
      <c r="AU31" s="218"/>
    </row>
    <row r="32" spans="1:47" ht="16.5" customHeight="1">
      <c r="A32" s="187" t="s">
        <v>59</v>
      </c>
      <c r="B32" s="187">
        <v>2624</v>
      </c>
      <c r="C32" s="189" t="s">
        <v>81</v>
      </c>
      <c r="D32" s="184"/>
      <c r="E32" s="185"/>
      <c r="F32" s="185"/>
      <c r="G32" s="185"/>
      <c r="H32" s="186"/>
      <c r="I32" s="26"/>
      <c r="J32" s="14"/>
      <c r="K32" s="196">
        <v>286</v>
      </c>
      <c r="L32" s="197"/>
      <c r="M32" s="14" t="s">
        <v>22</v>
      </c>
      <c r="N32" s="42"/>
      <c r="O32" s="199" t="s">
        <v>478</v>
      </c>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9" t="s">
        <v>1</v>
      </c>
      <c r="AQ32" s="215">
        <v>0.9</v>
      </c>
      <c r="AR32" s="215"/>
      <c r="AS32" s="211"/>
      <c r="AT32" s="219">
        <f>ROUND(K32*AQ32,0)</f>
        <v>257</v>
      </c>
      <c r="AU32" s="10"/>
    </row>
    <row r="33" spans="1:47" s="126" customFormat="1" ht="16.5" customHeight="1">
      <c r="A33" s="188" t="s">
        <v>59</v>
      </c>
      <c r="B33" s="188">
        <v>2625</v>
      </c>
      <c r="C33" s="190" t="s">
        <v>82</v>
      </c>
      <c r="D33" s="191"/>
      <c r="E33" s="192"/>
      <c r="F33" s="192"/>
      <c r="G33" s="192"/>
      <c r="H33" s="193"/>
      <c r="I33" s="178" t="s">
        <v>157</v>
      </c>
      <c r="J33" s="179"/>
      <c r="K33" s="179"/>
      <c r="L33" s="179"/>
      <c r="M33" s="179"/>
      <c r="N33" s="180"/>
      <c r="O33" s="201"/>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10"/>
      <c r="AQ33" s="216"/>
      <c r="AR33" s="216"/>
      <c r="AS33" s="212"/>
      <c r="AT33" s="220"/>
      <c r="AU33" s="10"/>
    </row>
    <row r="34" spans="1:47" ht="16.5" customHeight="1">
      <c r="A34" s="187" t="s">
        <v>59</v>
      </c>
      <c r="B34" s="187">
        <v>1321</v>
      </c>
      <c r="C34" s="189" t="s">
        <v>68</v>
      </c>
      <c r="D34" s="181" t="s">
        <v>89</v>
      </c>
      <c r="E34" s="182"/>
      <c r="F34" s="182"/>
      <c r="G34" s="182"/>
      <c r="H34" s="183"/>
      <c r="I34" s="181" t="s">
        <v>50</v>
      </c>
      <c r="J34" s="182"/>
      <c r="K34" s="182"/>
      <c r="L34" s="182"/>
      <c r="M34" s="182"/>
      <c r="N34" s="183"/>
      <c r="O34" s="203"/>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5"/>
      <c r="AT34" s="213">
        <f>ROUND(K36,0)</f>
        <v>3715</v>
      </c>
      <c r="AU34" s="217" t="s">
        <v>111</v>
      </c>
    </row>
    <row r="35" spans="1:47" s="126" customFormat="1" ht="16.5" customHeight="1">
      <c r="A35" s="188" t="s">
        <v>59</v>
      </c>
      <c r="B35" s="188">
        <v>1323</v>
      </c>
      <c r="C35" s="190" t="s">
        <v>69</v>
      </c>
      <c r="D35" s="184"/>
      <c r="E35" s="185"/>
      <c r="F35" s="185"/>
      <c r="G35" s="185"/>
      <c r="H35" s="186"/>
      <c r="I35" s="184"/>
      <c r="J35" s="185"/>
      <c r="K35" s="185"/>
      <c r="L35" s="185"/>
      <c r="M35" s="185"/>
      <c r="N35" s="186"/>
      <c r="O35" s="206"/>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8"/>
      <c r="AT35" s="214"/>
      <c r="AU35" s="218"/>
    </row>
    <row r="36" spans="1:47" ht="16.5" customHeight="1">
      <c r="A36" s="187" t="s">
        <v>59</v>
      </c>
      <c r="B36" s="187">
        <v>1324</v>
      </c>
      <c r="C36" s="189" t="s">
        <v>70</v>
      </c>
      <c r="D36" s="184"/>
      <c r="E36" s="185"/>
      <c r="F36" s="185"/>
      <c r="G36" s="185"/>
      <c r="H36" s="186"/>
      <c r="I36" s="26"/>
      <c r="J36" s="14"/>
      <c r="K36" s="196">
        <v>3715</v>
      </c>
      <c r="L36" s="197"/>
      <c r="M36" s="14" t="s">
        <v>22</v>
      </c>
      <c r="N36" s="42"/>
      <c r="O36" s="199" t="s">
        <v>478</v>
      </c>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9" t="s">
        <v>1</v>
      </c>
      <c r="AQ36" s="215">
        <v>0.9</v>
      </c>
      <c r="AR36" s="215"/>
      <c r="AS36" s="211"/>
      <c r="AT36" s="213">
        <f>ROUND(K36*AQ36,0)</f>
        <v>3344</v>
      </c>
      <c r="AU36" s="10"/>
    </row>
    <row r="37" spans="1:47" s="126" customFormat="1" ht="16.5" customHeight="1">
      <c r="A37" s="188" t="s">
        <v>59</v>
      </c>
      <c r="B37" s="188">
        <v>1325</v>
      </c>
      <c r="C37" s="190" t="s">
        <v>71</v>
      </c>
      <c r="D37" s="184"/>
      <c r="E37" s="185"/>
      <c r="F37" s="185"/>
      <c r="G37" s="185"/>
      <c r="H37" s="186"/>
      <c r="I37" s="178" t="s">
        <v>160</v>
      </c>
      <c r="J37" s="179"/>
      <c r="K37" s="179"/>
      <c r="L37" s="179"/>
      <c r="M37" s="179"/>
      <c r="N37" s="180"/>
      <c r="O37" s="201"/>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10"/>
      <c r="AQ37" s="216"/>
      <c r="AR37" s="216"/>
      <c r="AS37" s="212"/>
      <c r="AT37" s="214"/>
      <c r="AU37" s="10"/>
    </row>
    <row r="38" spans="1:47" ht="16.5" customHeight="1">
      <c r="A38" s="187" t="s">
        <v>59</v>
      </c>
      <c r="B38" s="187">
        <v>2321</v>
      </c>
      <c r="C38" s="189" t="s">
        <v>177</v>
      </c>
      <c r="D38" s="184"/>
      <c r="E38" s="185"/>
      <c r="F38" s="185"/>
      <c r="G38" s="185"/>
      <c r="H38" s="186"/>
      <c r="I38" s="181" t="s">
        <v>50</v>
      </c>
      <c r="J38" s="182"/>
      <c r="K38" s="182"/>
      <c r="L38" s="182"/>
      <c r="M38" s="182"/>
      <c r="N38" s="183"/>
      <c r="O38" s="203"/>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5"/>
      <c r="AT38" s="219">
        <f>ROUND(K40,0)</f>
        <v>122</v>
      </c>
      <c r="AU38" s="217" t="s">
        <v>48</v>
      </c>
    </row>
    <row r="39" spans="1:47" s="126" customFormat="1" ht="16.5" customHeight="1">
      <c r="A39" s="188" t="s">
        <v>59</v>
      </c>
      <c r="B39" s="188">
        <v>2323</v>
      </c>
      <c r="C39" s="190" t="s">
        <v>178</v>
      </c>
      <c r="D39" s="184"/>
      <c r="E39" s="185"/>
      <c r="F39" s="185"/>
      <c r="G39" s="185"/>
      <c r="H39" s="186"/>
      <c r="I39" s="184"/>
      <c r="J39" s="185"/>
      <c r="K39" s="185"/>
      <c r="L39" s="185"/>
      <c r="M39" s="185"/>
      <c r="N39" s="186"/>
      <c r="O39" s="206"/>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8"/>
      <c r="AT39" s="220"/>
      <c r="AU39" s="218"/>
    </row>
    <row r="40" spans="1:47" ht="16.5" customHeight="1">
      <c r="A40" s="187" t="s">
        <v>59</v>
      </c>
      <c r="B40" s="187">
        <v>2324</v>
      </c>
      <c r="C40" s="189" t="s">
        <v>179</v>
      </c>
      <c r="D40" s="184"/>
      <c r="E40" s="185"/>
      <c r="F40" s="185"/>
      <c r="G40" s="185"/>
      <c r="H40" s="186"/>
      <c r="I40" s="26"/>
      <c r="J40" s="14"/>
      <c r="K40" s="194">
        <v>122</v>
      </c>
      <c r="L40" s="195"/>
      <c r="M40" s="14" t="s">
        <v>22</v>
      </c>
      <c r="N40" s="42"/>
      <c r="O40" s="199" t="s">
        <v>478</v>
      </c>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9" t="s">
        <v>1</v>
      </c>
      <c r="AQ40" s="215">
        <v>0.9</v>
      </c>
      <c r="AR40" s="215"/>
      <c r="AS40" s="211"/>
      <c r="AT40" s="219">
        <f>ROUND(K40*AQ40,0)</f>
        <v>110</v>
      </c>
      <c r="AU40" s="10"/>
    </row>
    <row r="41" spans="1:47" s="126" customFormat="1" ht="16.5" customHeight="1">
      <c r="A41" s="188" t="s">
        <v>59</v>
      </c>
      <c r="B41" s="188">
        <v>2325</v>
      </c>
      <c r="C41" s="190" t="s">
        <v>180</v>
      </c>
      <c r="D41" s="191"/>
      <c r="E41" s="192"/>
      <c r="F41" s="192"/>
      <c r="G41" s="192"/>
      <c r="H41" s="193"/>
      <c r="I41" s="178" t="s">
        <v>176</v>
      </c>
      <c r="J41" s="179"/>
      <c r="K41" s="179"/>
      <c r="L41" s="179"/>
      <c r="M41" s="179"/>
      <c r="N41" s="180"/>
      <c r="O41" s="201"/>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10"/>
      <c r="AQ41" s="216"/>
      <c r="AR41" s="216"/>
      <c r="AS41" s="212"/>
      <c r="AT41" s="220"/>
      <c r="AU41" s="10"/>
    </row>
    <row r="42" spans="1:47" ht="16.5" customHeight="1">
      <c r="A42" s="22" t="s">
        <v>59</v>
      </c>
      <c r="B42" s="22">
        <v>4001</v>
      </c>
      <c r="C42" s="47" t="s">
        <v>83</v>
      </c>
      <c r="D42" s="27" t="s">
        <v>52</v>
      </c>
      <c r="E42" s="27"/>
      <c r="F42" s="27"/>
      <c r="G42" s="27"/>
      <c r="H42" s="27"/>
      <c r="I42" s="27"/>
      <c r="J42" s="27"/>
      <c r="K42" s="27"/>
      <c r="L42" s="27"/>
      <c r="M42" s="27"/>
      <c r="N42" s="27"/>
      <c r="O42" s="139"/>
      <c r="P42" s="139"/>
      <c r="Q42" s="139"/>
      <c r="R42" s="139"/>
      <c r="S42" s="140"/>
      <c r="T42" s="140"/>
      <c r="U42" s="140"/>
      <c r="V42" s="142"/>
      <c r="W42" s="142"/>
      <c r="X42" s="142"/>
      <c r="Y42" s="142"/>
      <c r="Z42" s="142"/>
      <c r="AA42" s="142"/>
      <c r="AB42" s="142"/>
      <c r="AC42" s="142"/>
      <c r="AD42" s="139"/>
      <c r="AE42" s="142"/>
      <c r="AF42" s="140"/>
      <c r="AG42" s="139"/>
      <c r="AH42" s="139"/>
      <c r="AI42" s="139"/>
      <c r="AJ42" s="141"/>
      <c r="AK42" s="198">
        <v>200</v>
      </c>
      <c r="AL42" s="198"/>
      <c r="AM42" s="139" t="s">
        <v>43</v>
      </c>
      <c r="AN42" s="140"/>
      <c r="AO42" s="140"/>
      <c r="AP42" s="140"/>
      <c r="AQ42" s="139"/>
      <c r="AR42" s="140"/>
      <c r="AS42" s="29"/>
      <c r="AT42" s="13">
        <f>AK42</f>
        <v>200</v>
      </c>
      <c r="AU42" s="11" t="s">
        <v>23</v>
      </c>
    </row>
    <row r="43" spans="1:47" ht="16.5" customHeight="1">
      <c r="A43" s="22" t="s">
        <v>215</v>
      </c>
      <c r="B43" s="22">
        <v>4003</v>
      </c>
      <c r="C43" s="47" t="s">
        <v>462</v>
      </c>
      <c r="D43" s="3" t="s">
        <v>471</v>
      </c>
      <c r="E43" s="127"/>
      <c r="F43" s="127"/>
      <c r="G43" s="127"/>
      <c r="H43" s="127"/>
      <c r="I43" s="127"/>
      <c r="J43" s="127"/>
      <c r="K43" s="127"/>
      <c r="L43" s="127"/>
      <c r="M43" s="127"/>
      <c r="N43" s="127"/>
      <c r="O43" s="143" t="s">
        <v>472</v>
      </c>
      <c r="P43" s="139"/>
      <c r="Q43" s="139"/>
      <c r="R43" s="139"/>
      <c r="S43" s="140"/>
      <c r="T43" s="140"/>
      <c r="U43" s="140"/>
      <c r="V43" s="142"/>
      <c r="W43" s="142"/>
      <c r="X43" s="142"/>
      <c r="Y43" s="142"/>
      <c r="Z43" s="142"/>
      <c r="AA43" s="142"/>
      <c r="AB43" s="142"/>
      <c r="AC43" s="142"/>
      <c r="AD43" s="139"/>
      <c r="AE43" s="142"/>
      <c r="AF43" s="140"/>
      <c r="AG43" s="139"/>
      <c r="AH43" s="139"/>
      <c r="AI43" s="139"/>
      <c r="AJ43" s="141"/>
      <c r="AK43" s="198">
        <v>100</v>
      </c>
      <c r="AL43" s="198"/>
      <c r="AM43" s="139" t="s">
        <v>43</v>
      </c>
      <c r="AN43" s="140"/>
      <c r="AO43" s="140"/>
      <c r="AP43" s="140"/>
      <c r="AQ43" s="139"/>
      <c r="AR43" s="140"/>
      <c r="AS43" s="131"/>
      <c r="AT43" s="132">
        <f>AK43</f>
        <v>100</v>
      </c>
      <c r="AU43" s="10"/>
    </row>
    <row r="44" spans="1:47" ht="16.5" customHeight="1">
      <c r="A44" s="22" t="s">
        <v>215</v>
      </c>
      <c r="B44" s="22">
        <v>4002</v>
      </c>
      <c r="C44" s="47" t="s">
        <v>463</v>
      </c>
      <c r="D44" s="133"/>
      <c r="E44" s="134"/>
      <c r="F44" s="134"/>
      <c r="G44" s="134"/>
      <c r="H44" s="134"/>
      <c r="I44" s="134"/>
      <c r="J44" s="134"/>
      <c r="K44" s="134"/>
      <c r="L44" s="134"/>
      <c r="M44" s="134"/>
      <c r="N44" s="135"/>
      <c r="O44" s="139" t="s">
        <v>473</v>
      </c>
      <c r="P44" s="139"/>
      <c r="Q44" s="139"/>
      <c r="R44" s="139"/>
      <c r="S44" s="140"/>
      <c r="T44" s="140"/>
      <c r="U44" s="140"/>
      <c r="V44" s="142"/>
      <c r="W44" s="142"/>
      <c r="X44" s="142"/>
      <c r="Y44" s="142"/>
      <c r="Z44" s="142"/>
      <c r="AA44" s="142"/>
      <c r="AB44" s="142"/>
      <c r="AC44" s="142"/>
      <c r="AD44" s="139"/>
      <c r="AE44" s="142"/>
      <c r="AF44" s="140"/>
      <c r="AG44" s="139"/>
      <c r="AH44" s="139"/>
      <c r="AI44" s="139"/>
      <c r="AJ44" s="141"/>
      <c r="AK44" s="198">
        <v>200</v>
      </c>
      <c r="AL44" s="198"/>
      <c r="AM44" s="139" t="s">
        <v>43</v>
      </c>
      <c r="AN44" s="140"/>
      <c r="AO44" s="140"/>
      <c r="AP44" s="140"/>
      <c r="AQ44" s="139"/>
      <c r="AR44" s="140"/>
      <c r="AS44" s="131"/>
      <c r="AT44" s="132">
        <f>AK44</f>
        <v>200</v>
      </c>
      <c r="AU44" s="10"/>
    </row>
    <row r="45" spans="1:47" ht="16.5" customHeight="1">
      <c r="A45" s="22" t="s">
        <v>204</v>
      </c>
      <c r="B45" s="22">
        <v>6269</v>
      </c>
      <c r="C45" s="47" t="s">
        <v>54</v>
      </c>
      <c r="D45" s="24" t="s">
        <v>53</v>
      </c>
      <c r="E45" s="3"/>
      <c r="F45" s="3"/>
      <c r="G45" s="3"/>
      <c r="H45" s="3"/>
      <c r="I45" s="3"/>
      <c r="J45" s="3"/>
      <c r="K45" s="3"/>
      <c r="L45" s="3"/>
      <c r="M45" s="3"/>
      <c r="N45" s="25"/>
      <c r="O45" s="143" t="s">
        <v>10</v>
      </c>
      <c r="P45" s="137"/>
      <c r="Q45" s="137"/>
      <c r="R45" s="137"/>
      <c r="S45" s="81"/>
      <c r="T45" s="81"/>
      <c r="U45" s="81"/>
      <c r="V45" s="138"/>
      <c r="W45" s="138"/>
      <c r="X45" s="138"/>
      <c r="Y45" s="138"/>
      <c r="Z45" s="138"/>
      <c r="AA45" s="138"/>
      <c r="AB45" s="138"/>
      <c r="AC45" s="138"/>
      <c r="AD45" s="137"/>
      <c r="AE45" s="140"/>
      <c r="AF45" s="144"/>
      <c r="AG45" s="139"/>
      <c r="AH45" s="138"/>
      <c r="AI45" s="81"/>
      <c r="AJ45" s="137"/>
      <c r="AK45" s="141" t="s">
        <v>29</v>
      </c>
      <c r="AL45" s="139" t="s">
        <v>201</v>
      </c>
      <c r="AM45" s="140"/>
      <c r="AN45" s="140"/>
      <c r="AO45" s="139" t="s">
        <v>41</v>
      </c>
      <c r="AP45" s="81"/>
      <c r="AQ45" s="137"/>
      <c r="AR45" s="81"/>
      <c r="AS45" s="25"/>
      <c r="AT45" s="20"/>
      <c r="AU45" s="10"/>
    </row>
    <row r="46" spans="1:47" ht="16.5" customHeight="1">
      <c r="A46" s="22" t="s">
        <v>204</v>
      </c>
      <c r="B46" s="22">
        <v>6270</v>
      </c>
      <c r="C46" s="47" t="s">
        <v>55</v>
      </c>
      <c r="D46" s="26"/>
      <c r="E46" s="14"/>
      <c r="F46" s="14"/>
      <c r="G46" s="14"/>
      <c r="H46" s="14"/>
      <c r="I46" s="14"/>
      <c r="J46" s="14"/>
      <c r="K46" s="14"/>
      <c r="L46" s="14"/>
      <c r="M46" s="14"/>
      <c r="N46" s="18"/>
      <c r="O46" s="143" t="s">
        <v>11</v>
      </c>
      <c r="P46" s="139"/>
      <c r="Q46" s="139"/>
      <c r="R46" s="139"/>
      <c r="S46" s="140"/>
      <c r="T46" s="140"/>
      <c r="U46" s="140"/>
      <c r="V46" s="142"/>
      <c r="W46" s="142"/>
      <c r="X46" s="138"/>
      <c r="Y46" s="138"/>
      <c r="Z46" s="138"/>
      <c r="AA46" s="138"/>
      <c r="AB46" s="138"/>
      <c r="AC46" s="138"/>
      <c r="AD46" s="137"/>
      <c r="AE46" s="140"/>
      <c r="AF46" s="144"/>
      <c r="AG46" s="139"/>
      <c r="AH46" s="138"/>
      <c r="AI46" s="81"/>
      <c r="AJ46" s="137"/>
      <c r="AK46" s="141" t="s">
        <v>29</v>
      </c>
      <c r="AL46" s="139" t="s">
        <v>202</v>
      </c>
      <c r="AM46" s="140"/>
      <c r="AN46" s="140"/>
      <c r="AO46" s="139" t="s">
        <v>41</v>
      </c>
      <c r="AP46" s="81"/>
      <c r="AQ46" s="137"/>
      <c r="AR46" s="81"/>
      <c r="AS46" s="25"/>
      <c r="AT46" s="20"/>
      <c r="AU46" s="10"/>
    </row>
    <row r="47" spans="1:47" ht="16.5" customHeight="1">
      <c r="A47" s="22" t="s">
        <v>204</v>
      </c>
      <c r="B47" s="22">
        <v>6271</v>
      </c>
      <c r="C47" s="47" t="s">
        <v>56</v>
      </c>
      <c r="D47" s="26"/>
      <c r="E47" s="14"/>
      <c r="F47" s="14"/>
      <c r="G47" s="14"/>
      <c r="H47" s="14"/>
      <c r="I47" s="14"/>
      <c r="J47" s="14"/>
      <c r="K47" s="14"/>
      <c r="L47" s="14"/>
      <c r="M47" s="14"/>
      <c r="N47" s="18"/>
      <c r="O47" s="143" t="s">
        <v>12</v>
      </c>
      <c r="P47" s="45"/>
      <c r="Q47" s="45"/>
      <c r="R47" s="45"/>
      <c r="S47" s="145"/>
      <c r="T47" s="145"/>
      <c r="U47" s="145"/>
      <c r="V47" s="146"/>
      <c r="W47" s="146"/>
      <c r="X47" s="142"/>
      <c r="Y47" s="138"/>
      <c r="Z47" s="138"/>
      <c r="AA47" s="138"/>
      <c r="AB47" s="138"/>
      <c r="AC47" s="138"/>
      <c r="AD47" s="137"/>
      <c r="AE47" s="140"/>
      <c r="AF47" s="144"/>
      <c r="AG47" s="139"/>
      <c r="AH47" s="138"/>
      <c r="AI47" s="81"/>
      <c r="AJ47" s="137"/>
      <c r="AK47" s="141" t="s">
        <v>29</v>
      </c>
      <c r="AL47" s="139" t="s">
        <v>203</v>
      </c>
      <c r="AM47" s="140"/>
      <c r="AN47" s="140"/>
      <c r="AO47" s="139" t="s">
        <v>41</v>
      </c>
      <c r="AP47" s="81"/>
      <c r="AQ47" s="137"/>
      <c r="AR47" s="81"/>
      <c r="AS47" s="25"/>
      <c r="AT47" s="20"/>
      <c r="AU47" s="10"/>
    </row>
    <row r="48" spans="1:47" ht="16.5" customHeight="1">
      <c r="A48" s="22" t="s">
        <v>204</v>
      </c>
      <c r="B48" s="22">
        <v>6273</v>
      </c>
      <c r="C48" s="47" t="s">
        <v>57</v>
      </c>
      <c r="D48" s="26"/>
      <c r="E48" s="14"/>
      <c r="F48" s="14"/>
      <c r="G48" s="14"/>
      <c r="H48" s="14"/>
      <c r="I48" s="14"/>
      <c r="J48" s="14"/>
      <c r="K48" s="14"/>
      <c r="L48" s="14"/>
      <c r="M48" s="14"/>
      <c r="N48" s="18"/>
      <c r="O48" s="143" t="s">
        <v>58</v>
      </c>
      <c r="P48" s="45"/>
      <c r="Q48" s="45"/>
      <c r="R48" s="45"/>
      <c r="S48" s="145"/>
      <c r="T48" s="145"/>
      <c r="U48" s="145"/>
      <c r="V48" s="146"/>
      <c r="W48" s="146"/>
      <c r="X48" s="146"/>
      <c r="Y48" s="142"/>
      <c r="Z48" s="142"/>
      <c r="AA48" s="142"/>
      <c r="AB48" s="142"/>
      <c r="AC48" s="142"/>
      <c r="AD48" s="139"/>
      <c r="AE48" s="139" t="s">
        <v>205</v>
      </c>
      <c r="AF48" s="139"/>
      <c r="AG48" s="139"/>
      <c r="AH48" s="139"/>
      <c r="AI48" s="139"/>
      <c r="AJ48" s="139"/>
      <c r="AK48" s="139"/>
      <c r="AL48" s="139"/>
      <c r="AM48" s="176">
        <v>0.9</v>
      </c>
      <c r="AN48" s="176"/>
      <c r="AO48" s="139" t="s">
        <v>41</v>
      </c>
      <c r="AP48" s="140"/>
      <c r="AQ48" s="139"/>
      <c r="AR48" s="140"/>
      <c r="AS48" s="29"/>
      <c r="AT48" s="20"/>
      <c r="AU48" s="10"/>
    </row>
    <row r="49" spans="1:47" ht="16.5" customHeight="1">
      <c r="A49" s="22" t="s">
        <v>204</v>
      </c>
      <c r="B49" s="22">
        <v>6275</v>
      </c>
      <c r="C49" s="47" t="s">
        <v>199</v>
      </c>
      <c r="D49" s="30"/>
      <c r="E49" s="8"/>
      <c r="F49" s="8"/>
      <c r="G49" s="8"/>
      <c r="H49" s="8"/>
      <c r="I49" s="8"/>
      <c r="J49" s="8"/>
      <c r="K49" s="8"/>
      <c r="L49" s="8"/>
      <c r="M49" s="8"/>
      <c r="N49" s="19"/>
      <c r="O49" s="174" t="s">
        <v>200</v>
      </c>
      <c r="P49" s="175"/>
      <c r="Q49" s="175"/>
      <c r="R49" s="175"/>
      <c r="S49" s="175"/>
      <c r="T49" s="175"/>
      <c r="U49" s="175"/>
      <c r="V49" s="175"/>
      <c r="W49" s="175"/>
      <c r="X49" s="175"/>
      <c r="Y49" s="146"/>
      <c r="Z49" s="146"/>
      <c r="AA49" s="146"/>
      <c r="AB49" s="146"/>
      <c r="AC49" s="146"/>
      <c r="AD49" s="45"/>
      <c r="AE49" s="139" t="s">
        <v>205</v>
      </c>
      <c r="AF49" s="139"/>
      <c r="AG49" s="139"/>
      <c r="AH49" s="139"/>
      <c r="AI49" s="139"/>
      <c r="AJ49" s="139"/>
      <c r="AK49" s="139"/>
      <c r="AL49" s="139"/>
      <c r="AM49" s="176">
        <v>0.8</v>
      </c>
      <c r="AN49" s="177"/>
      <c r="AO49" s="139" t="s">
        <v>41</v>
      </c>
      <c r="AP49" s="145"/>
      <c r="AQ49" s="45"/>
      <c r="AR49" s="145"/>
      <c r="AS49" s="19"/>
      <c r="AT49" s="20"/>
      <c r="AU49" s="10"/>
    </row>
    <row r="50" spans="1:47" ht="16.5" customHeight="1">
      <c r="A50" s="113" t="s">
        <v>59</v>
      </c>
      <c r="B50" s="113">
        <v>6278</v>
      </c>
      <c r="C50" s="124" t="s">
        <v>480</v>
      </c>
      <c r="D50" s="121" t="s">
        <v>482</v>
      </c>
      <c r="E50" s="122"/>
      <c r="F50" s="122"/>
      <c r="G50" s="122"/>
      <c r="H50" s="122"/>
      <c r="I50" s="122"/>
      <c r="J50" s="122"/>
      <c r="K50" s="122"/>
      <c r="L50" s="122"/>
      <c r="M50" s="122"/>
      <c r="N50" s="150"/>
      <c r="O50" s="151" t="s">
        <v>483</v>
      </c>
      <c r="P50" s="152"/>
      <c r="Q50" s="152"/>
      <c r="R50" s="152"/>
      <c r="S50" s="153"/>
      <c r="T50" s="153"/>
      <c r="U50" s="153"/>
      <c r="V50" s="154"/>
      <c r="W50" s="154"/>
      <c r="X50" s="154"/>
      <c r="Y50" s="154"/>
      <c r="Z50" s="154"/>
      <c r="AA50" s="154"/>
      <c r="AB50" s="154"/>
      <c r="AC50" s="154"/>
      <c r="AD50" s="152"/>
      <c r="AE50" s="155"/>
      <c r="AF50" s="156"/>
      <c r="AG50" s="157"/>
      <c r="AH50" s="154"/>
      <c r="AI50" s="153"/>
      <c r="AJ50" s="152"/>
      <c r="AK50" s="158" t="s">
        <v>29</v>
      </c>
      <c r="AL50" s="157" t="s">
        <v>485</v>
      </c>
      <c r="AM50" s="155"/>
      <c r="AN50" s="155"/>
      <c r="AO50" s="157" t="s">
        <v>41</v>
      </c>
      <c r="AP50" s="153"/>
      <c r="AQ50" s="152"/>
      <c r="AR50" s="153"/>
      <c r="AS50" s="150"/>
      <c r="AT50" s="20"/>
      <c r="AU50" s="10"/>
    </row>
    <row r="51" spans="1:47" ht="16.5" customHeight="1">
      <c r="A51" s="113" t="s">
        <v>59</v>
      </c>
      <c r="B51" s="113">
        <v>6279</v>
      </c>
      <c r="C51" s="124" t="s">
        <v>481</v>
      </c>
      <c r="D51" s="159"/>
      <c r="E51" s="160"/>
      <c r="F51" s="160"/>
      <c r="G51" s="160"/>
      <c r="H51" s="160"/>
      <c r="I51" s="160"/>
      <c r="J51" s="160"/>
      <c r="K51" s="160"/>
      <c r="L51" s="160"/>
      <c r="M51" s="160"/>
      <c r="N51" s="161"/>
      <c r="O51" s="151" t="s">
        <v>484</v>
      </c>
      <c r="P51" s="157"/>
      <c r="Q51" s="157"/>
      <c r="R51" s="157"/>
      <c r="S51" s="155"/>
      <c r="T51" s="155"/>
      <c r="U51" s="155"/>
      <c r="V51" s="162"/>
      <c r="W51" s="162"/>
      <c r="X51" s="162"/>
      <c r="Y51" s="162"/>
      <c r="Z51" s="162"/>
      <c r="AA51" s="162"/>
      <c r="AB51" s="162"/>
      <c r="AC51" s="162"/>
      <c r="AD51" s="157"/>
      <c r="AE51" s="155"/>
      <c r="AF51" s="156"/>
      <c r="AG51" s="157"/>
      <c r="AH51" s="162"/>
      <c r="AI51" s="155"/>
      <c r="AJ51" s="157"/>
      <c r="AK51" s="158" t="s">
        <v>29</v>
      </c>
      <c r="AL51" s="157" t="s">
        <v>486</v>
      </c>
      <c r="AM51" s="155"/>
      <c r="AN51" s="155"/>
      <c r="AO51" s="157" t="s">
        <v>41</v>
      </c>
      <c r="AP51" s="155"/>
      <c r="AQ51" s="157"/>
      <c r="AR51" s="155"/>
      <c r="AS51" s="118"/>
      <c r="AT51" s="20"/>
      <c r="AU51" s="12"/>
    </row>
    <row r="52" spans="1:3" ht="16.5" customHeight="1">
      <c r="A52" s="104" t="s">
        <v>187</v>
      </c>
      <c r="B52" s="105" t="s">
        <v>188</v>
      </c>
      <c r="C52" s="106"/>
    </row>
    <row r="53" ht="16.5" customHeight="1">
      <c r="B53" s="107" t="s">
        <v>189</v>
      </c>
    </row>
    <row r="54" ht="16.5" customHeight="1">
      <c r="B54" s="111"/>
    </row>
    <row r="55" ht="16.5" customHeight="1">
      <c r="B55" s="105"/>
    </row>
    <row r="56" spans="4:45" ht="16.5" customHeight="1">
      <c r="D56" s="17"/>
      <c r="E56" s="17"/>
      <c r="F56" s="17"/>
      <c r="G56" s="17"/>
      <c r="H56" s="17"/>
      <c r="I56" s="17"/>
      <c r="J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row>
  </sheetData>
  <sheetProtection formatCells="0" formatColumns="0" formatRows="0" insertColumns="0" insertRows="0" insertHyperlinks="0" deleteColumns="0" deleteRows="0" sort="0" autoFilter="0" pivotTables="0"/>
  <mergeCells count="165">
    <mergeCell ref="AU34:AU35"/>
    <mergeCell ref="AU38:AU39"/>
    <mergeCell ref="A6:A7"/>
    <mergeCell ref="B6:B7"/>
    <mergeCell ref="C6:C7"/>
    <mergeCell ref="A8:A9"/>
    <mergeCell ref="B8:B9"/>
    <mergeCell ref="C8:C9"/>
    <mergeCell ref="A10:A11"/>
    <mergeCell ref="B10:B11"/>
    <mergeCell ref="AT34:AT35"/>
    <mergeCell ref="AT36:AT37"/>
    <mergeCell ref="AT38:AT39"/>
    <mergeCell ref="AT40:AT41"/>
    <mergeCell ref="AU10:AU11"/>
    <mergeCell ref="AU14:AU15"/>
    <mergeCell ref="AU18:AU19"/>
    <mergeCell ref="AU22:AU23"/>
    <mergeCell ref="AU26:AU27"/>
    <mergeCell ref="AU30:AU31"/>
    <mergeCell ref="AT22:AT23"/>
    <mergeCell ref="AT24:AT25"/>
    <mergeCell ref="AT26:AT27"/>
    <mergeCell ref="AT28:AT29"/>
    <mergeCell ref="AT30:AT31"/>
    <mergeCell ref="AT32:AT33"/>
    <mergeCell ref="O40:AO41"/>
    <mergeCell ref="AP40:AP41"/>
    <mergeCell ref="AQ40:AR41"/>
    <mergeCell ref="AS40:AS41"/>
    <mergeCell ref="AT10:AT11"/>
    <mergeCell ref="AT12:AT13"/>
    <mergeCell ref="AT14:AT15"/>
    <mergeCell ref="AT16:AT17"/>
    <mergeCell ref="AT18:AT19"/>
    <mergeCell ref="AT20:AT21"/>
    <mergeCell ref="O34:AS35"/>
    <mergeCell ref="O36:AO37"/>
    <mergeCell ref="AP36:AP37"/>
    <mergeCell ref="AQ36:AR37"/>
    <mergeCell ref="AS36:AS37"/>
    <mergeCell ref="O38:AS39"/>
    <mergeCell ref="O26:AS27"/>
    <mergeCell ref="AS28:AS29"/>
    <mergeCell ref="O30:AS31"/>
    <mergeCell ref="O32:AO33"/>
    <mergeCell ref="AP32:AP33"/>
    <mergeCell ref="AQ32:AR33"/>
    <mergeCell ref="AS32:AS33"/>
    <mergeCell ref="AP28:AP29"/>
    <mergeCell ref="AQ28:AR29"/>
    <mergeCell ref="AQ20:AR21"/>
    <mergeCell ref="AS20:AS21"/>
    <mergeCell ref="O22:AS23"/>
    <mergeCell ref="O24:AO25"/>
    <mergeCell ref="AP24:AP25"/>
    <mergeCell ref="AQ24:AR25"/>
    <mergeCell ref="AS24:AS25"/>
    <mergeCell ref="AU6:AU7"/>
    <mergeCell ref="O10:AS11"/>
    <mergeCell ref="O12:AO13"/>
    <mergeCell ref="AP12:AP13"/>
    <mergeCell ref="AQ12:AR13"/>
    <mergeCell ref="AS12:AS13"/>
    <mergeCell ref="AT6:AT7"/>
    <mergeCell ref="O8:AO9"/>
    <mergeCell ref="AP8:AP9"/>
    <mergeCell ref="AQ8:AR9"/>
    <mergeCell ref="AS8:AS9"/>
    <mergeCell ref="AT8:AT9"/>
    <mergeCell ref="O6:AS7"/>
    <mergeCell ref="O14:AS15"/>
    <mergeCell ref="O16:AO17"/>
    <mergeCell ref="AP16:AP17"/>
    <mergeCell ref="AQ16:AR17"/>
    <mergeCell ref="AS16:AS17"/>
    <mergeCell ref="C10:C11"/>
    <mergeCell ref="C12:C13"/>
    <mergeCell ref="C14:C15"/>
    <mergeCell ref="C16:C17"/>
    <mergeCell ref="C18:C19"/>
    <mergeCell ref="O28:AO29"/>
    <mergeCell ref="K12:L12"/>
    <mergeCell ref="O18:AS19"/>
    <mergeCell ref="O20:AO21"/>
    <mergeCell ref="AP20:AP21"/>
    <mergeCell ref="A12:A13"/>
    <mergeCell ref="B12:B13"/>
    <mergeCell ref="A14:A15"/>
    <mergeCell ref="B14:B15"/>
    <mergeCell ref="A16:A17"/>
    <mergeCell ref="B16:B17"/>
    <mergeCell ref="A18:A19"/>
    <mergeCell ref="B18:B19"/>
    <mergeCell ref="A20:A21"/>
    <mergeCell ref="B20:B21"/>
    <mergeCell ref="C20:C21"/>
    <mergeCell ref="A22:A23"/>
    <mergeCell ref="B22:B23"/>
    <mergeCell ref="C22:C23"/>
    <mergeCell ref="K36:L36"/>
    <mergeCell ref="K24:L24"/>
    <mergeCell ref="I38:N39"/>
    <mergeCell ref="A24:A25"/>
    <mergeCell ref="B24:B25"/>
    <mergeCell ref="C24:C25"/>
    <mergeCell ref="A26:A27"/>
    <mergeCell ref="B26:B27"/>
    <mergeCell ref="C26:C27"/>
    <mergeCell ref="B34:B35"/>
    <mergeCell ref="I10:N11"/>
    <mergeCell ref="K8:L8"/>
    <mergeCell ref="I9:N9"/>
    <mergeCell ref="I6:N7"/>
    <mergeCell ref="AM48:AN48"/>
    <mergeCell ref="AK42:AL42"/>
    <mergeCell ref="AK43:AL43"/>
    <mergeCell ref="K40:L40"/>
    <mergeCell ref="I25:N25"/>
    <mergeCell ref="AK44:AL44"/>
    <mergeCell ref="I13:N13"/>
    <mergeCell ref="I14:N15"/>
    <mergeCell ref="I21:N21"/>
    <mergeCell ref="K16:L16"/>
    <mergeCell ref="I17:N17"/>
    <mergeCell ref="D6:H9"/>
    <mergeCell ref="D18:H21"/>
    <mergeCell ref="D10:H17"/>
    <mergeCell ref="I18:N19"/>
    <mergeCell ref="K20:L20"/>
    <mergeCell ref="C34:C35"/>
    <mergeCell ref="B28:B29"/>
    <mergeCell ref="C28:C29"/>
    <mergeCell ref="A30:A31"/>
    <mergeCell ref="B30:B31"/>
    <mergeCell ref="C30:C31"/>
    <mergeCell ref="A28:A29"/>
    <mergeCell ref="I29:N29"/>
    <mergeCell ref="K32:L32"/>
    <mergeCell ref="A32:A33"/>
    <mergeCell ref="B32:B33"/>
    <mergeCell ref="C32:C33"/>
    <mergeCell ref="D30:H33"/>
    <mergeCell ref="D22:H29"/>
    <mergeCell ref="I26:N27"/>
    <mergeCell ref="I37:N37"/>
    <mergeCell ref="D34:H41"/>
    <mergeCell ref="I22:N23"/>
    <mergeCell ref="A40:A41"/>
    <mergeCell ref="B40:B41"/>
    <mergeCell ref="C40:C41"/>
    <mergeCell ref="A36:A37"/>
    <mergeCell ref="B36:B37"/>
    <mergeCell ref="C36:C37"/>
    <mergeCell ref="K28:L28"/>
    <mergeCell ref="O49:X49"/>
    <mergeCell ref="AM49:AN49"/>
    <mergeCell ref="I41:N41"/>
    <mergeCell ref="I30:N31"/>
    <mergeCell ref="A38:A39"/>
    <mergeCell ref="B38:B39"/>
    <mergeCell ref="C38:C39"/>
    <mergeCell ref="I33:N33"/>
    <mergeCell ref="I34:N35"/>
    <mergeCell ref="A34:A35"/>
  </mergeCells>
  <printOptions horizontalCentered="1"/>
  <pageMargins left="0.3937007874015748" right="0.3937007874015748" top="0.7874015748031497" bottom="0.5905511811023623" header="0.5118110236220472" footer="0.31496062992125984"/>
  <pageSetup firstPageNumber="1" useFirstPageNumber="1" fitToHeight="1" fitToWidth="1" horizontalDpi="600" verticalDpi="600" orientation="portrait" paperSize="8" scale="85" r:id="rId1"/>
  <headerFooter alignWithMargins="0">
    <oddHeader>&amp;R&amp;9&amp;A</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AP9"/>
  <sheetViews>
    <sheetView view="pageBreakPreview" zoomScale="85" zoomScaleNormal="75" zoomScaleSheetLayoutView="85" zoomScalePageLayoutView="0" workbookViewId="0" topLeftCell="A1">
      <selection activeCell="AN9" sqref="AN9"/>
    </sheetView>
  </sheetViews>
  <sheetFormatPr defaultColWidth="9.00390625" defaultRowHeight="16.5" customHeight="1"/>
  <cols>
    <col min="1" max="1" width="4.625" style="54" customWidth="1"/>
    <col min="2" max="2" width="7.625" style="54" customWidth="1"/>
    <col min="3" max="3" width="30.625" style="54" customWidth="1"/>
    <col min="4" max="10" width="2.375" style="54" customWidth="1"/>
    <col min="11" max="16" width="2.375" style="17" customWidth="1"/>
    <col min="17" max="20" width="2.375" style="54" customWidth="1"/>
    <col min="21" max="22" width="2.375" style="55" customWidth="1"/>
    <col min="23" max="27" width="2.375" style="54" customWidth="1"/>
    <col min="28" max="29" width="2.375" style="55" customWidth="1"/>
    <col min="30" max="39" width="2.375" style="54" customWidth="1"/>
    <col min="40" max="41" width="8.625" style="54" customWidth="1"/>
    <col min="42" max="42" width="2.75390625" style="54" customWidth="1"/>
    <col min="43" max="16384" width="9.00390625" style="54" customWidth="1"/>
  </cols>
  <sheetData>
    <row r="1" ht="16.5" customHeight="1">
      <c r="A1" s="49"/>
    </row>
    <row r="2" ht="16.5" customHeight="1">
      <c r="A2" s="15" t="s">
        <v>501</v>
      </c>
    </row>
    <row r="4" spans="1:42" ht="16.5" customHeight="1">
      <c r="A4" s="1" t="s">
        <v>0</v>
      </c>
      <c r="B4" s="56"/>
      <c r="C4" s="2" t="s">
        <v>35</v>
      </c>
      <c r="D4" s="57"/>
      <c r="E4" s="58"/>
      <c r="F4" s="58"/>
      <c r="G4" s="58"/>
      <c r="H4" s="58"/>
      <c r="I4" s="58"/>
      <c r="J4" s="58"/>
      <c r="K4" s="3"/>
      <c r="L4" s="3"/>
      <c r="M4" s="3"/>
      <c r="N4" s="3"/>
      <c r="O4" s="3"/>
      <c r="P4" s="3"/>
      <c r="Q4" s="58"/>
      <c r="R4" s="58"/>
      <c r="S4" s="58"/>
      <c r="T4" s="4" t="s">
        <v>36</v>
      </c>
      <c r="U4" s="59"/>
      <c r="V4" s="59"/>
      <c r="W4" s="58"/>
      <c r="X4" s="58"/>
      <c r="Y4" s="58"/>
      <c r="Z4" s="58"/>
      <c r="AA4" s="58"/>
      <c r="AB4" s="59"/>
      <c r="AC4" s="59"/>
      <c r="AD4" s="58"/>
      <c r="AE4" s="58"/>
      <c r="AF4" s="58"/>
      <c r="AG4" s="58"/>
      <c r="AH4" s="58"/>
      <c r="AI4" s="58"/>
      <c r="AJ4" s="58"/>
      <c r="AK4" s="58"/>
      <c r="AL4" s="58"/>
      <c r="AM4" s="58"/>
      <c r="AN4" s="5" t="s">
        <v>37</v>
      </c>
      <c r="AO4" s="5" t="s">
        <v>38</v>
      </c>
      <c r="AP4" s="60"/>
    </row>
    <row r="5" spans="1:42" ht="16.5" customHeight="1">
      <c r="A5" s="6" t="s">
        <v>39</v>
      </c>
      <c r="B5" s="7" t="s">
        <v>21</v>
      </c>
      <c r="C5" s="61"/>
      <c r="D5" s="62"/>
      <c r="E5" s="63"/>
      <c r="F5" s="63"/>
      <c r="G5" s="63"/>
      <c r="H5" s="63"/>
      <c r="I5" s="63"/>
      <c r="J5" s="63"/>
      <c r="K5" s="8"/>
      <c r="L5" s="8"/>
      <c r="M5" s="8"/>
      <c r="N5" s="8"/>
      <c r="O5" s="8"/>
      <c r="P5" s="8"/>
      <c r="Q5" s="63"/>
      <c r="R5" s="63"/>
      <c r="S5" s="63"/>
      <c r="T5" s="63"/>
      <c r="U5" s="64"/>
      <c r="V5" s="64"/>
      <c r="W5" s="63"/>
      <c r="X5" s="63"/>
      <c r="Y5" s="63"/>
      <c r="Z5" s="63"/>
      <c r="AA5" s="63"/>
      <c r="AB5" s="64"/>
      <c r="AC5" s="64"/>
      <c r="AD5" s="63"/>
      <c r="AE5" s="63"/>
      <c r="AF5" s="63"/>
      <c r="AG5" s="63"/>
      <c r="AH5" s="63"/>
      <c r="AI5" s="63"/>
      <c r="AJ5" s="63"/>
      <c r="AK5" s="63"/>
      <c r="AL5" s="63"/>
      <c r="AM5" s="63"/>
      <c r="AN5" s="9" t="s">
        <v>27</v>
      </c>
      <c r="AO5" s="9" t="s">
        <v>28</v>
      </c>
      <c r="AP5" s="60"/>
    </row>
    <row r="6" spans="1:41" ht="16.5" customHeight="1">
      <c r="A6" s="22" t="s">
        <v>144</v>
      </c>
      <c r="B6" s="22">
        <v>2111</v>
      </c>
      <c r="C6" s="23" t="s">
        <v>153</v>
      </c>
      <c r="D6" s="32" t="s">
        <v>148</v>
      </c>
      <c r="E6" s="27"/>
      <c r="F6" s="27"/>
      <c r="G6" s="27"/>
      <c r="H6" s="27"/>
      <c r="I6" s="27"/>
      <c r="J6" s="27"/>
      <c r="K6" s="65"/>
      <c r="L6" s="65"/>
      <c r="M6" s="65"/>
      <c r="N6" s="65"/>
      <c r="O6" s="282"/>
      <c r="P6" s="282"/>
      <c r="Q6" s="27"/>
      <c r="R6" s="285">
        <v>431</v>
      </c>
      <c r="S6" s="285"/>
      <c r="T6" s="27" t="s">
        <v>22</v>
      </c>
      <c r="U6" s="28"/>
      <c r="V6" s="28"/>
      <c r="W6" s="66"/>
      <c r="X6" s="66"/>
      <c r="Y6" s="65"/>
      <c r="Z6" s="65"/>
      <c r="AA6" s="65"/>
      <c r="AB6" s="65"/>
      <c r="AC6" s="65"/>
      <c r="AD6" s="65"/>
      <c r="AE6" s="27"/>
      <c r="AF6" s="27"/>
      <c r="AG6" s="27"/>
      <c r="AH6" s="28"/>
      <c r="AI6" s="71"/>
      <c r="AJ6" s="72"/>
      <c r="AK6" s="27"/>
      <c r="AL6" s="27"/>
      <c r="AM6" s="29"/>
      <c r="AN6" s="173">
        <f>R6</f>
        <v>431</v>
      </c>
      <c r="AO6" s="11" t="s">
        <v>23</v>
      </c>
    </row>
    <row r="7" spans="1:41" ht="16.5" customHeight="1">
      <c r="A7" s="22" t="s">
        <v>145</v>
      </c>
      <c r="B7" s="22">
        <v>2121</v>
      </c>
      <c r="C7" s="47" t="s">
        <v>154</v>
      </c>
      <c r="D7" s="32" t="s">
        <v>152</v>
      </c>
      <c r="E7" s="8"/>
      <c r="F7" s="63"/>
      <c r="G7" s="63"/>
      <c r="H7" s="63"/>
      <c r="I7" s="63"/>
      <c r="J7" s="8"/>
      <c r="K7" s="51"/>
      <c r="L7" s="51"/>
      <c r="M7" s="8"/>
      <c r="N7" s="8"/>
      <c r="O7" s="63"/>
      <c r="P7" s="8"/>
      <c r="Q7" s="8"/>
      <c r="R7" s="285">
        <v>431</v>
      </c>
      <c r="S7" s="285"/>
      <c r="T7" s="27" t="s">
        <v>22</v>
      </c>
      <c r="U7" s="27"/>
      <c r="V7" s="31"/>
      <c r="W7" s="66"/>
      <c r="X7" s="27"/>
      <c r="Y7" s="65"/>
      <c r="Z7" s="65"/>
      <c r="AA7" s="65"/>
      <c r="AB7" s="65"/>
      <c r="AC7" s="65"/>
      <c r="AD7" s="65"/>
      <c r="AE7" s="65"/>
      <c r="AF7" s="27"/>
      <c r="AG7" s="27"/>
      <c r="AH7" s="28"/>
      <c r="AI7" s="283"/>
      <c r="AJ7" s="283"/>
      <c r="AK7" s="45"/>
      <c r="AL7" s="45"/>
      <c r="AM7" s="29"/>
      <c r="AN7" s="173">
        <f>R7</f>
        <v>431</v>
      </c>
      <c r="AO7" s="10"/>
    </row>
    <row r="8" spans="1:41" ht="16.5" customHeight="1">
      <c r="A8" s="22" t="s">
        <v>144</v>
      </c>
      <c r="B8" s="22">
        <v>4001</v>
      </c>
      <c r="C8" s="23" t="s">
        <v>146</v>
      </c>
      <c r="D8" s="30" t="s">
        <v>44</v>
      </c>
      <c r="E8" s="8"/>
      <c r="F8" s="63"/>
      <c r="G8" s="63"/>
      <c r="H8" s="63"/>
      <c r="I8" s="63"/>
      <c r="J8" s="8"/>
      <c r="K8" s="51"/>
      <c r="L8" s="51"/>
      <c r="M8" s="8"/>
      <c r="N8" s="8"/>
      <c r="O8" s="63"/>
      <c r="P8" s="8"/>
      <c r="Q8" s="8"/>
      <c r="R8" s="8"/>
      <c r="S8" s="8"/>
      <c r="T8" s="8"/>
      <c r="U8" s="31"/>
      <c r="V8" s="31"/>
      <c r="W8" s="64"/>
      <c r="X8" s="8"/>
      <c r="Y8" s="63"/>
      <c r="Z8" s="63"/>
      <c r="AA8" s="63"/>
      <c r="AB8" s="63"/>
      <c r="AC8" s="63"/>
      <c r="AD8" s="63"/>
      <c r="AE8" s="63"/>
      <c r="AF8" s="8"/>
      <c r="AG8" s="8"/>
      <c r="AH8" s="31"/>
      <c r="AI8" s="283">
        <v>300</v>
      </c>
      <c r="AJ8" s="283"/>
      <c r="AK8" s="45" t="s">
        <v>43</v>
      </c>
      <c r="AL8" s="45"/>
      <c r="AM8" s="19"/>
      <c r="AN8" s="52">
        <f>AI8</f>
        <v>300</v>
      </c>
      <c r="AO8" s="10"/>
    </row>
    <row r="9" spans="1:41" ht="16.5" customHeight="1">
      <c r="A9" s="22" t="s">
        <v>144</v>
      </c>
      <c r="B9" s="22">
        <v>6131</v>
      </c>
      <c r="C9" s="47" t="s">
        <v>147</v>
      </c>
      <c r="D9" s="30" t="s">
        <v>46</v>
      </c>
      <c r="E9" s="8"/>
      <c r="F9" s="63"/>
      <c r="G9" s="63"/>
      <c r="H9" s="63"/>
      <c r="I9" s="63"/>
      <c r="J9" s="8"/>
      <c r="K9" s="51"/>
      <c r="L9" s="51"/>
      <c r="M9" s="8"/>
      <c r="N9" s="8"/>
      <c r="O9" s="63"/>
      <c r="P9" s="8"/>
      <c r="Q9" s="8"/>
      <c r="R9" s="8"/>
      <c r="S9" s="8"/>
      <c r="T9" s="8"/>
      <c r="U9" s="31"/>
      <c r="V9" s="31"/>
      <c r="W9" s="66"/>
      <c r="X9" s="27"/>
      <c r="Y9" s="65"/>
      <c r="Z9" s="65"/>
      <c r="AA9" s="65"/>
      <c r="AB9" s="65"/>
      <c r="AC9" s="65"/>
      <c r="AD9" s="65"/>
      <c r="AE9" s="65"/>
      <c r="AF9" s="27"/>
      <c r="AG9" s="27"/>
      <c r="AH9" s="28"/>
      <c r="AI9" s="284">
        <v>300</v>
      </c>
      <c r="AJ9" s="284"/>
      <c r="AK9" s="45" t="s">
        <v>43</v>
      </c>
      <c r="AL9" s="45"/>
      <c r="AM9" s="29"/>
      <c r="AN9" s="52">
        <f>AI9</f>
        <v>300</v>
      </c>
      <c r="AO9" s="12"/>
    </row>
  </sheetData>
  <sheetProtection formatCells="0" formatColumns="0" formatRows="0" insertColumns="0" insertRows="0" insertHyperlinks="0" deleteColumns="0" deleteRows="0" sort="0" autoFilter="0" pivotTables="0"/>
  <mergeCells count="6">
    <mergeCell ref="O6:P6"/>
    <mergeCell ref="AI7:AJ7"/>
    <mergeCell ref="AI8:AJ8"/>
    <mergeCell ref="AI9:AJ9"/>
    <mergeCell ref="R7:S7"/>
    <mergeCell ref="R6:S6"/>
  </mergeCells>
  <printOptions horizontalCentered="1"/>
  <pageMargins left="0.3937007874015748" right="0.3937007874015748" top="0.7874015748031497" bottom="0.5905511811023623" header="0.5118110236220472" footer="0.31496062992125984"/>
  <pageSetup firstPageNumber="1" useFirstPageNumber="1" fitToHeight="1" fitToWidth="1" horizontalDpi="600" verticalDpi="600" orientation="portrait" paperSize="8" scale="97" r:id="rId1"/>
  <headerFooter alignWithMargins="0">
    <oddHeader>&amp;R&amp;9&amp;A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V46"/>
  <sheetViews>
    <sheetView view="pageBreakPreview" zoomScale="85" zoomScaleNormal="75" zoomScaleSheetLayoutView="85" zoomScalePageLayoutView="0" workbookViewId="0" topLeftCell="A19">
      <selection activeCell="AT55" sqref="AT55"/>
    </sheetView>
  </sheetViews>
  <sheetFormatPr defaultColWidth="9.00390625" defaultRowHeight="16.5" customHeight="1"/>
  <cols>
    <col min="1" max="1" width="4.625" style="54" customWidth="1"/>
    <col min="2" max="2" width="7.625" style="54" customWidth="1"/>
    <col min="3" max="3" width="35.625" style="54" customWidth="1"/>
    <col min="4" max="8" width="2.375" style="54" customWidth="1"/>
    <col min="9" max="9" width="2.625" style="54" customWidth="1"/>
    <col min="10" max="10" width="2.375" style="54" customWidth="1"/>
    <col min="11" max="11" width="2.625" style="17" customWidth="1"/>
    <col min="12" max="16" width="2.375" style="17" customWidth="1"/>
    <col min="17" max="20" width="2.375" style="54" customWidth="1"/>
    <col min="21" max="29" width="2.375" style="55" customWidth="1"/>
    <col min="30" max="33" width="2.375" style="54" customWidth="1"/>
    <col min="34" max="35" width="2.375" style="55" customWidth="1"/>
    <col min="36" max="45" width="2.375" style="54" customWidth="1"/>
    <col min="46" max="47" width="8.625" style="54" customWidth="1"/>
    <col min="48" max="48" width="2.75390625" style="54" customWidth="1"/>
    <col min="49" max="16384" width="9.00390625" style="54" customWidth="1"/>
  </cols>
  <sheetData>
    <row r="1" ht="16.5" customHeight="1">
      <c r="A1" s="49"/>
    </row>
    <row r="2" ht="16.5" customHeight="1">
      <c r="A2" s="15" t="s">
        <v>495</v>
      </c>
    </row>
    <row r="4" spans="1:48" ht="16.5" customHeight="1">
      <c r="A4" s="1" t="s">
        <v>0</v>
      </c>
      <c r="B4" s="56"/>
      <c r="C4" s="2" t="s">
        <v>35</v>
      </c>
      <c r="D4" s="57"/>
      <c r="E4" s="58"/>
      <c r="F4" s="58"/>
      <c r="G4" s="58"/>
      <c r="H4" s="58"/>
      <c r="I4" s="58"/>
      <c r="J4" s="58"/>
      <c r="K4" s="3"/>
      <c r="L4" s="3"/>
      <c r="M4" s="3"/>
      <c r="N4" s="3"/>
      <c r="O4" s="3"/>
      <c r="P4" s="3"/>
      <c r="Q4" s="58"/>
      <c r="R4" s="58"/>
      <c r="S4" s="58"/>
      <c r="T4" s="4" t="s">
        <v>36</v>
      </c>
      <c r="U4" s="59"/>
      <c r="V4" s="59"/>
      <c r="W4" s="59"/>
      <c r="X4" s="59"/>
      <c r="Y4" s="59"/>
      <c r="Z4" s="59"/>
      <c r="AA4" s="59"/>
      <c r="AB4" s="59"/>
      <c r="AC4" s="59"/>
      <c r="AD4" s="58"/>
      <c r="AE4" s="58"/>
      <c r="AF4" s="58"/>
      <c r="AG4" s="58"/>
      <c r="AH4" s="59"/>
      <c r="AI4" s="59"/>
      <c r="AJ4" s="58"/>
      <c r="AK4" s="58"/>
      <c r="AL4" s="58"/>
      <c r="AM4" s="58"/>
      <c r="AN4" s="58"/>
      <c r="AO4" s="58"/>
      <c r="AP4" s="58"/>
      <c r="AQ4" s="58"/>
      <c r="AR4" s="58"/>
      <c r="AS4" s="58"/>
      <c r="AT4" s="5" t="s">
        <v>37</v>
      </c>
      <c r="AU4" s="5" t="s">
        <v>38</v>
      </c>
      <c r="AV4" s="60"/>
    </row>
    <row r="5" spans="1:48" ht="16.5" customHeight="1">
      <c r="A5" s="6" t="s">
        <v>39</v>
      </c>
      <c r="B5" s="7" t="s">
        <v>21</v>
      </c>
      <c r="C5" s="61"/>
      <c r="D5" s="62"/>
      <c r="E5" s="63"/>
      <c r="F5" s="63"/>
      <c r="G5" s="63"/>
      <c r="H5" s="63"/>
      <c r="I5" s="63"/>
      <c r="J5" s="63"/>
      <c r="K5" s="8"/>
      <c r="L5" s="8"/>
      <c r="M5" s="8"/>
      <c r="N5" s="8"/>
      <c r="O5" s="8"/>
      <c r="P5" s="8"/>
      <c r="Q5" s="63"/>
      <c r="R5" s="63"/>
      <c r="S5" s="63"/>
      <c r="T5" s="63"/>
      <c r="U5" s="64"/>
      <c r="V5" s="64"/>
      <c r="W5" s="64"/>
      <c r="X5" s="64"/>
      <c r="Y5" s="64"/>
      <c r="Z5" s="64"/>
      <c r="AA5" s="64"/>
      <c r="AB5" s="64"/>
      <c r="AC5" s="64"/>
      <c r="AD5" s="63"/>
      <c r="AE5" s="63"/>
      <c r="AF5" s="63"/>
      <c r="AG5" s="63"/>
      <c r="AH5" s="64"/>
      <c r="AI5" s="64"/>
      <c r="AJ5" s="63"/>
      <c r="AK5" s="63"/>
      <c r="AL5" s="63"/>
      <c r="AM5" s="63"/>
      <c r="AN5" s="63"/>
      <c r="AO5" s="63"/>
      <c r="AP5" s="63"/>
      <c r="AQ5" s="63"/>
      <c r="AR5" s="63"/>
      <c r="AS5" s="63"/>
      <c r="AT5" s="9" t="s">
        <v>27</v>
      </c>
      <c r="AU5" s="9" t="s">
        <v>28</v>
      </c>
      <c r="AV5" s="60"/>
    </row>
    <row r="6" spans="1:47" ht="12.75" customHeight="1">
      <c r="A6" s="187" t="s">
        <v>59</v>
      </c>
      <c r="B6" s="187">
        <v>2421</v>
      </c>
      <c r="C6" s="235" t="s">
        <v>91</v>
      </c>
      <c r="D6" s="181" t="s">
        <v>103</v>
      </c>
      <c r="E6" s="182"/>
      <c r="F6" s="182"/>
      <c r="G6" s="182"/>
      <c r="H6" s="183"/>
      <c r="I6" s="181" t="s">
        <v>47</v>
      </c>
      <c r="J6" s="182"/>
      <c r="K6" s="182"/>
      <c r="L6" s="182"/>
      <c r="M6" s="182"/>
      <c r="N6" s="183"/>
      <c r="O6" s="221"/>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11"/>
      <c r="AT6" s="237">
        <f>ROUND(K8,0)</f>
        <v>213</v>
      </c>
      <c r="AU6" s="11" t="s">
        <v>51</v>
      </c>
    </row>
    <row r="7" spans="1:47" ht="12.75" customHeight="1">
      <c r="A7" s="188"/>
      <c r="B7" s="188"/>
      <c r="C7" s="236"/>
      <c r="D7" s="184"/>
      <c r="E7" s="185"/>
      <c r="F7" s="185"/>
      <c r="G7" s="185"/>
      <c r="H7" s="186"/>
      <c r="I7" s="184"/>
      <c r="J7" s="185"/>
      <c r="K7" s="185"/>
      <c r="L7" s="185"/>
      <c r="M7" s="185"/>
      <c r="N7" s="186"/>
      <c r="O7" s="223"/>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12"/>
      <c r="AT7" s="238"/>
      <c r="AU7" s="10"/>
    </row>
    <row r="8" spans="1:47" ht="12.75" customHeight="1">
      <c r="A8" s="187" t="s">
        <v>59</v>
      </c>
      <c r="B8" s="187">
        <v>2424</v>
      </c>
      <c r="C8" s="235" t="s">
        <v>92</v>
      </c>
      <c r="D8" s="184"/>
      <c r="E8" s="185"/>
      <c r="F8" s="185"/>
      <c r="G8" s="185"/>
      <c r="H8" s="186"/>
      <c r="I8" s="26"/>
      <c r="J8" s="14"/>
      <c r="K8" s="196">
        <f>ROUND('訪問型（独自・従前相当）'!K8:L8*0.7984,0)</f>
        <v>213</v>
      </c>
      <c r="L8" s="197"/>
      <c r="M8" s="14" t="s">
        <v>22</v>
      </c>
      <c r="N8" s="42"/>
      <c r="O8" s="225" t="s">
        <v>192</v>
      </c>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9" t="s">
        <v>1</v>
      </c>
      <c r="AQ8" s="231">
        <v>0.9</v>
      </c>
      <c r="AR8" s="231"/>
      <c r="AS8" s="233"/>
      <c r="AT8" s="237">
        <f>ROUND(K8*AQ8,0)</f>
        <v>192</v>
      </c>
      <c r="AU8" s="10"/>
    </row>
    <row r="9" spans="1:47" ht="12.75" customHeight="1">
      <c r="A9" s="188"/>
      <c r="B9" s="188"/>
      <c r="C9" s="236"/>
      <c r="D9" s="191"/>
      <c r="E9" s="192"/>
      <c r="F9" s="192"/>
      <c r="G9" s="192"/>
      <c r="H9" s="193"/>
      <c r="I9" s="178" t="s">
        <v>155</v>
      </c>
      <c r="J9" s="179"/>
      <c r="K9" s="179"/>
      <c r="L9" s="179"/>
      <c r="M9" s="179"/>
      <c r="N9" s="180"/>
      <c r="O9" s="227"/>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30"/>
      <c r="AQ9" s="232"/>
      <c r="AR9" s="232"/>
      <c r="AS9" s="234"/>
      <c r="AT9" s="238"/>
      <c r="AU9" s="10"/>
    </row>
    <row r="10" spans="1:47" ht="12.75" customHeight="1">
      <c r="A10" s="187" t="s">
        <v>59</v>
      </c>
      <c r="B10" s="187">
        <v>1121</v>
      </c>
      <c r="C10" s="235" t="s">
        <v>93</v>
      </c>
      <c r="D10" s="181" t="s">
        <v>85</v>
      </c>
      <c r="E10" s="182"/>
      <c r="F10" s="182"/>
      <c r="G10" s="182"/>
      <c r="H10" s="183"/>
      <c r="I10" s="181" t="s">
        <v>47</v>
      </c>
      <c r="J10" s="182"/>
      <c r="K10" s="182"/>
      <c r="L10" s="182"/>
      <c r="M10" s="182"/>
      <c r="N10" s="183"/>
      <c r="O10" s="221"/>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11"/>
      <c r="AT10" s="237">
        <f>ROUND(K12,0)</f>
        <v>936</v>
      </c>
      <c r="AU10" s="11" t="s">
        <v>23</v>
      </c>
    </row>
    <row r="11" spans="1:47" ht="12.75" customHeight="1">
      <c r="A11" s="188"/>
      <c r="B11" s="188"/>
      <c r="C11" s="236"/>
      <c r="D11" s="184"/>
      <c r="E11" s="185"/>
      <c r="F11" s="185"/>
      <c r="G11" s="185"/>
      <c r="H11" s="186"/>
      <c r="I11" s="184"/>
      <c r="J11" s="185"/>
      <c r="K11" s="185"/>
      <c r="L11" s="185"/>
      <c r="M11" s="185"/>
      <c r="N11" s="186"/>
      <c r="O11" s="223"/>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12"/>
      <c r="AT11" s="238"/>
      <c r="AU11" s="10"/>
    </row>
    <row r="12" spans="1:47" ht="12.75" customHeight="1">
      <c r="A12" s="187" t="s">
        <v>59</v>
      </c>
      <c r="B12" s="187">
        <v>1124</v>
      </c>
      <c r="C12" s="235" t="s">
        <v>94</v>
      </c>
      <c r="D12" s="184"/>
      <c r="E12" s="185"/>
      <c r="F12" s="185"/>
      <c r="G12" s="185"/>
      <c r="H12" s="186"/>
      <c r="I12" s="26"/>
      <c r="J12" s="14"/>
      <c r="K12" s="196">
        <f>ROUND('訪問型（独自・従前相当）'!K12:L12*0.7984,0)</f>
        <v>936</v>
      </c>
      <c r="L12" s="197"/>
      <c r="M12" s="14" t="s">
        <v>22</v>
      </c>
      <c r="N12" s="42"/>
      <c r="O12" s="225" t="s">
        <v>192</v>
      </c>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9" t="s">
        <v>1</v>
      </c>
      <c r="AQ12" s="231">
        <v>0.9</v>
      </c>
      <c r="AR12" s="231"/>
      <c r="AS12" s="233"/>
      <c r="AT12" s="237">
        <f>ROUND(K12*AQ12,0)</f>
        <v>842</v>
      </c>
      <c r="AU12" s="10"/>
    </row>
    <row r="13" spans="1:47" ht="12.75" customHeight="1">
      <c r="A13" s="188"/>
      <c r="B13" s="188"/>
      <c r="C13" s="236"/>
      <c r="D13" s="184"/>
      <c r="E13" s="185"/>
      <c r="F13" s="185"/>
      <c r="G13" s="185"/>
      <c r="H13" s="186"/>
      <c r="I13" s="178" t="s">
        <v>158</v>
      </c>
      <c r="J13" s="179"/>
      <c r="K13" s="179"/>
      <c r="L13" s="179"/>
      <c r="M13" s="179"/>
      <c r="N13" s="180"/>
      <c r="O13" s="227"/>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30"/>
      <c r="AQ13" s="232"/>
      <c r="AR13" s="232"/>
      <c r="AS13" s="234"/>
      <c r="AT13" s="238"/>
      <c r="AU13" s="12"/>
    </row>
    <row r="14" spans="1:47" ht="12.75" customHeight="1">
      <c r="A14" s="187" t="s">
        <v>59</v>
      </c>
      <c r="B14" s="187">
        <v>2121</v>
      </c>
      <c r="C14" s="235" t="s">
        <v>193</v>
      </c>
      <c r="D14" s="184"/>
      <c r="E14" s="185"/>
      <c r="F14" s="185"/>
      <c r="G14" s="185"/>
      <c r="H14" s="186"/>
      <c r="I14" s="181" t="s">
        <v>47</v>
      </c>
      <c r="J14" s="182"/>
      <c r="K14" s="182"/>
      <c r="L14" s="182"/>
      <c r="M14" s="182"/>
      <c r="N14" s="183"/>
      <c r="O14" s="221"/>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11"/>
      <c r="AT14" s="239">
        <f>ROUND(K16,0)</f>
        <v>31</v>
      </c>
      <c r="AU14" s="11" t="s">
        <v>48</v>
      </c>
    </row>
    <row r="15" spans="1:47" ht="12.75" customHeight="1">
      <c r="A15" s="188"/>
      <c r="B15" s="188"/>
      <c r="C15" s="236"/>
      <c r="D15" s="184"/>
      <c r="E15" s="185"/>
      <c r="F15" s="185"/>
      <c r="G15" s="185"/>
      <c r="H15" s="186"/>
      <c r="I15" s="184"/>
      <c r="J15" s="185"/>
      <c r="K15" s="185"/>
      <c r="L15" s="185"/>
      <c r="M15" s="185"/>
      <c r="N15" s="186"/>
      <c r="O15" s="223"/>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12"/>
      <c r="AT15" s="240"/>
      <c r="AU15" s="10"/>
    </row>
    <row r="16" spans="1:47" ht="12.75" customHeight="1">
      <c r="A16" s="187" t="s">
        <v>59</v>
      </c>
      <c r="B16" s="187">
        <v>2124</v>
      </c>
      <c r="C16" s="235" t="s">
        <v>194</v>
      </c>
      <c r="D16" s="184"/>
      <c r="E16" s="185"/>
      <c r="F16" s="185"/>
      <c r="G16" s="185"/>
      <c r="H16" s="186"/>
      <c r="I16" s="26"/>
      <c r="J16" s="14"/>
      <c r="K16" s="194">
        <f>ROUND(K12*12/365,0)</f>
        <v>31</v>
      </c>
      <c r="L16" s="195"/>
      <c r="M16" s="14" t="s">
        <v>22</v>
      </c>
      <c r="N16" s="42"/>
      <c r="O16" s="225" t="s">
        <v>192</v>
      </c>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9" t="s">
        <v>1</v>
      </c>
      <c r="AQ16" s="231">
        <v>0.9</v>
      </c>
      <c r="AR16" s="231"/>
      <c r="AS16" s="233"/>
      <c r="AT16" s="239">
        <f>ROUND(K16*AQ16,0)</f>
        <v>28</v>
      </c>
      <c r="AU16" s="10"/>
    </row>
    <row r="17" spans="1:47" ht="12.75" customHeight="1">
      <c r="A17" s="188"/>
      <c r="B17" s="188"/>
      <c r="C17" s="236"/>
      <c r="D17" s="191"/>
      <c r="E17" s="192"/>
      <c r="F17" s="192"/>
      <c r="G17" s="192"/>
      <c r="H17" s="193"/>
      <c r="I17" s="178" t="s">
        <v>166</v>
      </c>
      <c r="J17" s="179"/>
      <c r="K17" s="179"/>
      <c r="L17" s="179"/>
      <c r="M17" s="179"/>
      <c r="N17" s="180"/>
      <c r="O17" s="227"/>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30"/>
      <c r="AQ17" s="232"/>
      <c r="AR17" s="232"/>
      <c r="AS17" s="234"/>
      <c r="AT17" s="240"/>
      <c r="AU17" s="12"/>
    </row>
    <row r="18" spans="1:47" ht="12.75" customHeight="1">
      <c r="A18" s="187" t="s">
        <v>59</v>
      </c>
      <c r="B18" s="187">
        <v>2521</v>
      </c>
      <c r="C18" s="235" t="s">
        <v>95</v>
      </c>
      <c r="D18" s="181" t="s">
        <v>104</v>
      </c>
      <c r="E18" s="182"/>
      <c r="F18" s="182"/>
      <c r="G18" s="182"/>
      <c r="H18" s="183"/>
      <c r="I18" s="181" t="s">
        <v>49</v>
      </c>
      <c r="J18" s="182"/>
      <c r="K18" s="182"/>
      <c r="L18" s="182"/>
      <c r="M18" s="182"/>
      <c r="N18" s="183"/>
      <c r="O18" s="221"/>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11"/>
      <c r="AT18" s="239">
        <f>ROUND(K20,0)</f>
        <v>216</v>
      </c>
      <c r="AU18" s="11" t="s">
        <v>51</v>
      </c>
    </row>
    <row r="19" spans="1:47" ht="12.75" customHeight="1">
      <c r="A19" s="188"/>
      <c r="B19" s="188"/>
      <c r="C19" s="236"/>
      <c r="D19" s="184"/>
      <c r="E19" s="185"/>
      <c r="F19" s="185"/>
      <c r="G19" s="185"/>
      <c r="H19" s="186"/>
      <c r="I19" s="184"/>
      <c r="J19" s="185"/>
      <c r="K19" s="185"/>
      <c r="L19" s="185"/>
      <c r="M19" s="185"/>
      <c r="N19" s="186"/>
      <c r="O19" s="223"/>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12"/>
      <c r="AT19" s="240"/>
      <c r="AU19" s="10"/>
    </row>
    <row r="20" spans="1:47" ht="12.75" customHeight="1">
      <c r="A20" s="187" t="s">
        <v>59</v>
      </c>
      <c r="B20" s="187">
        <v>2524</v>
      </c>
      <c r="C20" s="235" t="s">
        <v>96</v>
      </c>
      <c r="D20" s="184"/>
      <c r="E20" s="185"/>
      <c r="F20" s="185"/>
      <c r="G20" s="185"/>
      <c r="H20" s="186"/>
      <c r="I20" s="26"/>
      <c r="J20" s="14"/>
      <c r="K20" s="194">
        <f>ROUND('訪問型（独自・従前相当）'!K20:L20*0.7984,0)</f>
        <v>216</v>
      </c>
      <c r="L20" s="195"/>
      <c r="M20" s="14" t="s">
        <v>22</v>
      </c>
      <c r="N20" s="42"/>
      <c r="O20" s="225" t="s">
        <v>192</v>
      </c>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9" t="s">
        <v>1</v>
      </c>
      <c r="AQ20" s="231">
        <v>0.9</v>
      </c>
      <c r="AR20" s="231"/>
      <c r="AS20" s="233"/>
      <c r="AT20" s="239">
        <f>ROUND(K20*AQ20,0)</f>
        <v>194</v>
      </c>
      <c r="AU20" s="10"/>
    </row>
    <row r="21" spans="1:47" ht="12.75" customHeight="1">
      <c r="A21" s="188"/>
      <c r="B21" s="188"/>
      <c r="C21" s="236"/>
      <c r="D21" s="191"/>
      <c r="E21" s="192"/>
      <c r="F21" s="192"/>
      <c r="G21" s="192"/>
      <c r="H21" s="193"/>
      <c r="I21" s="178" t="s">
        <v>156</v>
      </c>
      <c r="J21" s="179"/>
      <c r="K21" s="179"/>
      <c r="L21" s="179"/>
      <c r="M21" s="179"/>
      <c r="N21" s="180"/>
      <c r="O21" s="227"/>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30"/>
      <c r="AQ21" s="232"/>
      <c r="AR21" s="232"/>
      <c r="AS21" s="234"/>
      <c r="AT21" s="240"/>
      <c r="AU21" s="10"/>
    </row>
    <row r="22" spans="1:47" ht="12.75" customHeight="1">
      <c r="A22" s="187" t="s">
        <v>59</v>
      </c>
      <c r="B22" s="187">
        <v>1221</v>
      </c>
      <c r="C22" s="235" t="s">
        <v>97</v>
      </c>
      <c r="D22" s="181" t="s">
        <v>105</v>
      </c>
      <c r="E22" s="182"/>
      <c r="F22" s="182"/>
      <c r="G22" s="182"/>
      <c r="H22" s="183"/>
      <c r="I22" s="181" t="s">
        <v>49</v>
      </c>
      <c r="J22" s="182"/>
      <c r="K22" s="182"/>
      <c r="L22" s="182"/>
      <c r="M22" s="182"/>
      <c r="N22" s="183"/>
      <c r="O22" s="221"/>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11"/>
      <c r="AT22" s="237">
        <f>ROUND(K24,0)</f>
        <v>1870</v>
      </c>
      <c r="AU22" s="11" t="s">
        <v>23</v>
      </c>
    </row>
    <row r="23" spans="1:47" ht="12.75" customHeight="1">
      <c r="A23" s="188"/>
      <c r="B23" s="188"/>
      <c r="C23" s="236"/>
      <c r="D23" s="184"/>
      <c r="E23" s="185"/>
      <c r="F23" s="185"/>
      <c r="G23" s="185"/>
      <c r="H23" s="186"/>
      <c r="I23" s="184"/>
      <c r="J23" s="185"/>
      <c r="K23" s="185"/>
      <c r="L23" s="185"/>
      <c r="M23" s="185"/>
      <c r="N23" s="186"/>
      <c r="O23" s="223"/>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12"/>
      <c r="AT23" s="238"/>
      <c r="AU23" s="10"/>
    </row>
    <row r="24" spans="1:47" ht="12.75" customHeight="1">
      <c r="A24" s="187" t="s">
        <v>59</v>
      </c>
      <c r="B24" s="187">
        <v>1224</v>
      </c>
      <c r="C24" s="235" t="s">
        <v>98</v>
      </c>
      <c r="D24" s="184"/>
      <c r="E24" s="185"/>
      <c r="F24" s="185"/>
      <c r="G24" s="185"/>
      <c r="H24" s="186"/>
      <c r="I24" s="26"/>
      <c r="J24" s="14"/>
      <c r="K24" s="196">
        <f>ROUND('訪問型（独自・従前相当）'!K24:L24*0.7984,0)</f>
        <v>1870</v>
      </c>
      <c r="L24" s="197"/>
      <c r="M24" s="14" t="s">
        <v>22</v>
      </c>
      <c r="N24" s="42"/>
      <c r="O24" s="225" t="s">
        <v>192</v>
      </c>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9" t="s">
        <v>1</v>
      </c>
      <c r="AQ24" s="231">
        <v>0.9</v>
      </c>
      <c r="AR24" s="231"/>
      <c r="AS24" s="233"/>
      <c r="AT24" s="237">
        <f>ROUND(K24*AQ24,0)</f>
        <v>1683</v>
      </c>
      <c r="AU24" s="10"/>
    </row>
    <row r="25" spans="1:47" ht="12.75" customHeight="1">
      <c r="A25" s="188"/>
      <c r="B25" s="188"/>
      <c r="C25" s="236"/>
      <c r="D25" s="184"/>
      <c r="E25" s="185"/>
      <c r="F25" s="185"/>
      <c r="G25" s="185"/>
      <c r="H25" s="186"/>
      <c r="I25" s="178" t="s">
        <v>159</v>
      </c>
      <c r="J25" s="179"/>
      <c r="K25" s="179"/>
      <c r="L25" s="179"/>
      <c r="M25" s="179"/>
      <c r="N25" s="180"/>
      <c r="O25" s="227"/>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30"/>
      <c r="AQ25" s="232"/>
      <c r="AR25" s="232"/>
      <c r="AS25" s="234"/>
      <c r="AT25" s="238"/>
      <c r="AU25" s="12"/>
    </row>
    <row r="26" spans="1:47" ht="12.75" customHeight="1">
      <c r="A26" s="187" t="s">
        <v>59</v>
      </c>
      <c r="B26" s="187">
        <v>2221</v>
      </c>
      <c r="C26" s="235" t="s">
        <v>195</v>
      </c>
      <c r="D26" s="184"/>
      <c r="E26" s="185"/>
      <c r="F26" s="185"/>
      <c r="G26" s="185"/>
      <c r="H26" s="186"/>
      <c r="I26" s="181" t="s">
        <v>49</v>
      </c>
      <c r="J26" s="182"/>
      <c r="K26" s="182"/>
      <c r="L26" s="182"/>
      <c r="M26" s="182"/>
      <c r="N26" s="183"/>
      <c r="O26" s="221"/>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11"/>
      <c r="AT26" s="239">
        <f>ROUND(K28,0)</f>
        <v>61</v>
      </c>
      <c r="AU26" s="11" t="s">
        <v>48</v>
      </c>
    </row>
    <row r="27" spans="1:47" ht="12.75" customHeight="1">
      <c r="A27" s="188"/>
      <c r="B27" s="188"/>
      <c r="C27" s="236"/>
      <c r="D27" s="184"/>
      <c r="E27" s="185"/>
      <c r="F27" s="185"/>
      <c r="G27" s="185"/>
      <c r="H27" s="186"/>
      <c r="I27" s="184"/>
      <c r="J27" s="185"/>
      <c r="K27" s="185"/>
      <c r="L27" s="185"/>
      <c r="M27" s="185"/>
      <c r="N27" s="186"/>
      <c r="O27" s="223"/>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12"/>
      <c r="AT27" s="240"/>
      <c r="AU27" s="10"/>
    </row>
    <row r="28" spans="1:47" ht="12.75" customHeight="1">
      <c r="A28" s="187" t="s">
        <v>59</v>
      </c>
      <c r="B28" s="187">
        <v>2224</v>
      </c>
      <c r="C28" s="235" t="s">
        <v>196</v>
      </c>
      <c r="D28" s="184"/>
      <c r="E28" s="185"/>
      <c r="F28" s="185"/>
      <c r="G28" s="185"/>
      <c r="H28" s="186"/>
      <c r="I28" s="26"/>
      <c r="J28" s="14"/>
      <c r="K28" s="194">
        <f>ROUND(K24*12/365,0)</f>
        <v>61</v>
      </c>
      <c r="L28" s="195"/>
      <c r="M28" s="14" t="s">
        <v>22</v>
      </c>
      <c r="N28" s="42"/>
      <c r="O28" s="225" t="s">
        <v>192</v>
      </c>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9" t="s">
        <v>1</v>
      </c>
      <c r="AQ28" s="231">
        <v>0.9</v>
      </c>
      <c r="AR28" s="231"/>
      <c r="AS28" s="233"/>
      <c r="AT28" s="239">
        <f>ROUND(K28*AQ28,0)</f>
        <v>55</v>
      </c>
      <c r="AU28" s="10"/>
    </row>
    <row r="29" spans="1:47" ht="12.75" customHeight="1">
      <c r="A29" s="188"/>
      <c r="B29" s="188"/>
      <c r="C29" s="236"/>
      <c r="D29" s="191"/>
      <c r="E29" s="192"/>
      <c r="F29" s="192"/>
      <c r="G29" s="192"/>
      <c r="H29" s="193"/>
      <c r="I29" s="178" t="s">
        <v>167</v>
      </c>
      <c r="J29" s="179"/>
      <c r="K29" s="179"/>
      <c r="L29" s="179"/>
      <c r="M29" s="179"/>
      <c r="N29" s="180"/>
      <c r="O29" s="227"/>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30"/>
      <c r="AQ29" s="232"/>
      <c r="AR29" s="232"/>
      <c r="AS29" s="234"/>
      <c r="AT29" s="240"/>
      <c r="AU29" s="12"/>
    </row>
    <row r="30" spans="1:47" ht="12.75" customHeight="1">
      <c r="A30" s="187" t="s">
        <v>59</v>
      </c>
      <c r="B30" s="187">
        <v>2631</v>
      </c>
      <c r="C30" s="235" t="s">
        <v>99</v>
      </c>
      <c r="D30" s="181" t="s">
        <v>106</v>
      </c>
      <c r="E30" s="182"/>
      <c r="F30" s="182"/>
      <c r="G30" s="182"/>
      <c r="H30" s="183"/>
      <c r="I30" s="181" t="s">
        <v>50</v>
      </c>
      <c r="J30" s="182"/>
      <c r="K30" s="182"/>
      <c r="L30" s="182"/>
      <c r="M30" s="182"/>
      <c r="N30" s="183"/>
      <c r="O30" s="221"/>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11"/>
      <c r="AT30" s="239">
        <f>ROUND(K32,0)</f>
        <v>228</v>
      </c>
      <c r="AU30" s="11" t="s">
        <v>51</v>
      </c>
    </row>
    <row r="31" spans="1:47" ht="12.75" customHeight="1">
      <c r="A31" s="188"/>
      <c r="B31" s="188"/>
      <c r="C31" s="236"/>
      <c r="D31" s="184"/>
      <c r="E31" s="185"/>
      <c r="F31" s="185"/>
      <c r="G31" s="185"/>
      <c r="H31" s="186"/>
      <c r="I31" s="184"/>
      <c r="J31" s="185"/>
      <c r="K31" s="185"/>
      <c r="L31" s="185"/>
      <c r="M31" s="185"/>
      <c r="N31" s="186"/>
      <c r="O31" s="223"/>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12"/>
      <c r="AT31" s="240"/>
      <c r="AU31" s="10"/>
    </row>
    <row r="32" spans="1:47" ht="12.75" customHeight="1">
      <c r="A32" s="187" t="s">
        <v>59</v>
      </c>
      <c r="B32" s="187">
        <v>2634</v>
      </c>
      <c r="C32" s="235" t="s">
        <v>100</v>
      </c>
      <c r="D32" s="184"/>
      <c r="E32" s="185"/>
      <c r="F32" s="185"/>
      <c r="G32" s="185"/>
      <c r="H32" s="186"/>
      <c r="I32" s="26"/>
      <c r="J32" s="14"/>
      <c r="K32" s="194">
        <f>ROUND('訪問型（独自・従前相当）'!K32:L32*0.7984,0)</f>
        <v>228</v>
      </c>
      <c r="L32" s="195"/>
      <c r="M32" s="14" t="s">
        <v>22</v>
      </c>
      <c r="N32" s="42"/>
      <c r="O32" s="225" t="s">
        <v>192</v>
      </c>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9" t="s">
        <v>1</v>
      </c>
      <c r="AQ32" s="231">
        <v>0.9</v>
      </c>
      <c r="AR32" s="231"/>
      <c r="AS32" s="233"/>
      <c r="AT32" s="239">
        <f>ROUND(K32*AQ32,0)</f>
        <v>205</v>
      </c>
      <c r="AU32" s="10"/>
    </row>
    <row r="33" spans="1:47" ht="12.75" customHeight="1">
      <c r="A33" s="188"/>
      <c r="B33" s="188"/>
      <c r="C33" s="236"/>
      <c r="D33" s="191"/>
      <c r="E33" s="192"/>
      <c r="F33" s="192"/>
      <c r="G33" s="192"/>
      <c r="H33" s="193"/>
      <c r="I33" s="178" t="s">
        <v>157</v>
      </c>
      <c r="J33" s="179"/>
      <c r="K33" s="179"/>
      <c r="L33" s="179"/>
      <c r="M33" s="179"/>
      <c r="N33" s="180"/>
      <c r="O33" s="227"/>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30"/>
      <c r="AQ33" s="232"/>
      <c r="AR33" s="232"/>
      <c r="AS33" s="234"/>
      <c r="AT33" s="240"/>
      <c r="AU33" s="10"/>
    </row>
    <row r="34" spans="1:47" ht="12.75" customHeight="1">
      <c r="A34" s="187" t="s">
        <v>59</v>
      </c>
      <c r="B34" s="187">
        <v>1331</v>
      </c>
      <c r="C34" s="235" t="s">
        <v>101</v>
      </c>
      <c r="D34" s="181" t="s">
        <v>107</v>
      </c>
      <c r="E34" s="182"/>
      <c r="F34" s="182"/>
      <c r="G34" s="182"/>
      <c r="H34" s="183"/>
      <c r="I34" s="181" t="s">
        <v>50</v>
      </c>
      <c r="J34" s="182"/>
      <c r="K34" s="182"/>
      <c r="L34" s="182"/>
      <c r="M34" s="182"/>
      <c r="N34" s="183"/>
      <c r="O34" s="221"/>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11"/>
      <c r="AT34" s="237">
        <f>ROUND(K36,0)</f>
        <v>2966</v>
      </c>
      <c r="AU34" s="11" t="s">
        <v>23</v>
      </c>
    </row>
    <row r="35" spans="1:47" ht="12.75" customHeight="1">
      <c r="A35" s="188"/>
      <c r="B35" s="188"/>
      <c r="C35" s="236"/>
      <c r="D35" s="184"/>
      <c r="E35" s="185"/>
      <c r="F35" s="185"/>
      <c r="G35" s="185"/>
      <c r="H35" s="186"/>
      <c r="I35" s="184"/>
      <c r="J35" s="185"/>
      <c r="K35" s="185"/>
      <c r="L35" s="185"/>
      <c r="M35" s="185"/>
      <c r="N35" s="186"/>
      <c r="O35" s="223"/>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12"/>
      <c r="AT35" s="238"/>
      <c r="AU35" s="10"/>
    </row>
    <row r="36" spans="1:47" ht="12.75" customHeight="1">
      <c r="A36" s="187" t="s">
        <v>59</v>
      </c>
      <c r="B36" s="187">
        <v>1334</v>
      </c>
      <c r="C36" s="235" t="s">
        <v>102</v>
      </c>
      <c r="D36" s="184"/>
      <c r="E36" s="185"/>
      <c r="F36" s="185"/>
      <c r="G36" s="185"/>
      <c r="H36" s="186"/>
      <c r="I36" s="26"/>
      <c r="J36" s="14"/>
      <c r="K36" s="196">
        <f>ROUND('訪問型（独自・従前相当）'!K36:L36*0.7984,0)</f>
        <v>2966</v>
      </c>
      <c r="L36" s="197"/>
      <c r="M36" s="14" t="s">
        <v>22</v>
      </c>
      <c r="N36" s="42"/>
      <c r="O36" s="225" t="s">
        <v>192</v>
      </c>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9" t="s">
        <v>1</v>
      </c>
      <c r="AQ36" s="231">
        <v>0.9</v>
      </c>
      <c r="AR36" s="231"/>
      <c r="AS36" s="233"/>
      <c r="AT36" s="237">
        <f>ROUND(K36*AQ36,0)</f>
        <v>2669</v>
      </c>
      <c r="AU36" s="10"/>
    </row>
    <row r="37" spans="1:47" ht="12.75" customHeight="1">
      <c r="A37" s="188"/>
      <c r="B37" s="188"/>
      <c r="C37" s="236"/>
      <c r="D37" s="184"/>
      <c r="E37" s="185"/>
      <c r="F37" s="185"/>
      <c r="G37" s="185"/>
      <c r="H37" s="186"/>
      <c r="I37" s="178" t="s">
        <v>160</v>
      </c>
      <c r="J37" s="179"/>
      <c r="K37" s="179"/>
      <c r="L37" s="179"/>
      <c r="M37" s="179"/>
      <c r="N37" s="180"/>
      <c r="O37" s="227"/>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30"/>
      <c r="AQ37" s="232"/>
      <c r="AR37" s="232"/>
      <c r="AS37" s="234"/>
      <c r="AT37" s="238"/>
      <c r="AU37" s="12"/>
    </row>
    <row r="38" spans="1:47" ht="12.75" customHeight="1">
      <c r="A38" s="187" t="s">
        <v>59</v>
      </c>
      <c r="B38" s="187">
        <v>2331</v>
      </c>
      <c r="C38" s="235" t="s">
        <v>197</v>
      </c>
      <c r="D38" s="184"/>
      <c r="E38" s="185"/>
      <c r="F38" s="185"/>
      <c r="G38" s="185"/>
      <c r="H38" s="186"/>
      <c r="I38" s="181" t="s">
        <v>50</v>
      </c>
      <c r="J38" s="182"/>
      <c r="K38" s="182"/>
      <c r="L38" s="182"/>
      <c r="M38" s="182"/>
      <c r="N38" s="183"/>
      <c r="O38" s="221"/>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11"/>
      <c r="AT38" s="239">
        <f>ROUND(K40,0)</f>
        <v>98</v>
      </c>
      <c r="AU38" s="11" t="s">
        <v>48</v>
      </c>
    </row>
    <row r="39" spans="1:47" ht="12.75" customHeight="1">
      <c r="A39" s="188"/>
      <c r="B39" s="188"/>
      <c r="C39" s="236"/>
      <c r="D39" s="184"/>
      <c r="E39" s="185"/>
      <c r="F39" s="185"/>
      <c r="G39" s="185"/>
      <c r="H39" s="186"/>
      <c r="I39" s="184"/>
      <c r="J39" s="185"/>
      <c r="K39" s="185"/>
      <c r="L39" s="185"/>
      <c r="M39" s="185"/>
      <c r="N39" s="186"/>
      <c r="O39" s="223"/>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12"/>
      <c r="AT39" s="240"/>
      <c r="AU39" s="10"/>
    </row>
    <row r="40" spans="1:47" ht="12.75" customHeight="1">
      <c r="A40" s="187" t="s">
        <v>59</v>
      </c>
      <c r="B40" s="187">
        <v>2334</v>
      </c>
      <c r="C40" s="235" t="s">
        <v>198</v>
      </c>
      <c r="D40" s="184"/>
      <c r="E40" s="185"/>
      <c r="F40" s="185"/>
      <c r="G40" s="185"/>
      <c r="H40" s="186"/>
      <c r="I40" s="26"/>
      <c r="J40" s="14"/>
      <c r="K40" s="194">
        <f>ROUND(K36*12/365,0)</f>
        <v>98</v>
      </c>
      <c r="L40" s="195"/>
      <c r="M40" s="14" t="s">
        <v>22</v>
      </c>
      <c r="N40" s="42"/>
      <c r="O40" s="225" t="s">
        <v>192</v>
      </c>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9" t="s">
        <v>1</v>
      </c>
      <c r="AQ40" s="231">
        <v>0.9</v>
      </c>
      <c r="AR40" s="231"/>
      <c r="AS40" s="233"/>
      <c r="AT40" s="239">
        <f>ROUND(K40*AQ40,0)</f>
        <v>88</v>
      </c>
      <c r="AU40" s="10"/>
    </row>
    <row r="41" spans="1:47" ht="12.75" customHeight="1">
      <c r="A41" s="188"/>
      <c r="B41" s="188"/>
      <c r="C41" s="236"/>
      <c r="D41" s="191"/>
      <c r="E41" s="192"/>
      <c r="F41" s="192"/>
      <c r="G41" s="192"/>
      <c r="H41" s="193"/>
      <c r="I41" s="178" t="s">
        <v>176</v>
      </c>
      <c r="J41" s="179"/>
      <c r="K41" s="179"/>
      <c r="L41" s="179"/>
      <c r="M41" s="179"/>
      <c r="N41" s="180"/>
      <c r="O41" s="227"/>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30"/>
      <c r="AQ41" s="232"/>
      <c r="AR41" s="232"/>
      <c r="AS41" s="234"/>
      <c r="AT41" s="240"/>
      <c r="AU41" s="12"/>
    </row>
    <row r="42" ht="16.5" customHeight="1">
      <c r="B42" s="21"/>
    </row>
    <row r="43" spans="1:35" s="108" customFormat="1" ht="16.5" customHeight="1">
      <c r="A43" s="104" t="s">
        <v>187</v>
      </c>
      <c r="B43" s="107" t="s">
        <v>188</v>
      </c>
      <c r="C43" s="106"/>
      <c r="K43" s="109"/>
      <c r="L43" s="109"/>
      <c r="M43" s="109"/>
      <c r="N43" s="109"/>
      <c r="O43" s="109"/>
      <c r="P43" s="109"/>
      <c r="U43" s="110"/>
      <c r="V43" s="110"/>
      <c r="W43" s="110"/>
      <c r="X43" s="110"/>
      <c r="Y43" s="110"/>
      <c r="Z43" s="110"/>
      <c r="AA43" s="110"/>
      <c r="AB43" s="110"/>
      <c r="AC43" s="110"/>
      <c r="AH43" s="110"/>
      <c r="AI43" s="110"/>
    </row>
    <row r="44" spans="1:35" s="108" customFormat="1" ht="16.5" customHeight="1">
      <c r="A44" s="104"/>
      <c r="B44" s="107" t="s">
        <v>190</v>
      </c>
      <c r="C44" s="106"/>
      <c r="K44" s="109"/>
      <c r="L44" s="109"/>
      <c r="M44" s="109"/>
      <c r="N44" s="109"/>
      <c r="O44" s="109"/>
      <c r="P44" s="109"/>
      <c r="U44" s="110"/>
      <c r="V44" s="110"/>
      <c r="W44" s="110"/>
      <c r="X44" s="110"/>
      <c r="Y44" s="110"/>
      <c r="Z44" s="110"/>
      <c r="AA44" s="110"/>
      <c r="AB44" s="110"/>
      <c r="AC44" s="110"/>
      <c r="AH44" s="110"/>
      <c r="AI44" s="110"/>
    </row>
    <row r="45" spans="2:35" s="108" customFormat="1" ht="16.5" customHeight="1">
      <c r="B45" s="107" t="s">
        <v>191</v>
      </c>
      <c r="K45" s="109"/>
      <c r="L45" s="109"/>
      <c r="M45" s="109"/>
      <c r="N45" s="109"/>
      <c r="O45" s="109"/>
      <c r="P45" s="109"/>
      <c r="U45" s="110"/>
      <c r="V45" s="110"/>
      <c r="W45" s="110"/>
      <c r="X45" s="110"/>
      <c r="Y45" s="110"/>
      <c r="Z45" s="110"/>
      <c r="AA45" s="110"/>
      <c r="AB45" s="110"/>
      <c r="AC45" s="110"/>
      <c r="AH45" s="110"/>
      <c r="AI45" s="110"/>
    </row>
    <row r="46" spans="2:45" ht="16.5" customHeight="1">
      <c r="B46" s="107" t="s">
        <v>189</v>
      </c>
      <c r="D46" s="17"/>
      <c r="E46" s="17"/>
      <c r="F46" s="17"/>
      <c r="G46" s="17"/>
      <c r="H46" s="17"/>
      <c r="I46" s="17"/>
      <c r="J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row>
  </sheetData>
  <sheetProtection formatCells="0" formatColumns="0" formatRows="0" insertColumns="0" insertRows="0" insertHyperlinks="0" deleteColumns="0" deleteRows="0" sort="0" autoFilter="0" pivotTables="0"/>
  <mergeCells count="150">
    <mergeCell ref="A38:A39"/>
    <mergeCell ref="A40:A41"/>
    <mergeCell ref="B38:B39"/>
    <mergeCell ref="B40:B41"/>
    <mergeCell ref="C38:C39"/>
    <mergeCell ref="C40:C41"/>
    <mergeCell ref="A34:A35"/>
    <mergeCell ref="B34:B35"/>
    <mergeCell ref="C34:C35"/>
    <mergeCell ref="C36:C37"/>
    <mergeCell ref="B36:B37"/>
    <mergeCell ref="A36:A37"/>
    <mergeCell ref="A30:A31"/>
    <mergeCell ref="B30:B31"/>
    <mergeCell ref="C30:C31"/>
    <mergeCell ref="C32:C33"/>
    <mergeCell ref="B32:B33"/>
    <mergeCell ref="A32:A33"/>
    <mergeCell ref="A26:A27"/>
    <mergeCell ref="B26:B27"/>
    <mergeCell ref="C26:C27"/>
    <mergeCell ref="C28:C29"/>
    <mergeCell ref="B28:B29"/>
    <mergeCell ref="A28:A29"/>
    <mergeCell ref="A22:A23"/>
    <mergeCell ref="B22:B23"/>
    <mergeCell ref="C22:C23"/>
    <mergeCell ref="C24:C25"/>
    <mergeCell ref="B24:B25"/>
    <mergeCell ref="A24:A25"/>
    <mergeCell ref="A18:A19"/>
    <mergeCell ref="B18:B19"/>
    <mergeCell ref="C18:C19"/>
    <mergeCell ref="C20:C21"/>
    <mergeCell ref="B20:B21"/>
    <mergeCell ref="A20:A21"/>
    <mergeCell ref="A14:A15"/>
    <mergeCell ref="B14:B15"/>
    <mergeCell ref="C14:C15"/>
    <mergeCell ref="C16:C17"/>
    <mergeCell ref="B16:B17"/>
    <mergeCell ref="A16:A17"/>
    <mergeCell ref="O40:AO41"/>
    <mergeCell ref="AP40:AP41"/>
    <mergeCell ref="AQ40:AR41"/>
    <mergeCell ref="AS40:AS41"/>
    <mergeCell ref="A10:A11"/>
    <mergeCell ref="B10:B11"/>
    <mergeCell ref="C10:C11"/>
    <mergeCell ref="C12:C13"/>
    <mergeCell ref="B12:B13"/>
    <mergeCell ref="A12:A13"/>
    <mergeCell ref="O34:AS35"/>
    <mergeCell ref="O36:AO37"/>
    <mergeCell ref="AP36:AP37"/>
    <mergeCell ref="AQ36:AR37"/>
    <mergeCell ref="AS36:AS37"/>
    <mergeCell ref="O38:AS39"/>
    <mergeCell ref="O26:AS27"/>
    <mergeCell ref="O28:AO29"/>
    <mergeCell ref="AP28:AP29"/>
    <mergeCell ref="AQ28:AR29"/>
    <mergeCell ref="AS28:AS29"/>
    <mergeCell ref="O24:AO25"/>
    <mergeCell ref="AP24:AP25"/>
    <mergeCell ref="AQ24:AR25"/>
    <mergeCell ref="O12:AO13"/>
    <mergeCell ref="AP12:AP13"/>
    <mergeCell ref="AQ12:AR13"/>
    <mergeCell ref="AS12:AS13"/>
    <mergeCell ref="AS16:AS17"/>
    <mergeCell ref="AS20:AS21"/>
    <mergeCell ref="AT30:AT31"/>
    <mergeCell ref="AT32:AT33"/>
    <mergeCell ref="AT34:AT35"/>
    <mergeCell ref="AT36:AT37"/>
    <mergeCell ref="AT38:AT39"/>
    <mergeCell ref="AT40:AT41"/>
    <mergeCell ref="AT18:AT19"/>
    <mergeCell ref="AT20:AT21"/>
    <mergeCell ref="AT22:AT23"/>
    <mergeCell ref="AT24:AT25"/>
    <mergeCell ref="AT26:AT27"/>
    <mergeCell ref="AT28:AT29"/>
    <mergeCell ref="AT6:AT7"/>
    <mergeCell ref="AT8:AT9"/>
    <mergeCell ref="AT10:AT11"/>
    <mergeCell ref="AT12:AT13"/>
    <mergeCell ref="AT14:AT15"/>
    <mergeCell ref="AT16:AT17"/>
    <mergeCell ref="A6:A7"/>
    <mergeCell ref="B6:B7"/>
    <mergeCell ref="C6:C7"/>
    <mergeCell ref="A8:A9"/>
    <mergeCell ref="B8:B9"/>
    <mergeCell ref="C8:C9"/>
    <mergeCell ref="O6:AS7"/>
    <mergeCell ref="O14:AS15"/>
    <mergeCell ref="O16:AO17"/>
    <mergeCell ref="AP16:AP17"/>
    <mergeCell ref="AQ16:AR17"/>
    <mergeCell ref="O8:AO9"/>
    <mergeCell ref="AP8:AP9"/>
    <mergeCell ref="AQ8:AR9"/>
    <mergeCell ref="AS8:AS9"/>
    <mergeCell ref="O10:AS11"/>
    <mergeCell ref="I34:N35"/>
    <mergeCell ref="K36:L36"/>
    <mergeCell ref="D30:H33"/>
    <mergeCell ref="I30:N31"/>
    <mergeCell ref="K32:L32"/>
    <mergeCell ref="O30:AS31"/>
    <mergeCell ref="O32:AO33"/>
    <mergeCell ref="AP32:AP33"/>
    <mergeCell ref="AQ32:AR33"/>
    <mergeCell ref="AS32:AS33"/>
    <mergeCell ref="O22:AS23"/>
    <mergeCell ref="I25:N25"/>
    <mergeCell ref="O18:AS19"/>
    <mergeCell ref="O20:AO21"/>
    <mergeCell ref="AP20:AP21"/>
    <mergeCell ref="AQ20:AR21"/>
    <mergeCell ref="AS24:AS25"/>
    <mergeCell ref="I13:N13"/>
    <mergeCell ref="I14:N15"/>
    <mergeCell ref="K16:L16"/>
    <mergeCell ref="K24:L24"/>
    <mergeCell ref="I10:N11"/>
    <mergeCell ref="K12:L12"/>
    <mergeCell ref="I17:N17"/>
    <mergeCell ref="I9:N9"/>
    <mergeCell ref="D18:H21"/>
    <mergeCell ref="K28:L28"/>
    <mergeCell ref="I6:N7"/>
    <mergeCell ref="K8:L8"/>
    <mergeCell ref="I18:N19"/>
    <mergeCell ref="D6:H9"/>
    <mergeCell ref="I21:N21"/>
    <mergeCell ref="D10:H17"/>
    <mergeCell ref="I26:N27"/>
    <mergeCell ref="D22:H29"/>
    <mergeCell ref="I37:N37"/>
    <mergeCell ref="I41:N41"/>
    <mergeCell ref="K20:L20"/>
    <mergeCell ref="I22:N23"/>
    <mergeCell ref="I33:N33"/>
    <mergeCell ref="D34:H41"/>
    <mergeCell ref="I38:N39"/>
    <mergeCell ref="K40:L40"/>
    <mergeCell ref="I29:N29"/>
  </mergeCells>
  <printOptions horizontalCentered="1"/>
  <pageMargins left="0.3937007874015748" right="0.3937007874015748" top="0.7874015748031497" bottom="0.5905511811023623" header="0.5118110236220472" footer="0.31496062992125984"/>
  <pageSetup firstPageNumber="1" useFirstPageNumber="1" fitToHeight="1" fitToWidth="1" horizontalDpi="600" verticalDpi="600" orientation="portrait" paperSize="8" scale="85" r:id="rId1"/>
  <headerFooter alignWithMargins="0">
    <oddHeader>&amp;R&amp;9&amp;A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V57"/>
  <sheetViews>
    <sheetView view="pageBreakPreview" zoomScale="85" zoomScaleNormal="75" zoomScaleSheetLayoutView="85" zoomScalePageLayoutView="0" workbookViewId="0" topLeftCell="A37">
      <selection activeCell="AT55" sqref="AT55"/>
    </sheetView>
  </sheetViews>
  <sheetFormatPr defaultColWidth="9.00390625" defaultRowHeight="16.5" customHeight="1"/>
  <cols>
    <col min="1" max="1" width="4.625" style="54" customWidth="1"/>
    <col min="2" max="2" width="7.625" style="54" customWidth="1"/>
    <col min="3" max="3" width="35.625" style="54" customWidth="1"/>
    <col min="4" max="8" width="2.375" style="54" customWidth="1"/>
    <col min="9" max="9" width="2.625" style="54" customWidth="1"/>
    <col min="10" max="10" width="2.375" style="54" customWidth="1"/>
    <col min="11" max="11" width="2.625" style="17" customWidth="1"/>
    <col min="12" max="16" width="2.375" style="17" customWidth="1"/>
    <col min="17" max="20" width="2.375" style="54" customWidth="1"/>
    <col min="21" max="29" width="2.375" style="55" customWidth="1"/>
    <col min="30" max="33" width="2.375" style="54" customWidth="1"/>
    <col min="34" max="35" width="2.375" style="55" customWidth="1"/>
    <col min="36" max="45" width="2.375" style="54" customWidth="1"/>
    <col min="46" max="47" width="8.625" style="54" customWidth="1"/>
    <col min="48" max="48" width="2.75390625" style="54" customWidth="1"/>
    <col min="49" max="16384" width="9.00390625" style="54" customWidth="1"/>
  </cols>
  <sheetData>
    <row r="1" ht="16.5" customHeight="1">
      <c r="A1" s="49"/>
    </row>
    <row r="2" ht="16.5" customHeight="1">
      <c r="A2" s="15" t="s">
        <v>496</v>
      </c>
    </row>
    <row r="3" spans="1:2" ht="16.5" customHeight="1">
      <c r="A3" s="15"/>
      <c r="B3" s="15" t="s">
        <v>254</v>
      </c>
    </row>
    <row r="5" spans="1:48" ht="16.5" customHeight="1">
      <c r="A5" s="1" t="s">
        <v>0</v>
      </c>
      <c r="B5" s="56"/>
      <c r="C5" s="2" t="s">
        <v>35</v>
      </c>
      <c r="D5" s="57"/>
      <c r="E5" s="58"/>
      <c r="F5" s="58"/>
      <c r="G5" s="58"/>
      <c r="H5" s="58"/>
      <c r="I5" s="58"/>
      <c r="J5" s="58"/>
      <c r="K5" s="3"/>
      <c r="L5" s="3"/>
      <c r="M5" s="3"/>
      <c r="N5" s="3"/>
      <c r="O5" s="3"/>
      <c r="P5" s="3"/>
      <c r="Q5" s="58"/>
      <c r="R5" s="58"/>
      <c r="S5" s="58"/>
      <c r="T5" s="4" t="s">
        <v>36</v>
      </c>
      <c r="U5" s="59"/>
      <c r="V5" s="59"/>
      <c r="W5" s="59"/>
      <c r="X5" s="59"/>
      <c r="Y5" s="59"/>
      <c r="Z5" s="59"/>
      <c r="AA5" s="59"/>
      <c r="AB5" s="59"/>
      <c r="AC5" s="59"/>
      <c r="AD5" s="58"/>
      <c r="AE5" s="58"/>
      <c r="AF5" s="58"/>
      <c r="AG5" s="58"/>
      <c r="AH5" s="59"/>
      <c r="AI5" s="59"/>
      <c r="AJ5" s="58"/>
      <c r="AK5" s="58"/>
      <c r="AL5" s="58"/>
      <c r="AM5" s="58"/>
      <c r="AN5" s="58"/>
      <c r="AO5" s="58"/>
      <c r="AP5" s="58"/>
      <c r="AQ5" s="58"/>
      <c r="AR5" s="58"/>
      <c r="AS5" s="58"/>
      <c r="AT5" s="5" t="s">
        <v>37</v>
      </c>
      <c r="AU5" s="5" t="s">
        <v>38</v>
      </c>
      <c r="AV5" s="60"/>
    </row>
    <row r="6" spans="1:48" ht="16.5" customHeight="1">
      <c r="A6" s="6" t="s">
        <v>39</v>
      </c>
      <c r="B6" s="7" t="s">
        <v>21</v>
      </c>
      <c r="C6" s="61"/>
      <c r="D6" s="62"/>
      <c r="E6" s="63"/>
      <c r="F6" s="63"/>
      <c r="G6" s="63"/>
      <c r="H6" s="63"/>
      <c r="I6" s="63"/>
      <c r="J6" s="63"/>
      <c r="K6" s="8"/>
      <c r="L6" s="8"/>
      <c r="M6" s="8"/>
      <c r="N6" s="8"/>
      <c r="O6" s="8"/>
      <c r="P6" s="8"/>
      <c r="Q6" s="63"/>
      <c r="R6" s="63"/>
      <c r="S6" s="63"/>
      <c r="T6" s="63"/>
      <c r="U6" s="64"/>
      <c r="V6" s="64"/>
      <c r="W6" s="64"/>
      <c r="X6" s="64"/>
      <c r="Y6" s="64"/>
      <c r="Z6" s="64"/>
      <c r="AA6" s="64"/>
      <c r="AB6" s="64"/>
      <c r="AC6" s="64"/>
      <c r="AD6" s="63"/>
      <c r="AE6" s="63"/>
      <c r="AF6" s="63"/>
      <c r="AG6" s="63"/>
      <c r="AH6" s="64"/>
      <c r="AI6" s="64"/>
      <c r="AJ6" s="63"/>
      <c r="AK6" s="63"/>
      <c r="AL6" s="63"/>
      <c r="AM6" s="63"/>
      <c r="AN6" s="63"/>
      <c r="AO6" s="63"/>
      <c r="AP6" s="63"/>
      <c r="AQ6" s="63"/>
      <c r="AR6" s="63"/>
      <c r="AS6" s="63"/>
      <c r="AT6" s="9" t="s">
        <v>27</v>
      </c>
      <c r="AU6" s="9" t="s">
        <v>28</v>
      </c>
      <c r="AV6" s="60"/>
    </row>
    <row r="7" spans="1:47" ht="16.5" customHeight="1">
      <c r="A7" s="187" t="s">
        <v>59</v>
      </c>
      <c r="B7" s="187">
        <v>2431</v>
      </c>
      <c r="C7" s="189" t="s">
        <v>218</v>
      </c>
      <c r="D7" s="181" t="s">
        <v>86</v>
      </c>
      <c r="E7" s="182"/>
      <c r="F7" s="182"/>
      <c r="G7" s="182"/>
      <c r="H7" s="183"/>
      <c r="I7" s="181" t="s">
        <v>47</v>
      </c>
      <c r="J7" s="182"/>
      <c r="K7" s="182"/>
      <c r="L7" s="182"/>
      <c r="M7" s="182"/>
      <c r="N7" s="183"/>
      <c r="O7" s="203"/>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5"/>
      <c r="AT7" s="213">
        <f>ROUND(K9,0)</f>
        <v>267</v>
      </c>
      <c r="AU7" s="217" t="s">
        <v>51</v>
      </c>
    </row>
    <row r="8" spans="1:47" s="126" customFormat="1" ht="16.5" customHeight="1">
      <c r="A8" s="188" t="s">
        <v>59</v>
      </c>
      <c r="B8" s="188">
        <v>2433</v>
      </c>
      <c r="C8" s="190" t="s">
        <v>219</v>
      </c>
      <c r="D8" s="184"/>
      <c r="E8" s="185"/>
      <c r="F8" s="185"/>
      <c r="G8" s="185"/>
      <c r="H8" s="186"/>
      <c r="I8" s="184"/>
      <c r="J8" s="185"/>
      <c r="K8" s="185"/>
      <c r="L8" s="185"/>
      <c r="M8" s="185"/>
      <c r="N8" s="186"/>
      <c r="O8" s="206"/>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8"/>
      <c r="AT8" s="214">
        <f>ROUND(K9*AG8,0)</f>
        <v>0</v>
      </c>
      <c r="AU8" s="218"/>
    </row>
    <row r="9" spans="1:47" ht="16.5" customHeight="1">
      <c r="A9" s="187" t="s">
        <v>59</v>
      </c>
      <c r="B9" s="187">
        <v>2434</v>
      </c>
      <c r="C9" s="189" t="s">
        <v>220</v>
      </c>
      <c r="D9" s="184"/>
      <c r="E9" s="185"/>
      <c r="F9" s="185"/>
      <c r="G9" s="185"/>
      <c r="H9" s="186"/>
      <c r="I9" s="26"/>
      <c r="J9" s="14"/>
      <c r="K9" s="196">
        <v>267</v>
      </c>
      <c r="L9" s="197"/>
      <c r="M9" s="14" t="s">
        <v>22</v>
      </c>
      <c r="N9" s="42"/>
      <c r="O9" s="199" t="s">
        <v>478</v>
      </c>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9" t="s">
        <v>1</v>
      </c>
      <c r="AQ9" s="215">
        <v>0.9</v>
      </c>
      <c r="AR9" s="215"/>
      <c r="AS9" s="211"/>
      <c r="AT9" s="213">
        <f>ROUND(K9*AQ9,0)</f>
        <v>240</v>
      </c>
      <c r="AU9" s="10"/>
    </row>
    <row r="10" spans="1:47" s="126" customFormat="1" ht="16.5" customHeight="1">
      <c r="A10" s="188" t="s">
        <v>59</v>
      </c>
      <c r="B10" s="188">
        <v>2435</v>
      </c>
      <c r="C10" s="190" t="s">
        <v>221</v>
      </c>
      <c r="D10" s="191"/>
      <c r="E10" s="192"/>
      <c r="F10" s="192"/>
      <c r="G10" s="192"/>
      <c r="H10" s="193"/>
      <c r="I10" s="178" t="s">
        <v>155</v>
      </c>
      <c r="J10" s="179"/>
      <c r="K10" s="179"/>
      <c r="L10" s="179"/>
      <c r="M10" s="179"/>
      <c r="N10" s="180"/>
      <c r="O10" s="201"/>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10"/>
      <c r="AQ10" s="216"/>
      <c r="AR10" s="216"/>
      <c r="AS10" s="212"/>
      <c r="AT10" s="214">
        <f>ROUND(ROUND(K9*AG10,0)*AQ10,0)</f>
        <v>0</v>
      </c>
      <c r="AU10" s="10"/>
    </row>
    <row r="11" spans="1:47" ht="16.5" customHeight="1">
      <c r="A11" s="187" t="s">
        <v>59</v>
      </c>
      <c r="B11" s="187">
        <v>1131</v>
      </c>
      <c r="C11" s="189" t="s">
        <v>222</v>
      </c>
      <c r="D11" s="181" t="s">
        <v>84</v>
      </c>
      <c r="E11" s="182"/>
      <c r="F11" s="182"/>
      <c r="G11" s="182"/>
      <c r="H11" s="183"/>
      <c r="I11" s="181" t="s">
        <v>47</v>
      </c>
      <c r="J11" s="182"/>
      <c r="K11" s="182"/>
      <c r="L11" s="182"/>
      <c r="M11" s="182"/>
      <c r="N11" s="183"/>
      <c r="O11" s="203"/>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5"/>
      <c r="AT11" s="213">
        <f>ROUND(K13,0)</f>
        <v>1172</v>
      </c>
      <c r="AU11" s="217" t="s">
        <v>111</v>
      </c>
    </row>
    <row r="12" spans="1:47" s="126" customFormat="1" ht="16.5" customHeight="1">
      <c r="A12" s="188" t="s">
        <v>59</v>
      </c>
      <c r="B12" s="188">
        <v>1133</v>
      </c>
      <c r="C12" s="190" t="s">
        <v>223</v>
      </c>
      <c r="D12" s="184"/>
      <c r="E12" s="185"/>
      <c r="F12" s="185"/>
      <c r="G12" s="185"/>
      <c r="H12" s="186"/>
      <c r="I12" s="184"/>
      <c r="J12" s="185"/>
      <c r="K12" s="185"/>
      <c r="L12" s="185"/>
      <c r="M12" s="185"/>
      <c r="N12" s="186"/>
      <c r="O12" s="206"/>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8"/>
      <c r="AT12" s="214">
        <f>ROUND(K13*AG12,0)</f>
        <v>0</v>
      </c>
      <c r="AU12" s="218"/>
    </row>
    <row r="13" spans="1:47" ht="16.5" customHeight="1">
      <c r="A13" s="187" t="s">
        <v>59</v>
      </c>
      <c r="B13" s="187">
        <v>1134</v>
      </c>
      <c r="C13" s="189" t="s">
        <v>224</v>
      </c>
      <c r="D13" s="184"/>
      <c r="E13" s="185"/>
      <c r="F13" s="185"/>
      <c r="G13" s="185"/>
      <c r="H13" s="186"/>
      <c r="I13" s="26"/>
      <c r="J13" s="14"/>
      <c r="K13" s="196">
        <v>1172</v>
      </c>
      <c r="L13" s="197"/>
      <c r="M13" s="14" t="s">
        <v>22</v>
      </c>
      <c r="N13" s="42"/>
      <c r="O13" s="199" t="s">
        <v>478</v>
      </c>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9" t="s">
        <v>1</v>
      </c>
      <c r="AQ13" s="215">
        <v>0.9</v>
      </c>
      <c r="AR13" s="215"/>
      <c r="AS13" s="211"/>
      <c r="AT13" s="213">
        <f>ROUND(K13*AQ13,0)</f>
        <v>1055</v>
      </c>
      <c r="AU13" s="10"/>
    </row>
    <row r="14" spans="1:47" s="126" customFormat="1" ht="16.5" customHeight="1">
      <c r="A14" s="188" t="s">
        <v>59</v>
      </c>
      <c r="B14" s="188">
        <v>1135</v>
      </c>
      <c r="C14" s="190" t="s">
        <v>225</v>
      </c>
      <c r="D14" s="184"/>
      <c r="E14" s="185"/>
      <c r="F14" s="185"/>
      <c r="G14" s="185"/>
      <c r="H14" s="186"/>
      <c r="I14" s="178" t="s">
        <v>158</v>
      </c>
      <c r="J14" s="179"/>
      <c r="K14" s="179"/>
      <c r="L14" s="179"/>
      <c r="M14" s="179"/>
      <c r="N14" s="180"/>
      <c r="O14" s="201"/>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10"/>
      <c r="AQ14" s="216"/>
      <c r="AR14" s="216"/>
      <c r="AS14" s="212"/>
      <c r="AT14" s="214">
        <f>ROUND(ROUND(K13*AG14,0)*AQ14,0)</f>
        <v>0</v>
      </c>
      <c r="AU14" s="10"/>
    </row>
    <row r="15" spans="1:47" ht="16.5" customHeight="1">
      <c r="A15" s="187" t="s">
        <v>59</v>
      </c>
      <c r="B15" s="187">
        <v>2131</v>
      </c>
      <c r="C15" s="189" t="s">
        <v>226</v>
      </c>
      <c r="D15" s="184"/>
      <c r="E15" s="185"/>
      <c r="F15" s="185"/>
      <c r="G15" s="185"/>
      <c r="H15" s="186"/>
      <c r="I15" s="181" t="s">
        <v>47</v>
      </c>
      <c r="J15" s="182"/>
      <c r="K15" s="182"/>
      <c r="L15" s="182"/>
      <c r="M15" s="182"/>
      <c r="N15" s="183"/>
      <c r="O15" s="203"/>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5"/>
      <c r="AT15" s="213">
        <f>ROUND(K17,0)</f>
        <v>39</v>
      </c>
      <c r="AU15" s="217" t="s">
        <v>48</v>
      </c>
    </row>
    <row r="16" spans="1:47" s="126" customFormat="1" ht="16.5" customHeight="1">
      <c r="A16" s="188" t="s">
        <v>59</v>
      </c>
      <c r="B16" s="188">
        <v>2133</v>
      </c>
      <c r="C16" s="190" t="s">
        <v>227</v>
      </c>
      <c r="D16" s="184"/>
      <c r="E16" s="185"/>
      <c r="F16" s="185"/>
      <c r="G16" s="185"/>
      <c r="H16" s="186"/>
      <c r="I16" s="184"/>
      <c r="J16" s="185"/>
      <c r="K16" s="185"/>
      <c r="L16" s="185"/>
      <c r="M16" s="185"/>
      <c r="N16" s="186"/>
      <c r="O16" s="206"/>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8"/>
      <c r="AT16" s="214">
        <f>ROUND(K17*AG16,0)</f>
        <v>0</v>
      </c>
      <c r="AU16" s="218"/>
    </row>
    <row r="17" spans="1:47" ht="16.5" customHeight="1">
      <c r="A17" s="187" t="s">
        <v>59</v>
      </c>
      <c r="B17" s="187">
        <v>2134</v>
      </c>
      <c r="C17" s="189" t="s">
        <v>228</v>
      </c>
      <c r="D17" s="184"/>
      <c r="E17" s="185"/>
      <c r="F17" s="185"/>
      <c r="G17" s="185"/>
      <c r="H17" s="186"/>
      <c r="I17" s="26"/>
      <c r="J17" s="14"/>
      <c r="K17" s="196">
        <v>39</v>
      </c>
      <c r="L17" s="197"/>
      <c r="M17" s="14" t="s">
        <v>22</v>
      </c>
      <c r="N17" s="42"/>
      <c r="O17" s="199" t="s">
        <v>478</v>
      </c>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9" t="s">
        <v>1</v>
      </c>
      <c r="AQ17" s="215">
        <v>0.9</v>
      </c>
      <c r="AR17" s="215"/>
      <c r="AS17" s="211"/>
      <c r="AT17" s="213">
        <f>ROUND(K17*AQ17,0)</f>
        <v>35</v>
      </c>
      <c r="AU17" s="10"/>
    </row>
    <row r="18" spans="1:47" s="126" customFormat="1" ht="16.5" customHeight="1">
      <c r="A18" s="188" t="s">
        <v>59</v>
      </c>
      <c r="B18" s="188">
        <v>2135</v>
      </c>
      <c r="C18" s="190" t="s">
        <v>229</v>
      </c>
      <c r="D18" s="191"/>
      <c r="E18" s="192"/>
      <c r="F18" s="192"/>
      <c r="G18" s="192"/>
      <c r="H18" s="193"/>
      <c r="I18" s="178" t="s">
        <v>166</v>
      </c>
      <c r="J18" s="179"/>
      <c r="K18" s="179"/>
      <c r="L18" s="179"/>
      <c r="M18" s="179"/>
      <c r="N18" s="180"/>
      <c r="O18" s="201"/>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10"/>
      <c r="AQ18" s="216"/>
      <c r="AR18" s="216"/>
      <c r="AS18" s="212"/>
      <c r="AT18" s="214">
        <f>ROUND(ROUND(K17*AG18,0)*AQ18,0)</f>
        <v>0</v>
      </c>
      <c r="AU18" s="10"/>
    </row>
    <row r="19" spans="1:47" ht="16.5" customHeight="1">
      <c r="A19" s="187" t="s">
        <v>59</v>
      </c>
      <c r="B19" s="187">
        <v>2531</v>
      </c>
      <c r="C19" s="189" t="s">
        <v>230</v>
      </c>
      <c r="D19" s="181" t="s">
        <v>87</v>
      </c>
      <c r="E19" s="182"/>
      <c r="F19" s="182"/>
      <c r="G19" s="182"/>
      <c r="H19" s="183"/>
      <c r="I19" s="181" t="s">
        <v>49</v>
      </c>
      <c r="J19" s="182"/>
      <c r="K19" s="182"/>
      <c r="L19" s="182"/>
      <c r="M19" s="182"/>
      <c r="N19" s="183"/>
      <c r="O19" s="203"/>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5"/>
      <c r="AT19" s="213">
        <f>ROUND(K21,0)</f>
        <v>271</v>
      </c>
      <c r="AU19" s="217" t="s">
        <v>51</v>
      </c>
    </row>
    <row r="20" spans="1:47" s="126" customFormat="1" ht="16.5" customHeight="1">
      <c r="A20" s="188" t="s">
        <v>59</v>
      </c>
      <c r="B20" s="188">
        <v>2533</v>
      </c>
      <c r="C20" s="190" t="s">
        <v>231</v>
      </c>
      <c r="D20" s="184"/>
      <c r="E20" s="185"/>
      <c r="F20" s="185"/>
      <c r="G20" s="185"/>
      <c r="H20" s="186"/>
      <c r="I20" s="184"/>
      <c r="J20" s="185"/>
      <c r="K20" s="185"/>
      <c r="L20" s="185"/>
      <c r="M20" s="185"/>
      <c r="N20" s="186"/>
      <c r="O20" s="206"/>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8"/>
      <c r="AT20" s="214">
        <f>ROUND(K21*AG20,0)</f>
        <v>0</v>
      </c>
      <c r="AU20" s="218"/>
    </row>
    <row r="21" spans="1:47" ht="16.5" customHeight="1">
      <c r="A21" s="187" t="s">
        <v>59</v>
      </c>
      <c r="B21" s="187">
        <v>2534</v>
      </c>
      <c r="C21" s="189" t="s">
        <v>232</v>
      </c>
      <c r="D21" s="184"/>
      <c r="E21" s="185"/>
      <c r="F21" s="185"/>
      <c r="G21" s="185"/>
      <c r="H21" s="186"/>
      <c r="I21" s="26"/>
      <c r="J21" s="14"/>
      <c r="K21" s="196">
        <v>271</v>
      </c>
      <c r="L21" s="197"/>
      <c r="M21" s="14" t="s">
        <v>22</v>
      </c>
      <c r="N21" s="42"/>
      <c r="O21" s="199" t="s">
        <v>478</v>
      </c>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9" t="s">
        <v>1</v>
      </c>
      <c r="AQ21" s="215">
        <v>0.9</v>
      </c>
      <c r="AR21" s="215"/>
      <c r="AS21" s="211"/>
      <c r="AT21" s="213">
        <f>ROUND(K21*AQ21,0)</f>
        <v>244</v>
      </c>
      <c r="AU21" s="10"/>
    </row>
    <row r="22" spans="1:47" s="126" customFormat="1" ht="16.5" customHeight="1">
      <c r="A22" s="188" t="s">
        <v>59</v>
      </c>
      <c r="B22" s="188">
        <v>2535</v>
      </c>
      <c r="C22" s="190" t="s">
        <v>233</v>
      </c>
      <c r="D22" s="191"/>
      <c r="E22" s="192"/>
      <c r="F22" s="192"/>
      <c r="G22" s="192"/>
      <c r="H22" s="193"/>
      <c r="I22" s="178" t="s">
        <v>156</v>
      </c>
      <c r="J22" s="179"/>
      <c r="K22" s="179"/>
      <c r="L22" s="179"/>
      <c r="M22" s="179"/>
      <c r="N22" s="180"/>
      <c r="O22" s="201"/>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10"/>
      <c r="AQ22" s="216"/>
      <c r="AR22" s="216"/>
      <c r="AS22" s="212"/>
      <c r="AT22" s="214">
        <f>ROUND(ROUND(K21*AG22,0)*AQ22,0)</f>
        <v>0</v>
      </c>
      <c r="AU22" s="10"/>
    </row>
    <row r="23" spans="1:47" ht="16.5" customHeight="1">
      <c r="A23" s="187" t="s">
        <v>59</v>
      </c>
      <c r="B23" s="187">
        <v>1231</v>
      </c>
      <c r="C23" s="189" t="s">
        <v>234</v>
      </c>
      <c r="D23" s="181" t="s">
        <v>88</v>
      </c>
      <c r="E23" s="182"/>
      <c r="F23" s="182"/>
      <c r="G23" s="182"/>
      <c r="H23" s="183"/>
      <c r="I23" s="181" t="s">
        <v>49</v>
      </c>
      <c r="J23" s="182"/>
      <c r="K23" s="182"/>
      <c r="L23" s="182"/>
      <c r="M23" s="182"/>
      <c r="N23" s="183"/>
      <c r="O23" s="203"/>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5"/>
      <c r="AT23" s="213">
        <f>ROUND(K25,0)</f>
        <v>2342</v>
      </c>
      <c r="AU23" s="217" t="s">
        <v>111</v>
      </c>
    </row>
    <row r="24" spans="1:47" s="126" customFormat="1" ht="16.5" customHeight="1">
      <c r="A24" s="188" t="s">
        <v>59</v>
      </c>
      <c r="B24" s="188">
        <v>1233</v>
      </c>
      <c r="C24" s="190" t="s">
        <v>235</v>
      </c>
      <c r="D24" s="184"/>
      <c r="E24" s="185"/>
      <c r="F24" s="185"/>
      <c r="G24" s="185"/>
      <c r="H24" s="186"/>
      <c r="I24" s="184"/>
      <c r="J24" s="185"/>
      <c r="K24" s="185"/>
      <c r="L24" s="185"/>
      <c r="M24" s="185"/>
      <c r="N24" s="186"/>
      <c r="O24" s="206"/>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8"/>
      <c r="AT24" s="214">
        <f>ROUND(K25*AG24,0)</f>
        <v>0</v>
      </c>
      <c r="AU24" s="218"/>
    </row>
    <row r="25" spans="1:47" ht="16.5" customHeight="1">
      <c r="A25" s="187" t="s">
        <v>59</v>
      </c>
      <c r="B25" s="187">
        <v>1234</v>
      </c>
      <c r="C25" s="189" t="s">
        <v>236</v>
      </c>
      <c r="D25" s="184"/>
      <c r="E25" s="185"/>
      <c r="F25" s="185"/>
      <c r="G25" s="185"/>
      <c r="H25" s="186"/>
      <c r="I25" s="26"/>
      <c r="J25" s="14"/>
      <c r="K25" s="196">
        <v>2342</v>
      </c>
      <c r="L25" s="197"/>
      <c r="M25" s="14" t="s">
        <v>22</v>
      </c>
      <c r="N25" s="42"/>
      <c r="O25" s="199" t="s">
        <v>478</v>
      </c>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9" t="s">
        <v>1</v>
      </c>
      <c r="AQ25" s="215">
        <v>0.9</v>
      </c>
      <c r="AR25" s="215"/>
      <c r="AS25" s="211"/>
      <c r="AT25" s="213">
        <f>ROUND(K25*AQ25,0)</f>
        <v>2108</v>
      </c>
      <c r="AU25" s="10"/>
    </row>
    <row r="26" spans="1:47" s="126" customFormat="1" ht="16.5" customHeight="1">
      <c r="A26" s="188" t="s">
        <v>59</v>
      </c>
      <c r="B26" s="188">
        <v>1235</v>
      </c>
      <c r="C26" s="190" t="s">
        <v>237</v>
      </c>
      <c r="D26" s="184"/>
      <c r="E26" s="185"/>
      <c r="F26" s="185"/>
      <c r="G26" s="185"/>
      <c r="H26" s="186"/>
      <c r="I26" s="178" t="s">
        <v>159</v>
      </c>
      <c r="J26" s="179"/>
      <c r="K26" s="179"/>
      <c r="L26" s="179"/>
      <c r="M26" s="179"/>
      <c r="N26" s="180"/>
      <c r="O26" s="201"/>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10"/>
      <c r="AQ26" s="216"/>
      <c r="AR26" s="216"/>
      <c r="AS26" s="212"/>
      <c r="AT26" s="214">
        <f>ROUND(ROUND(K25*AG26,0)*AQ26,0)</f>
        <v>0</v>
      </c>
      <c r="AU26" s="10"/>
    </row>
    <row r="27" spans="1:47" ht="16.5" customHeight="1">
      <c r="A27" s="187" t="s">
        <v>59</v>
      </c>
      <c r="B27" s="187">
        <v>2231</v>
      </c>
      <c r="C27" s="189" t="s">
        <v>238</v>
      </c>
      <c r="D27" s="184"/>
      <c r="E27" s="185"/>
      <c r="F27" s="185"/>
      <c r="G27" s="185"/>
      <c r="H27" s="186"/>
      <c r="I27" s="181" t="s">
        <v>49</v>
      </c>
      <c r="J27" s="182"/>
      <c r="K27" s="182"/>
      <c r="L27" s="182"/>
      <c r="M27" s="182"/>
      <c r="N27" s="183"/>
      <c r="O27" s="203"/>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5"/>
      <c r="AT27" s="219">
        <f>ROUND(K29,0)</f>
        <v>77</v>
      </c>
      <c r="AU27" s="217" t="s">
        <v>48</v>
      </c>
    </row>
    <row r="28" spans="1:47" s="126" customFormat="1" ht="16.5" customHeight="1">
      <c r="A28" s="188" t="s">
        <v>59</v>
      </c>
      <c r="B28" s="188">
        <v>2233</v>
      </c>
      <c r="C28" s="190" t="s">
        <v>239</v>
      </c>
      <c r="D28" s="184"/>
      <c r="E28" s="185"/>
      <c r="F28" s="185"/>
      <c r="G28" s="185"/>
      <c r="H28" s="186"/>
      <c r="I28" s="184"/>
      <c r="J28" s="185"/>
      <c r="K28" s="185"/>
      <c r="L28" s="185"/>
      <c r="M28" s="185"/>
      <c r="N28" s="186"/>
      <c r="O28" s="206"/>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8"/>
      <c r="AT28" s="220">
        <f>ROUND(K29*AG28,0)</f>
        <v>0</v>
      </c>
      <c r="AU28" s="218"/>
    </row>
    <row r="29" spans="1:47" ht="16.5" customHeight="1">
      <c r="A29" s="187" t="s">
        <v>59</v>
      </c>
      <c r="B29" s="187">
        <v>2234</v>
      </c>
      <c r="C29" s="189" t="s">
        <v>240</v>
      </c>
      <c r="D29" s="184"/>
      <c r="E29" s="185"/>
      <c r="F29" s="185"/>
      <c r="G29" s="185"/>
      <c r="H29" s="186"/>
      <c r="I29" s="26"/>
      <c r="J29" s="14"/>
      <c r="K29" s="194">
        <v>77</v>
      </c>
      <c r="L29" s="195"/>
      <c r="M29" s="14" t="s">
        <v>22</v>
      </c>
      <c r="N29" s="42"/>
      <c r="O29" s="199" t="s">
        <v>478</v>
      </c>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9" t="s">
        <v>1</v>
      </c>
      <c r="AQ29" s="215">
        <v>0.9</v>
      </c>
      <c r="AR29" s="215"/>
      <c r="AS29" s="211"/>
      <c r="AT29" s="219">
        <f>ROUND(K29*AQ29,0)</f>
        <v>69</v>
      </c>
      <c r="AU29" s="10"/>
    </row>
    <row r="30" spans="1:47" s="126" customFormat="1" ht="16.5" customHeight="1">
      <c r="A30" s="188" t="s">
        <v>59</v>
      </c>
      <c r="B30" s="188">
        <v>2235</v>
      </c>
      <c r="C30" s="190" t="s">
        <v>241</v>
      </c>
      <c r="D30" s="191"/>
      <c r="E30" s="192"/>
      <c r="F30" s="192"/>
      <c r="G30" s="192"/>
      <c r="H30" s="193"/>
      <c r="I30" s="178" t="s">
        <v>167</v>
      </c>
      <c r="J30" s="179"/>
      <c r="K30" s="179"/>
      <c r="L30" s="179"/>
      <c r="M30" s="179"/>
      <c r="N30" s="180"/>
      <c r="O30" s="201"/>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10"/>
      <c r="AQ30" s="216"/>
      <c r="AR30" s="216"/>
      <c r="AS30" s="212"/>
      <c r="AT30" s="220">
        <f>ROUND(ROUND(K29*AG30,0)*AQ30,0)</f>
        <v>0</v>
      </c>
      <c r="AU30" s="10"/>
    </row>
    <row r="31" spans="1:47" ht="16.5" customHeight="1">
      <c r="A31" s="187" t="s">
        <v>59</v>
      </c>
      <c r="B31" s="187">
        <v>2641</v>
      </c>
      <c r="C31" s="189" t="s">
        <v>242</v>
      </c>
      <c r="D31" s="181" t="s">
        <v>90</v>
      </c>
      <c r="E31" s="182"/>
      <c r="F31" s="182"/>
      <c r="G31" s="182"/>
      <c r="H31" s="183"/>
      <c r="I31" s="181" t="s">
        <v>50</v>
      </c>
      <c r="J31" s="182"/>
      <c r="K31" s="182"/>
      <c r="L31" s="182"/>
      <c r="M31" s="182"/>
      <c r="N31" s="183"/>
      <c r="O31" s="203"/>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5"/>
      <c r="AT31" s="213">
        <f>ROUND(K33,0)</f>
        <v>286</v>
      </c>
      <c r="AU31" s="217" t="s">
        <v>51</v>
      </c>
    </row>
    <row r="32" spans="1:47" s="126" customFormat="1" ht="16.5" customHeight="1">
      <c r="A32" s="188" t="s">
        <v>59</v>
      </c>
      <c r="B32" s="188">
        <v>2643</v>
      </c>
      <c r="C32" s="190" t="s">
        <v>243</v>
      </c>
      <c r="D32" s="184"/>
      <c r="E32" s="185"/>
      <c r="F32" s="185"/>
      <c r="G32" s="185"/>
      <c r="H32" s="186"/>
      <c r="I32" s="184"/>
      <c r="J32" s="185"/>
      <c r="K32" s="185"/>
      <c r="L32" s="185"/>
      <c r="M32" s="185"/>
      <c r="N32" s="186"/>
      <c r="O32" s="206"/>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8"/>
      <c r="AT32" s="214">
        <f>ROUND(K33*AG32,0)</f>
        <v>0</v>
      </c>
      <c r="AU32" s="218"/>
    </row>
    <row r="33" spans="1:47" ht="16.5" customHeight="1">
      <c r="A33" s="187" t="s">
        <v>59</v>
      </c>
      <c r="B33" s="187">
        <v>2644</v>
      </c>
      <c r="C33" s="189" t="s">
        <v>244</v>
      </c>
      <c r="D33" s="184"/>
      <c r="E33" s="185"/>
      <c r="F33" s="185"/>
      <c r="G33" s="185"/>
      <c r="H33" s="186"/>
      <c r="I33" s="26"/>
      <c r="J33" s="14"/>
      <c r="K33" s="196">
        <v>286</v>
      </c>
      <c r="L33" s="197"/>
      <c r="M33" s="14" t="s">
        <v>22</v>
      </c>
      <c r="N33" s="42"/>
      <c r="O33" s="199" t="s">
        <v>478</v>
      </c>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9" t="s">
        <v>1</v>
      </c>
      <c r="AQ33" s="215">
        <v>0.9</v>
      </c>
      <c r="AR33" s="215"/>
      <c r="AS33" s="211"/>
      <c r="AT33" s="219">
        <f>ROUND(K33*AQ33,0)</f>
        <v>257</v>
      </c>
      <c r="AU33" s="10"/>
    </row>
    <row r="34" spans="1:47" s="126" customFormat="1" ht="16.5" customHeight="1">
      <c r="A34" s="188" t="s">
        <v>59</v>
      </c>
      <c r="B34" s="188">
        <v>2645</v>
      </c>
      <c r="C34" s="190" t="s">
        <v>245</v>
      </c>
      <c r="D34" s="191"/>
      <c r="E34" s="192"/>
      <c r="F34" s="192"/>
      <c r="G34" s="192"/>
      <c r="H34" s="193"/>
      <c r="I34" s="178" t="s">
        <v>157</v>
      </c>
      <c r="J34" s="179"/>
      <c r="K34" s="179"/>
      <c r="L34" s="179"/>
      <c r="M34" s="179"/>
      <c r="N34" s="180"/>
      <c r="O34" s="201"/>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10"/>
      <c r="AQ34" s="216"/>
      <c r="AR34" s="216"/>
      <c r="AS34" s="212"/>
      <c r="AT34" s="220">
        <f>ROUND(ROUND(K33*AG34,0)*AQ34,0)</f>
        <v>0</v>
      </c>
      <c r="AU34" s="10"/>
    </row>
    <row r="35" spans="1:47" ht="16.5" customHeight="1">
      <c r="A35" s="187" t="s">
        <v>59</v>
      </c>
      <c r="B35" s="187">
        <v>1341</v>
      </c>
      <c r="C35" s="189" t="s">
        <v>246</v>
      </c>
      <c r="D35" s="181" t="s">
        <v>89</v>
      </c>
      <c r="E35" s="182"/>
      <c r="F35" s="182"/>
      <c r="G35" s="182"/>
      <c r="H35" s="183"/>
      <c r="I35" s="181" t="s">
        <v>50</v>
      </c>
      <c r="J35" s="182"/>
      <c r="K35" s="182"/>
      <c r="L35" s="182"/>
      <c r="M35" s="182"/>
      <c r="N35" s="183"/>
      <c r="O35" s="203"/>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5"/>
      <c r="AT35" s="213">
        <f>ROUND(K37,0)</f>
        <v>3715</v>
      </c>
      <c r="AU35" s="217" t="s">
        <v>111</v>
      </c>
    </row>
    <row r="36" spans="1:47" s="126" customFormat="1" ht="16.5" customHeight="1">
      <c r="A36" s="188" t="s">
        <v>59</v>
      </c>
      <c r="B36" s="188">
        <v>1343</v>
      </c>
      <c r="C36" s="190" t="s">
        <v>247</v>
      </c>
      <c r="D36" s="184"/>
      <c r="E36" s="185"/>
      <c r="F36" s="185"/>
      <c r="G36" s="185"/>
      <c r="H36" s="186"/>
      <c r="I36" s="184"/>
      <c r="J36" s="185"/>
      <c r="K36" s="185"/>
      <c r="L36" s="185"/>
      <c r="M36" s="185"/>
      <c r="N36" s="186"/>
      <c r="O36" s="206"/>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8"/>
      <c r="AT36" s="214">
        <f>ROUND(K37*AG36,0)</f>
        <v>0</v>
      </c>
      <c r="AU36" s="218"/>
    </row>
    <row r="37" spans="1:47" ht="16.5" customHeight="1">
      <c r="A37" s="187" t="s">
        <v>59</v>
      </c>
      <c r="B37" s="187">
        <v>1344</v>
      </c>
      <c r="C37" s="189" t="s">
        <v>248</v>
      </c>
      <c r="D37" s="184"/>
      <c r="E37" s="185"/>
      <c r="F37" s="185"/>
      <c r="G37" s="185"/>
      <c r="H37" s="186"/>
      <c r="I37" s="26"/>
      <c r="J37" s="14"/>
      <c r="K37" s="196">
        <v>3715</v>
      </c>
      <c r="L37" s="197"/>
      <c r="M37" s="14" t="s">
        <v>22</v>
      </c>
      <c r="N37" s="42"/>
      <c r="O37" s="199" t="s">
        <v>478</v>
      </c>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9" t="s">
        <v>1</v>
      </c>
      <c r="AQ37" s="215">
        <v>0.9</v>
      </c>
      <c r="AR37" s="215"/>
      <c r="AS37" s="211"/>
      <c r="AT37" s="213">
        <f>ROUND(K37*AQ37,0)</f>
        <v>3344</v>
      </c>
      <c r="AU37" s="10"/>
    </row>
    <row r="38" spans="1:47" s="126" customFormat="1" ht="16.5" customHeight="1">
      <c r="A38" s="188" t="s">
        <v>59</v>
      </c>
      <c r="B38" s="188">
        <v>1345</v>
      </c>
      <c r="C38" s="190" t="s">
        <v>249</v>
      </c>
      <c r="D38" s="184"/>
      <c r="E38" s="185"/>
      <c r="F38" s="185"/>
      <c r="G38" s="185"/>
      <c r="H38" s="186"/>
      <c r="I38" s="178" t="s">
        <v>160</v>
      </c>
      <c r="J38" s="179"/>
      <c r="K38" s="179"/>
      <c r="L38" s="179"/>
      <c r="M38" s="179"/>
      <c r="N38" s="180"/>
      <c r="O38" s="201"/>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10"/>
      <c r="AQ38" s="216"/>
      <c r="AR38" s="216"/>
      <c r="AS38" s="212"/>
      <c r="AT38" s="214">
        <f>ROUND(ROUND(K37*AG38,0)*AQ38,0)</f>
        <v>0</v>
      </c>
      <c r="AU38" s="10"/>
    </row>
    <row r="39" spans="1:47" ht="16.5" customHeight="1">
      <c r="A39" s="187" t="s">
        <v>59</v>
      </c>
      <c r="B39" s="187">
        <v>2341</v>
      </c>
      <c r="C39" s="189" t="s">
        <v>250</v>
      </c>
      <c r="D39" s="184"/>
      <c r="E39" s="185"/>
      <c r="F39" s="185"/>
      <c r="G39" s="185"/>
      <c r="H39" s="186"/>
      <c r="I39" s="181" t="s">
        <v>50</v>
      </c>
      <c r="J39" s="182"/>
      <c r="K39" s="182"/>
      <c r="L39" s="182"/>
      <c r="M39" s="182"/>
      <c r="N39" s="183"/>
      <c r="O39" s="203"/>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5"/>
      <c r="AT39" s="219">
        <f>ROUND(K41,0)</f>
        <v>122</v>
      </c>
      <c r="AU39" s="217" t="s">
        <v>48</v>
      </c>
    </row>
    <row r="40" spans="1:47" s="126" customFormat="1" ht="16.5" customHeight="1">
      <c r="A40" s="188" t="s">
        <v>59</v>
      </c>
      <c r="B40" s="188">
        <v>2343</v>
      </c>
      <c r="C40" s="190" t="s">
        <v>251</v>
      </c>
      <c r="D40" s="184"/>
      <c r="E40" s="185"/>
      <c r="F40" s="185"/>
      <c r="G40" s="185"/>
      <c r="H40" s="186"/>
      <c r="I40" s="184"/>
      <c r="J40" s="185"/>
      <c r="K40" s="185"/>
      <c r="L40" s="185"/>
      <c r="M40" s="185"/>
      <c r="N40" s="186"/>
      <c r="O40" s="206"/>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8"/>
      <c r="AT40" s="220">
        <f>ROUND(K41*AG40,0)</f>
        <v>0</v>
      </c>
      <c r="AU40" s="218"/>
    </row>
    <row r="41" spans="1:47" ht="16.5" customHeight="1">
      <c r="A41" s="187" t="s">
        <v>59</v>
      </c>
      <c r="B41" s="187">
        <v>2344</v>
      </c>
      <c r="C41" s="189" t="s">
        <v>252</v>
      </c>
      <c r="D41" s="184"/>
      <c r="E41" s="185"/>
      <c r="F41" s="185"/>
      <c r="G41" s="185"/>
      <c r="H41" s="186"/>
      <c r="I41" s="26"/>
      <c r="J41" s="14"/>
      <c r="K41" s="194">
        <v>122</v>
      </c>
      <c r="L41" s="195"/>
      <c r="M41" s="14" t="s">
        <v>22</v>
      </c>
      <c r="N41" s="42"/>
      <c r="O41" s="199" t="s">
        <v>478</v>
      </c>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9" t="s">
        <v>1</v>
      </c>
      <c r="AQ41" s="215">
        <v>0.9</v>
      </c>
      <c r="AR41" s="215"/>
      <c r="AS41" s="211"/>
      <c r="AT41" s="219">
        <f>ROUND(K41*AQ41,0)</f>
        <v>110</v>
      </c>
      <c r="AU41" s="10"/>
    </row>
    <row r="42" spans="1:47" s="126" customFormat="1" ht="16.5" customHeight="1">
      <c r="A42" s="188" t="s">
        <v>59</v>
      </c>
      <c r="B42" s="188">
        <v>2345</v>
      </c>
      <c r="C42" s="190" t="s">
        <v>253</v>
      </c>
      <c r="D42" s="191"/>
      <c r="E42" s="192"/>
      <c r="F42" s="192"/>
      <c r="G42" s="192"/>
      <c r="H42" s="193"/>
      <c r="I42" s="178" t="s">
        <v>176</v>
      </c>
      <c r="J42" s="179"/>
      <c r="K42" s="179"/>
      <c r="L42" s="179"/>
      <c r="M42" s="179"/>
      <c r="N42" s="180"/>
      <c r="O42" s="201"/>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10"/>
      <c r="AQ42" s="216"/>
      <c r="AR42" s="216"/>
      <c r="AS42" s="212"/>
      <c r="AT42" s="220">
        <f>ROUND(ROUND(K41*AG42,0)*AQ42,0)</f>
        <v>0</v>
      </c>
      <c r="AU42" s="10"/>
    </row>
    <row r="43" spans="1:47" ht="16.5" customHeight="1">
      <c r="A43" s="22" t="s">
        <v>59</v>
      </c>
      <c r="B43" s="22">
        <v>4021</v>
      </c>
      <c r="C43" s="47" t="s">
        <v>360</v>
      </c>
      <c r="D43" s="27" t="s">
        <v>52</v>
      </c>
      <c r="E43" s="27"/>
      <c r="F43" s="27"/>
      <c r="G43" s="27"/>
      <c r="H43" s="27"/>
      <c r="I43" s="27"/>
      <c r="J43" s="27"/>
      <c r="K43" s="27"/>
      <c r="L43" s="27"/>
      <c r="M43" s="27"/>
      <c r="N43" s="27"/>
      <c r="O43" s="27"/>
      <c r="P43" s="27"/>
      <c r="Q43" s="27"/>
      <c r="R43" s="27"/>
      <c r="S43" s="65"/>
      <c r="T43" s="65"/>
      <c r="U43" s="65"/>
      <c r="V43" s="66"/>
      <c r="W43" s="66"/>
      <c r="X43" s="66"/>
      <c r="Y43" s="66"/>
      <c r="Z43" s="66"/>
      <c r="AA43" s="66"/>
      <c r="AB43" s="66"/>
      <c r="AC43" s="66"/>
      <c r="AD43" s="27"/>
      <c r="AE43" s="66"/>
      <c r="AF43" s="65"/>
      <c r="AG43" s="27"/>
      <c r="AH43" s="27"/>
      <c r="AI43" s="27"/>
      <c r="AJ43" s="28"/>
      <c r="AK43" s="242">
        <v>200</v>
      </c>
      <c r="AL43" s="242"/>
      <c r="AM43" s="27" t="s">
        <v>43</v>
      </c>
      <c r="AN43" s="65"/>
      <c r="AO43" s="65"/>
      <c r="AP43" s="65"/>
      <c r="AQ43" s="27"/>
      <c r="AR43" s="65"/>
      <c r="AS43" s="29"/>
      <c r="AT43" s="13">
        <f>AK43</f>
        <v>200</v>
      </c>
      <c r="AU43" s="11" t="s">
        <v>23</v>
      </c>
    </row>
    <row r="44" spans="1:47" ht="16.5" customHeight="1">
      <c r="A44" s="22" t="s">
        <v>215</v>
      </c>
      <c r="B44" s="22">
        <v>4023</v>
      </c>
      <c r="C44" s="47" t="s">
        <v>464</v>
      </c>
      <c r="D44" s="3" t="s">
        <v>471</v>
      </c>
      <c r="E44" s="127"/>
      <c r="F44" s="127"/>
      <c r="G44" s="127"/>
      <c r="H44" s="127"/>
      <c r="I44" s="127"/>
      <c r="J44" s="127"/>
      <c r="K44" s="127"/>
      <c r="L44" s="127"/>
      <c r="M44" s="127"/>
      <c r="N44" s="127"/>
      <c r="O44" s="128" t="s">
        <v>472</v>
      </c>
      <c r="P44" s="129"/>
      <c r="Q44" s="129"/>
      <c r="R44" s="129"/>
      <c r="S44" s="130"/>
      <c r="T44" s="130"/>
      <c r="U44" s="130"/>
      <c r="V44" s="66"/>
      <c r="W44" s="66"/>
      <c r="X44" s="66"/>
      <c r="Y44" s="66"/>
      <c r="Z44" s="66"/>
      <c r="AA44" s="66"/>
      <c r="AB44" s="66"/>
      <c r="AC44" s="66"/>
      <c r="AD44" s="129"/>
      <c r="AE44" s="66"/>
      <c r="AF44" s="130"/>
      <c r="AG44" s="129"/>
      <c r="AH44" s="129"/>
      <c r="AI44" s="129"/>
      <c r="AJ44" s="28"/>
      <c r="AK44" s="242">
        <v>100</v>
      </c>
      <c r="AL44" s="242"/>
      <c r="AM44" s="129" t="s">
        <v>43</v>
      </c>
      <c r="AN44" s="130"/>
      <c r="AO44" s="130"/>
      <c r="AP44" s="130"/>
      <c r="AQ44" s="129"/>
      <c r="AR44" s="130"/>
      <c r="AS44" s="131"/>
      <c r="AT44" s="132">
        <f>AK44</f>
        <v>100</v>
      </c>
      <c r="AU44" s="10"/>
    </row>
    <row r="45" spans="1:47" ht="16.5" customHeight="1">
      <c r="A45" s="22" t="s">
        <v>215</v>
      </c>
      <c r="B45" s="22">
        <v>4022</v>
      </c>
      <c r="C45" s="47" t="s">
        <v>465</v>
      </c>
      <c r="D45" s="133"/>
      <c r="E45" s="134"/>
      <c r="F45" s="134"/>
      <c r="G45" s="134"/>
      <c r="H45" s="134"/>
      <c r="I45" s="134"/>
      <c r="J45" s="134"/>
      <c r="K45" s="134"/>
      <c r="L45" s="134"/>
      <c r="M45" s="134"/>
      <c r="N45" s="135"/>
      <c r="O45" s="129" t="s">
        <v>473</v>
      </c>
      <c r="P45" s="129"/>
      <c r="Q45" s="129"/>
      <c r="R45" s="129"/>
      <c r="S45" s="130"/>
      <c r="T45" s="130"/>
      <c r="U45" s="130"/>
      <c r="V45" s="66"/>
      <c r="W45" s="66"/>
      <c r="X45" s="66"/>
      <c r="Y45" s="66"/>
      <c r="Z45" s="66"/>
      <c r="AA45" s="66"/>
      <c r="AB45" s="66"/>
      <c r="AC45" s="66"/>
      <c r="AD45" s="129"/>
      <c r="AE45" s="66"/>
      <c r="AF45" s="130"/>
      <c r="AG45" s="129"/>
      <c r="AH45" s="129"/>
      <c r="AI45" s="129"/>
      <c r="AJ45" s="28"/>
      <c r="AK45" s="242">
        <v>200</v>
      </c>
      <c r="AL45" s="242"/>
      <c r="AM45" s="129" t="s">
        <v>43</v>
      </c>
      <c r="AN45" s="130"/>
      <c r="AO45" s="130"/>
      <c r="AP45" s="130"/>
      <c r="AQ45" s="129"/>
      <c r="AR45" s="130"/>
      <c r="AS45" s="131"/>
      <c r="AT45" s="132">
        <f>AK45</f>
        <v>200</v>
      </c>
      <c r="AU45" s="10"/>
    </row>
    <row r="46" spans="1:47" ht="16.5" customHeight="1">
      <c r="A46" s="22" t="s">
        <v>59</v>
      </c>
      <c r="B46" s="22">
        <v>6269</v>
      </c>
      <c r="C46" s="47" t="s">
        <v>54</v>
      </c>
      <c r="D46" s="24" t="s">
        <v>53</v>
      </c>
      <c r="E46" s="3"/>
      <c r="F46" s="3"/>
      <c r="G46" s="3"/>
      <c r="H46" s="3"/>
      <c r="I46" s="3"/>
      <c r="J46" s="3"/>
      <c r="K46" s="3"/>
      <c r="L46" s="3"/>
      <c r="M46" s="3"/>
      <c r="N46" s="25"/>
      <c r="O46" s="32" t="s">
        <v>10</v>
      </c>
      <c r="P46" s="3"/>
      <c r="Q46" s="3"/>
      <c r="R46" s="3"/>
      <c r="S46" s="58"/>
      <c r="T46" s="58"/>
      <c r="U46" s="58"/>
      <c r="V46" s="59"/>
      <c r="W46" s="59"/>
      <c r="X46" s="59"/>
      <c r="Y46" s="59"/>
      <c r="Z46" s="59"/>
      <c r="AA46" s="59"/>
      <c r="AB46" s="59"/>
      <c r="AC46" s="59"/>
      <c r="AD46" s="3"/>
      <c r="AE46" s="65"/>
      <c r="AF46" s="69"/>
      <c r="AG46" s="27"/>
      <c r="AH46" s="59"/>
      <c r="AI46" s="58"/>
      <c r="AJ46" s="3"/>
      <c r="AK46" s="28" t="s">
        <v>29</v>
      </c>
      <c r="AL46" s="27" t="s">
        <v>201</v>
      </c>
      <c r="AM46" s="65"/>
      <c r="AN46" s="65"/>
      <c r="AO46" s="27" t="s">
        <v>41</v>
      </c>
      <c r="AP46" s="58"/>
      <c r="AQ46" s="3"/>
      <c r="AR46" s="58"/>
      <c r="AS46" s="25"/>
      <c r="AT46" s="20"/>
      <c r="AU46" s="10"/>
    </row>
    <row r="47" spans="1:47" ht="16.5" customHeight="1">
      <c r="A47" s="22" t="s">
        <v>59</v>
      </c>
      <c r="B47" s="22">
        <v>6270</v>
      </c>
      <c r="C47" s="47" t="s">
        <v>55</v>
      </c>
      <c r="D47" s="26"/>
      <c r="E47" s="14"/>
      <c r="F47" s="14"/>
      <c r="G47" s="14"/>
      <c r="H47" s="14"/>
      <c r="I47" s="14"/>
      <c r="J47" s="14"/>
      <c r="K47" s="14"/>
      <c r="L47" s="14"/>
      <c r="M47" s="14"/>
      <c r="N47" s="18"/>
      <c r="O47" s="32" t="s">
        <v>11</v>
      </c>
      <c r="P47" s="27"/>
      <c r="Q47" s="27"/>
      <c r="R47" s="27"/>
      <c r="S47" s="65"/>
      <c r="T47" s="65"/>
      <c r="U47" s="65"/>
      <c r="V47" s="66"/>
      <c r="W47" s="66"/>
      <c r="X47" s="59"/>
      <c r="Y47" s="59"/>
      <c r="Z47" s="59"/>
      <c r="AA47" s="59"/>
      <c r="AB47" s="59"/>
      <c r="AC47" s="59"/>
      <c r="AD47" s="3"/>
      <c r="AE47" s="65"/>
      <c r="AF47" s="69"/>
      <c r="AG47" s="27"/>
      <c r="AH47" s="59"/>
      <c r="AI47" s="58"/>
      <c r="AJ47" s="3"/>
      <c r="AK47" s="28" t="s">
        <v>29</v>
      </c>
      <c r="AL47" s="27" t="s">
        <v>202</v>
      </c>
      <c r="AM47" s="65"/>
      <c r="AN47" s="65"/>
      <c r="AO47" s="27" t="s">
        <v>41</v>
      </c>
      <c r="AP47" s="58"/>
      <c r="AQ47" s="3"/>
      <c r="AR47" s="58"/>
      <c r="AS47" s="25"/>
      <c r="AT47" s="20"/>
      <c r="AU47" s="10"/>
    </row>
    <row r="48" spans="1:47" ht="16.5" customHeight="1">
      <c r="A48" s="22" t="s">
        <v>59</v>
      </c>
      <c r="B48" s="22">
        <v>6271</v>
      </c>
      <c r="C48" s="47" t="s">
        <v>56</v>
      </c>
      <c r="D48" s="26"/>
      <c r="E48" s="14"/>
      <c r="F48" s="14"/>
      <c r="G48" s="14"/>
      <c r="H48" s="14"/>
      <c r="I48" s="14"/>
      <c r="J48" s="14"/>
      <c r="K48" s="14"/>
      <c r="L48" s="14"/>
      <c r="M48" s="14"/>
      <c r="N48" s="18"/>
      <c r="O48" s="32" t="s">
        <v>12</v>
      </c>
      <c r="P48" s="8"/>
      <c r="Q48" s="8"/>
      <c r="R48" s="8"/>
      <c r="S48" s="63"/>
      <c r="T48" s="63"/>
      <c r="U48" s="63"/>
      <c r="V48" s="64"/>
      <c r="W48" s="64"/>
      <c r="X48" s="66"/>
      <c r="Y48" s="59"/>
      <c r="Z48" s="59"/>
      <c r="AA48" s="59"/>
      <c r="AB48" s="59"/>
      <c r="AC48" s="59"/>
      <c r="AD48" s="3"/>
      <c r="AE48" s="65"/>
      <c r="AF48" s="69"/>
      <c r="AG48" s="27"/>
      <c r="AH48" s="59"/>
      <c r="AI48" s="58"/>
      <c r="AJ48" s="3"/>
      <c r="AK48" s="28" t="s">
        <v>29</v>
      </c>
      <c r="AL48" s="27" t="s">
        <v>203</v>
      </c>
      <c r="AM48" s="65"/>
      <c r="AN48" s="65"/>
      <c r="AO48" s="27" t="s">
        <v>41</v>
      </c>
      <c r="AP48" s="58"/>
      <c r="AQ48" s="3"/>
      <c r="AR48" s="58"/>
      <c r="AS48" s="25"/>
      <c r="AT48" s="20"/>
      <c r="AU48" s="10"/>
    </row>
    <row r="49" spans="1:47" ht="16.5" customHeight="1">
      <c r="A49" s="22" t="s">
        <v>59</v>
      </c>
      <c r="B49" s="22">
        <v>6273</v>
      </c>
      <c r="C49" s="47" t="s">
        <v>57</v>
      </c>
      <c r="D49" s="26"/>
      <c r="E49" s="14"/>
      <c r="F49" s="14"/>
      <c r="G49" s="14"/>
      <c r="H49" s="14"/>
      <c r="I49" s="14"/>
      <c r="J49" s="14"/>
      <c r="K49" s="14"/>
      <c r="L49" s="14"/>
      <c r="M49" s="14"/>
      <c r="N49" s="18"/>
      <c r="O49" s="32" t="s">
        <v>58</v>
      </c>
      <c r="P49" s="8"/>
      <c r="Q49" s="8"/>
      <c r="R49" s="8"/>
      <c r="S49" s="63"/>
      <c r="T49" s="63"/>
      <c r="U49" s="63"/>
      <c r="V49" s="64"/>
      <c r="W49" s="64"/>
      <c r="X49" s="64"/>
      <c r="Y49" s="66"/>
      <c r="Z49" s="66"/>
      <c r="AA49" s="66"/>
      <c r="AB49" s="66"/>
      <c r="AC49" s="66"/>
      <c r="AD49" s="27"/>
      <c r="AE49" s="27" t="s">
        <v>205</v>
      </c>
      <c r="AF49" s="27"/>
      <c r="AG49" s="27"/>
      <c r="AH49" s="27"/>
      <c r="AI49" s="27"/>
      <c r="AJ49" s="27"/>
      <c r="AK49" s="27"/>
      <c r="AL49" s="27"/>
      <c r="AM49" s="243">
        <v>0.9</v>
      </c>
      <c r="AN49" s="243"/>
      <c r="AO49" s="27" t="s">
        <v>41</v>
      </c>
      <c r="AP49" s="65"/>
      <c r="AQ49" s="27"/>
      <c r="AR49" s="65"/>
      <c r="AS49" s="29"/>
      <c r="AT49" s="20"/>
      <c r="AU49" s="10"/>
    </row>
    <row r="50" spans="1:47" ht="16.5" customHeight="1">
      <c r="A50" s="22" t="s">
        <v>59</v>
      </c>
      <c r="B50" s="22">
        <v>6275</v>
      </c>
      <c r="C50" s="47" t="s">
        <v>199</v>
      </c>
      <c r="D50" s="30"/>
      <c r="E50" s="8"/>
      <c r="F50" s="8"/>
      <c r="G50" s="8"/>
      <c r="H50" s="8"/>
      <c r="I50" s="8"/>
      <c r="J50" s="8"/>
      <c r="K50" s="8"/>
      <c r="L50" s="8"/>
      <c r="M50" s="8"/>
      <c r="N50" s="19"/>
      <c r="O50" s="244" t="s">
        <v>200</v>
      </c>
      <c r="P50" s="245"/>
      <c r="Q50" s="245"/>
      <c r="R50" s="245"/>
      <c r="S50" s="245"/>
      <c r="T50" s="245"/>
      <c r="U50" s="245"/>
      <c r="V50" s="245"/>
      <c r="W50" s="245"/>
      <c r="X50" s="245"/>
      <c r="Y50" s="64"/>
      <c r="Z50" s="64"/>
      <c r="AA50" s="64"/>
      <c r="AB50" s="64"/>
      <c r="AC50" s="64"/>
      <c r="AD50" s="8"/>
      <c r="AE50" s="27" t="s">
        <v>205</v>
      </c>
      <c r="AF50" s="27"/>
      <c r="AG50" s="27"/>
      <c r="AH50" s="27"/>
      <c r="AI50" s="27"/>
      <c r="AJ50" s="27"/>
      <c r="AK50" s="27"/>
      <c r="AL50" s="27"/>
      <c r="AM50" s="243">
        <v>0.8</v>
      </c>
      <c r="AN50" s="246"/>
      <c r="AO50" s="27" t="s">
        <v>41</v>
      </c>
      <c r="AP50" s="63"/>
      <c r="AQ50" s="8"/>
      <c r="AR50" s="63"/>
      <c r="AS50" s="19"/>
      <c r="AT50" s="20"/>
      <c r="AU50" s="10"/>
    </row>
    <row r="51" spans="1:47" ht="16.5" customHeight="1">
      <c r="A51" s="113" t="s">
        <v>59</v>
      </c>
      <c r="B51" s="113">
        <v>6278</v>
      </c>
      <c r="C51" s="124" t="s">
        <v>480</v>
      </c>
      <c r="D51" s="121" t="s">
        <v>482</v>
      </c>
      <c r="E51" s="122"/>
      <c r="F51" s="122"/>
      <c r="G51" s="122"/>
      <c r="H51" s="122"/>
      <c r="I51" s="122"/>
      <c r="J51" s="122"/>
      <c r="K51" s="122"/>
      <c r="L51" s="122"/>
      <c r="M51" s="122"/>
      <c r="N51" s="150"/>
      <c r="O51" s="151" t="s">
        <v>483</v>
      </c>
      <c r="P51" s="152"/>
      <c r="Q51" s="152"/>
      <c r="R51" s="152"/>
      <c r="S51" s="153"/>
      <c r="T51" s="153"/>
      <c r="U51" s="153"/>
      <c r="V51" s="154"/>
      <c r="W51" s="154"/>
      <c r="X51" s="154"/>
      <c r="Y51" s="154"/>
      <c r="Z51" s="154"/>
      <c r="AA51" s="154"/>
      <c r="AB51" s="154"/>
      <c r="AC51" s="154"/>
      <c r="AD51" s="152"/>
      <c r="AE51" s="155"/>
      <c r="AF51" s="156"/>
      <c r="AG51" s="157"/>
      <c r="AH51" s="154"/>
      <c r="AI51" s="153"/>
      <c r="AJ51" s="152"/>
      <c r="AK51" s="158" t="s">
        <v>29</v>
      </c>
      <c r="AL51" s="157" t="s">
        <v>485</v>
      </c>
      <c r="AM51" s="155"/>
      <c r="AN51" s="155"/>
      <c r="AO51" s="157" t="s">
        <v>41</v>
      </c>
      <c r="AP51" s="153"/>
      <c r="AQ51" s="152"/>
      <c r="AR51" s="153"/>
      <c r="AS51" s="150"/>
      <c r="AT51" s="20"/>
      <c r="AU51" s="10"/>
    </row>
    <row r="52" spans="1:47" ht="16.5" customHeight="1">
      <c r="A52" s="113" t="s">
        <v>59</v>
      </c>
      <c r="B52" s="113">
        <v>6279</v>
      </c>
      <c r="C52" s="124" t="s">
        <v>481</v>
      </c>
      <c r="D52" s="159"/>
      <c r="E52" s="160"/>
      <c r="F52" s="160"/>
      <c r="G52" s="160"/>
      <c r="H52" s="160"/>
      <c r="I52" s="160"/>
      <c r="J52" s="160"/>
      <c r="K52" s="160"/>
      <c r="L52" s="160"/>
      <c r="M52" s="160"/>
      <c r="N52" s="161"/>
      <c r="O52" s="151" t="s">
        <v>484</v>
      </c>
      <c r="P52" s="157"/>
      <c r="Q52" s="157"/>
      <c r="R52" s="157"/>
      <c r="S52" s="155"/>
      <c r="T52" s="155"/>
      <c r="U52" s="155"/>
      <c r="V52" s="162"/>
      <c r="W52" s="162"/>
      <c r="X52" s="162"/>
      <c r="Y52" s="162"/>
      <c r="Z52" s="162"/>
      <c r="AA52" s="162"/>
      <c r="AB52" s="162"/>
      <c r="AC52" s="162"/>
      <c r="AD52" s="157"/>
      <c r="AE52" s="155"/>
      <c r="AF52" s="156"/>
      <c r="AG52" s="157"/>
      <c r="AH52" s="162"/>
      <c r="AI52" s="155"/>
      <c r="AJ52" s="157"/>
      <c r="AK52" s="158" t="s">
        <v>29</v>
      </c>
      <c r="AL52" s="157" t="s">
        <v>486</v>
      </c>
      <c r="AM52" s="155"/>
      <c r="AN52" s="155"/>
      <c r="AO52" s="157" t="s">
        <v>41</v>
      </c>
      <c r="AP52" s="155"/>
      <c r="AQ52" s="157"/>
      <c r="AR52" s="155"/>
      <c r="AS52" s="118"/>
      <c r="AT52" s="20"/>
      <c r="AU52" s="12"/>
    </row>
    <row r="53" spans="1:3" ht="16.5" customHeight="1">
      <c r="A53" s="104" t="s">
        <v>187</v>
      </c>
      <c r="B53" s="105" t="s">
        <v>188</v>
      </c>
      <c r="C53" s="106"/>
    </row>
    <row r="54" ht="16.5" customHeight="1">
      <c r="B54" s="107" t="s">
        <v>189</v>
      </c>
    </row>
    <row r="55" spans="1:47" ht="24.75" customHeight="1">
      <c r="A55" s="136" t="s">
        <v>217</v>
      </c>
      <c r="B55" s="241" t="s">
        <v>216</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row>
    <row r="56" ht="16.5" customHeight="1">
      <c r="B56" s="105"/>
    </row>
    <row r="57" spans="4:45" ht="16.5" customHeight="1">
      <c r="D57" s="17"/>
      <c r="E57" s="17"/>
      <c r="F57" s="17"/>
      <c r="G57" s="17"/>
      <c r="H57" s="17"/>
      <c r="I57" s="17"/>
      <c r="J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row>
  </sheetData>
  <sheetProtection formatCells="0" formatColumns="0" formatRows="0" insertColumns="0" insertRows="0" insertHyperlinks="0" deleteColumns="0" deleteRows="0" sort="0" autoFilter="0" pivotTables="0"/>
  <mergeCells count="166">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A27:A28"/>
    <mergeCell ref="B27:B28"/>
    <mergeCell ref="C27:C28"/>
    <mergeCell ref="A29:A30"/>
    <mergeCell ref="B29:B30"/>
    <mergeCell ref="C29:C30"/>
    <mergeCell ref="A23:A24"/>
    <mergeCell ref="B23:B24"/>
    <mergeCell ref="C23:C24"/>
    <mergeCell ref="A25:A26"/>
    <mergeCell ref="B25:B26"/>
    <mergeCell ref="C25:C26"/>
    <mergeCell ref="A19:A20"/>
    <mergeCell ref="B19:B20"/>
    <mergeCell ref="C19:C20"/>
    <mergeCell ref="A21:A22"/>
    <mergeCell ref="B21:B22"/>
    <mergeCell ref="C21:C22"/>
    <mergeCell ref="A15:A16"/>
    <mergeCell ref="B15:B16"/>
    <mergeCell ref="C15:C16"/>
    <mergeCell ref="A17:A18"/>
    <mergeCell ref="B17:B18"/>
    <mergeCell ref="C17:C18"/>
    <mergeCell ref="A11:A12"/>
    <mergeCell ref="B11:B12"/>
    <mergeCell ref="C11:C12"/>
    <mergeCell ref="A13:A14"/>
    <mergeCell ref="B13:B14"/>
    <mergeCell ref="C13:C14"/>
    <mergeCell ref="A7:A8"/>
    <mergeCell ref="B7:B8"/>
    <mergeCell ref="C7:C8"/>
    <mergeCell ref="A9:A10"/>
    <mergeCell ref="B9:B10"/>
    <mergeCell ref="C9:C10"/>
    <mergeCell ref="AT35:AT36"/>
    <mergeCell ref="AU35:AU36"/>
    <mergeCell ref="AT37:AT38"/>
    <mergeCell ref="AT39:AT40"/>
    <mergeCell ref="AU39:AU40"/>
    <mergeCell ref="AT41:AT42"/>
    <mergeCell ref="AT27:AT28"/>
    <mergeCell ref="AU27:AU28"/>
    <mergeCell ref="AT29:AT30"/>
    <mergeCell ref="AT31:AT32"/>
    <mergeCell ref="AU31:AU32"/>
    <mergeCell ref="AT33:AT34"/>
    <mergeCell ref="AT19:AT20"/>
    <mergeCell ref="AU19:AU20"/>
    <mergeCell ref="AT21:AT22"/>
    <mergeCell ref="AT23:AT24"/>
    <mergeCell ref="AU23:AU24"/>
    <mergeCell ref="AT25:AT26"/>
    <mergeCell ref="AT7:AT8"/>
    <mergeCell ref="AU7:AU8"/>
    <mergeCell ref="AT9:AT10"/>
    <mergeCell ref="AT11:AT12"/>
    <mergeCell ref="AU11:AU12"/>
    <mergeCell ref="AT13:AT14"/>
    <mergeCell ref="AT15:AT16"/>
    <mergeCell ref="AU15:AU16"/>
    <mergeCell ref="AT17:AT18"/>
    <mergeCell ref="O39:AS40"/>
    <mergeCell ref="O41:AO42"/>
    <mergeCell ref="AP41:AP42"/>
    <mergeCell ref="AQ41:AR42"/>
    <mergeCell ref="AS41:AS42"/>
    <mergeCell ref="AP33:AP34"/>
    <mergeCell ref="AQ33:AR34"/>
    <mergeCell ref="AS33:AS34"/>
    <mergeCell ref="O35:AS36"/>
    <mergeCell ref="O37:AO38"/>
    <mergeCell ref="AP37:AP38"/>
    <mergeCell ref="AQ37:AR38"/>
    <mergeCell ref="AS37:AS38"/>
    <mergeCell ref="O27:AS28"/>
    <mergeCell ref="O29:AO30"/>
    <mergeCell ref="AP29:AP30"/>
    <mergeCell ref="AQ29:AR30"/>
    <mergeCell ref="AS29:AS30"/>
    <mergeCell ref="O31:AS32"/>
    <mergeCell ref="O23:AS24"/>
    <mergeCell ref="O25:AO26"/>
    <mergeCell ref="AP25:AP26"/>
    <mergeCell ref="AQ25:AR26"/>
    <mergeCell ref="AS25:AS26"/>
    <mergeCell ref="O21:AO22"/>
    <mergeCell ref="O17:AO18"/>
    <mergeCell ref="AP17:AP18"/>
    <mergeCell ref="AQ17:AR18"/>
    <mergeCell ref="AS17:AS18"/>
    <mergeCell ref="O19:AS20"/>
    <mergeCell ref="AP21:AP22"/>
    <mergeCell ref="AQ21:AR22"/>
    <mergeCell ref="AS21:AS22"/>
    <mergeCell ref="O11:AS12"/>
    <mergeCell ref="O13:AO14"/>
    <mergeCell ref="AP13:AP14"/>
    <mergeCell ref="AQ13:AR14"/>
    <mergeCell ref="AS13:AS14"/>
    <mergeCell ref="O15:AS16"/>
    <mergeCell ref="B55:AU55"/>
    <mergeCell ref="AK43:AL43"/>
    <mergeCell ref="AK44:AL44"/>
    <mergeCell ref="AK45:AL45"/>
    <mergeCell ref="AM49:AN49"/>
    <mergeCell ref="O50:X50"/>
    <mergeCell ref="AM50:AN50"/>
    <mergeCell ref="I39:N40"/>
    <mergeCell ref="K41:L41"/>
    <mergeCell ref="I42:N42"/>
    <mergeCell ref="D35:H42"/>
    <mergeCell ref="I35:N36"/>
    <mergeCell ref="K37:L37"/>
    <mergeCell ref="I38:N38"/>
    <mergeCell ref="D31:H34"/>
    <mergeCell ref="I31:N32"/>
    <mergeCell ref="K33:L33"/>
    <mergeCell ref="I34:N34"/>
    <mergeCell ref="O33:AO34"/>
    <mergeCell ref="I27:N28"/>
    <mergeCell ref="K29:L29"/>
    <mergeCell ref="I30:N30"/>
    <mergeCell ref="D23:H30"/>
    <mergeCell ref="I23:N24"/>
    <mergeCell ref="K25:L25"/>
    <mergeCell ref="I26:N26"/>
    <mergeCell ref="D19:H22"/>
    <mergeCell ref="I19:N20"/>
    <mergeCell ref="K21:L21"/>
    <mergeCell ref="I22:N22"/>
    <mergeCell ref="K17:L17"/>
    <mergeCell ref="I18:N18"/>
    <mergeCell ref="D11:H18"/>
    <mergeCell ref="I11:N12"/>
    <mergeCell ref="K13:L13"/>
    <mergeCell ref="I14:N14"/>
    <mergeCell ref="D7:H10"/>
    <mergeCell ref="I7:N8"/>
    <mergeCell ref="K9:L9"/>
    <mergeCell ref="I10:N10"/>
    <mergeCell ref="O7:AS8"/>
    <mergeCell ref="I15:N16"/>
    <mergeCell ref="O9:AO10"/>
    <mergeCell ref="AP9:AP10"/>
    <mergeCell ref="AQ9:AR10"/>
    <mergeCell ref="AS9:AS10"/>
  </mergeCells>
  <printOptions horizontalCentered="1"/>
  <pageMargins left="0.3937007874015748" right="0.3937007874015748" top="0.7874015748031497" bottom="0.5905511811023623" header="0.5118110236220472" footer="0.31496062992125984"/>
  <pageSetup firstPageNumber="1" useFirstPageNumber="1" fitToHeight="1" fitToWidth="1" horizontalDpi="600" verticalDpi="600" orientation="portrait" paperSize="8" scale="85" r:id="rId1"/>
  <headerFooter alignWithMargins="0">
    <oddHeader>&amp;R&amp;9&amp;A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V57"/>
  <sheetViews>
    <sheetView view="pageBreakPreview" zoomScale="85" zoomScaleNormal="75" zoomScaleSheetLayoutView="85" zoomScalePageLayoutView="0" workbookViewId="0" topLeftCell="A40">
      <selection activeCell="AT55" sqref="AT55"/>
    </sheetView>
  </sheetViews>
  <sheetFormatPr defaultColWidth="9.00390625" defaultRowHeight="16.5" customHeight="1"/>
  <cols>
    <col min="1" max="1" width="4.625" style="54" customWidth="1"/>
    <col min="2" max="2" width="7.625" style="54" customWidth="1"/>
    <col min="3" max="3" width="35.625" style="54" customWidth="1"/>
    <col min="4" max="8" width="2.375" style="54" customWidth="1"/>
    <col min="9" max="9" width="2.625" style="54" customWidth="1"/>
    <col min="10" max="10" width="2.375" style="54" customWidth="1"/>
    <col min="11" max="11" width="2.625" style="17" customWidth="1"/>
    <col min="12" max="16" width="2.375" style="17" customWidth="1"/>
    <col min="17" max="20" width="2.375" style="54" customWidth="1"/>
    <col min="21" max="29" width="2.375" style="55" customWidth="1"/>
    <col min="30" max="33" width="2.375" style="54" customWidth="1"/>
    <col min="34" max="35" width="2.375" style="55" customWidth="1"/>
    <col min="36" max="45" width="2.375" style="54" customWidth="1"/>
    <col min="46" max="47" width="8.625" style="54" customWidth="1"/>
    <col min="48" max="48" width="2.75390625" style="54" customWidth="1"/>
    <col min="49" max="16384" width="9.00390625" style="54" customWidth="1"/>
  </cols>
  <sheetData>
    <row r="1" ht="16.5" customHeight="1">
      <c r="A1" s="49"/>
    </row>
    <row r="2" ht="16.5" customHeight="1">
      <c r="A2" s="15" t="s">
        <v>497</v>
      </c>
    </row>
    <row r="3" spans="1:2" ht="16.5" customHeight="1">
      <c r="A3" s="15"/>
      <c r="B3" s="15" t="s">
        <v>256</v>
      </c>
    </row>
    <row r="5" spans="1:48" ht="16.5" customHeight="1">
      <c r="A5" s="1" t="s">
        <v>0</v>
      </c>
      <c r="B5" s="56"/>
      <c r="C5" s="2" t="s">
        <v>35</v>
      </c>
      <c r="D5" s="57"/>
      <c r="E5" s="58"/>
      <c r="F5" s="58"/>
      <c r="G5" s="58"/>
      <c r="H5" s="58"/>
      <c r="I5" s="58"/>
      <c r="J5" s="58"/>
      <c r="K5" s="3"/>
      <c r="L5" s="3"/>
      <c r="M5" s="3"/>
      <c r="N5" s="3"/>
      <c r="O5" s="3"/>
      <c r="P5" s="3"/>
      <c r="Q5" s="58"/>
      <c r="R5" s="58"/>
      <c r="S5" s="58"/>
      <c r="T5" s="4" t="s">
        <v>36</v>
      </c>
      <c r="U5" s="59"/>
      <c r="V5" s="59"/>
      <c r="W5" s="59"/>
      <c r="X5" s="59"/>
      <c r="Y5" s="59"/>
      <c r="Z5" s="59"/>
      <c r="AA5" s="59"/>
      <c r="AB5" s="59"/>
      <c r="AC5" s="59"/>
      <c r="AD5" s="58"/>
      <c r="AE5" s="58"/>
      <c r="AF5" s="58"/>
      <c r="AG5" s="58"/>
      <c r="AH5" s="59"/>
      <c r="AI5" s="59"/>
      <c r="AJ5" s="58"/>
      <c r="AK5" s="58"/>
      <c r="AL5" s="58"/>
      <c r="AM5" s="58"/>
      <c r="AN5" s="58"/>
      <c r="AO5" s="58"/>
      <c r="AP5" s="58"/>
      <c r="AQ5" s="58"/>
      <c r="AR5" s="58"/>
      <c r="AS5" s="58"/>
      <c r="AT5" s="5" t="s">
        <v>37</v>
      </c>
      <c r="AU5" s="5" t="s">
        <v>38</v>
      </c>
      <c r="AV5" s="60"/>
    </row>
    <row r="6" spans="1:48" ht="16.5" customHeight="1">
      <c r="A6" s="6" t="s">
        <v>39</v>
      </c>
      <c r="B6" s="7" t="s">
        <v>21</v>
      </c>
      <c r="C6" s="61"/>
      <c r="D6" s="62"/>
      <c r="E6" s="63"/>
      <c r="F6" s="63"/>
      <c r="G6" s="63"/>
      <c r="H6" s="63"/>
      <c r="I6" s="63"/>
      <c r="J6" s="63"/>
      <c r="K6" s="8"/>
      <c r="L6" s="8"/>
      <c r="M6" s="8"/>
      <c r="N6" s="8"/>
      <c r="O6" s="8"/>
      <c r="P6" s="8"/>
      <c r="Q6" s="63"/>
      <c r="R6" s="63"/>
      <c r="S6" s="63"/>
      <c r="T6" s="63"/>
      <c r="U6" s="64"/>
      <c r="V6" s="64"/>
      <c r="W6" s="64"/>
      <c r="X6" s="64"/>
      <c r="Y6" s="64"/>
      <c r="Z6" s="64"/>
      <c r="AA6" s="64"/>
      <c r="AB6" s="64"/>
      <c r="AC6" s="64"/>
      <c r="AD6" s="63"/>
      <c r="AE6" s="63"/>
      <c r="AF6" s="63"/>
      <c r="AG6" s="63"/>
      <c r="AH6" s="64"/>
      <c r="AI6" s="64"/>
      <c r="AJ6" s="63"/>
      <c r="AK6" s="63"/>
      <c r="AL6" s="63"/>
      <c r="AM6" s="63"/>
      <c r="AN6" s="63"/>
      <c r="AO6" s="63"/>
      <c r="AP6" s="63"/>
      <c r="AQ6" s="63"/>
      <c r="AR6" s="63"/>
      <c r="AS6" s="63"/>
      <c r="AT6" s="9" t="s">
        <v>27</v>
      </c>
      <c r="AU6" s="9" t="s">
        <v>28</v>
      </c>
      <c r="AV6" s="60"/>
    </row>
    <row r="7" spans="1:47" ht="16.5" customHeight="1">
      <c r="A7" s="187" t="s">
        <v>59</v>
      </c>
      <c r="B7" s="187">
        <v>2441</v>
      </c>
      <c r="C7" s="189" t="s">
        <v>258</v>
      </c>
      <c r="D7" s="181" t="s">
        <v>86</v>
      </c>
      <c r="E7" s="182"/>
      <c r="F7" s="182"/>
      <c r="G7" s="182"/>
      <c r="H7" s="183"/>
      <c r="I7" s="181" t="s">
        <v>47</v>
      </c>
      <c r="J7" s="182"/>
      <c r="K7" s="182"/>
      <c r="L7" s="182"/>
      <c r="M7" s="182"/>
      <c r="N7" s="183"/>
      <c r="O7" s="203"/>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5"/>
      <c r="AT7" s="213">
        <v>187</v>
      </c>
      <c r="AU7" s="217" t="s">
        <v>51</v>
      </c>
    </row>
    <row r="8" spans="1:47" s="126" customFormat="1" ht="16.5" customHeight="1">
      <c r="A8" s="188" t="s">
        <v>59</v>
      </c>
      <c r="B8" s="188">
        <v>2443</v>
      </c>
      <c r="C8" s="190" t="s">
        <v>259</v>
      </c>
      <c r="D8" s="184"/>
      <c r="E8" s="185"/>
      <c r="F8" s="185"/>
      <c r="G8" s="185"/>
      <c r="H8" s="186"/>
      <c r="I8" s="184"/>
      <c r="J8" s="185"/>
      <c r="K8" s="185"/>
      <c r="L8" s="185"/>
      <c r="M8" s="185"/>
      <c r="N8" s="186"/>
      <c r="O8" s="206"/>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8"/>
      <c r="AT8" s="214">
        <v>130</v>
      </c>
      <c r="AU8" s="218"/>
    </row>
    <row r="9" spans="1:47" ht="16.5" customHeight="1">
      <c r="A9" s="187" t="s">
        <v>59</v>
      </c>
      <c r="B9" s="187">
        <v>2444</v>
      </c>
      <c r="C9" s="189" t="s">
        <v>260</v>
      </c>
      <c r="D9" s="184"/>
      <c r="E9" s="185"/>
      <c r="F9" s="185"/>
      <c r="G9" s="185"/>
      <c r="H9" s="186"/>
      <c r="I9" s="26"/>
      <c r="J9" s="14"/>
      <c r="K9" s="196">
        <f>AT7</f>
        <v>187</v>
      </c>
      <c r="L9" s="197"/>
      <c r="M9" s="14" t="s">
        <v>22</v>
      </c>
      <c r="N9" s="42"/>
      <c r="O9" s="199" t="s">
        <v>478</v>
      </c>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9" t="s">
        <v>1</v>
      </c>
      <c r="AQ9" s="215">
        <v>0.9</v>
      </c>
      <c r="AR9" s="215"/>
      <c r="AS9" s="211"/>
      <c r="AT9" s="213">
        <f>ROUND(K9*AQ9,0)</f>
        <v>168</v>
      </c>
      <c r="AU9" s="10"/>
    </row>
    <row r="10" spans="1:47" s="126" customFormat="1" ht="16.5" customHeight="1">
      <c r="A10" s="188" t="s">
        <v>59</v>
      </c>
      <c r="B10" s="188">
        <v>2445</v>
      </c>
      <c r="C10" s="190" t="s">
        <v>261</v>
      </c>
      <c r="D10" s="191"/>
      <c r="E10" s="192"/>
      <c r="F10" s="192"/>
      <c r="G10" s="192"/>
      <c r="H10" s="193"/>
      <c r="I10" s="178" t="s">
        <v>155</v>
      </c>
      <c r="J10" s="179"/>
      <c r="K10" s="179"/>
      <c r="L10" s="179"/>
      <c r="M10" s="179"/>
      <c r="N10" s="180"/>
      <c r="O10" s="201"/>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10"/>
      <c r="AQ10" s="216"/>
      <c r="AR10" s="216"/>
      <c r="AS10" s="212"/>
      <c r="AT10" s="214">
        <v>117</v>
      </c>
      <c r="AU10" s="10"/>
    </row>
    <row r="11" spans="1:47" ht="16.5" customHeight="1">
      <c r="A11" s="187" t="s">
        <v>59</v>
      </c>
      <c r="B11" s="187">
        <v>1141</v>
      </c>
      <c r="C11" s="189" t="s">
        <v>262</v>
      </c>
      <c r="D11" s="181" t="s">
        <v>84</v>
      </c>
      <c r="E11" s="182"/>
      <c r="F11" s="182"/>
      <c r="G11" s="182"/>
      <c r="H11" s="183"/>
      <c r="I11" s="181" t="s">
        <v>47</v>
      </c>
      <c r="J11" s="182"/>
      <c r="K11" s="182"/>
      <c r="L11" s="182"/>
      <c r="M11" s="182"/>
      <c r="N11" s="183"/>
      <c r="O11" s="203"/>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5"/>
      <c r="AT11" s="213">
        <v>820</v>
      </c>
      <c r="AU11" s="217" t="s">
        <v>111</v>
      </c>
    </row>
    <row r="12" spans="1:47" s="126" customFormat="1" ht="16.5" customHeight="1">
      <c r="A12" s="188" t="s">
        <v>59</v>
      </c>
      <c r="B12" s="188">
        <v>1143</v>
      </c>
      <c r="C12" s="190" t="s">
        <v>263</v>
      </c>
      <c r="D12" s="184"/>
      <c r="E12" s="185"/>
      <c r="F12" s="185"/>
      <c r="G12" s="185"/>
      <c r="H12" s="186"/>
      <c r="I12" s="184"/>
      <c r="J12" s="185"/>
      <c r="K12" s="185"/>
      <c r="L12" s="185"/>
      <c r="M12" s="185"/>
      <c r="N12" s="186"/>
      <c r="O12" s="206"/>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8"/>
      <c r="AT12" s="214">
        <v>573</v>
      </c>
      <c r="AU12" s="218"/>
    </row>
    <row r="13" spans="1:47" ht="16.5" customHeight="1">
      <c r="A13" s="187" t="s">
        <v>59</v>
      </c>
      <c r="B13" s="187">
        <v>1144</v>
      </c>
      <c r="C13" s="189" t="s">
        <v>264</v>
      </c>
      <c r="D13" s="184"/>
      <c r="E13" s="185"/>
      <c r="F13" s="185"/>
      <c r="G13" s="185"/>
      <c r="H13" s="186"/>
      <c r="I13" s="26"/>
      <c r="J13" s="14"/>
      <c r="K13" s="196">
        <f>AT11</f>
        <v>820</v>
      </c>
      <c r="L13" s="197"/>
      <c r="M13" s="14" t="s">
        <v>22</v>
      </c>
      <c r="N13" s="42"/>
      <c r="O13" s="199" t="s">
        <v>478</v>
      </c>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9" t="s">
        <v>1</v>
      </c>
      <c r="AQ13" s="215">
        <v>0.9</v>
      </c>
      <c r="AR13" s="215"/>
      <c r="AS13" s="211"/>
      <c r="AT13" s="213">
        <f>ROUND(K13*AQ13,0)</f>
        <v>738</v>
      </c>
      <c r="AU13" s="10"/>
    </row>
    <row r="14" spans="1:47" s="126" customFormat="1" ht="16.5" customHeight="1">
      <c r="A14" s="188" t="s">
        <v>59</v>
      </c>
      <c r="B14" s="188">
        <v>1145</v>
      </c>
      <c r="C14" s="190" t="s">
        <v>265</v>
      </c>
      <c r="D14" s="184"/>
      <c r="E14" s="185"/>
      <c r="F14" s="185"/>
      <c r="G14" s="185"/>
      <c r="H14" s="186"/>
      <c r="I14" s="178" t="s">
        <v>158</v>
      </c>
      <c r="J14" s="179"/>
      <c r="K14" s="179"/>
      <c r="L14" s="179"/>
      <c r="M14" s="179"/>
      <c r="N14" s="180"/>
      <c r="O14" s="201"/>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10"/>
      <c r="AQ14" s="216"/>
      <c r="AR14" s="216"/>
      <c r="AS14" s="212"/>
      <c r="AT14" s="214">
        <v>516</v>
      </c>
      <c r="AU14" s="10"/>
    </row>
    <row r="15" spans="1:47" ht="16.5" customHeight="1">
      <c r="A15" s="187" t="s">
        <v>59</v>
      </c>
      <c r="B15" s="187">
        <v>2141</v>
      </c>
      <c r="C15" s="189" t="s">
        <v>266</v>
      </c>
      <c r="D15" s="184"/>
      <c r="E15" s="185"/>
      <c r="F15" s="185"/>
      <c r="G15" s="185"/>
      <c r="H15" s="186"/>
      <c r="I15" s="181" t="s">
        <v>47</v>
      </c>
      <c r="J15" s="182"/>
      <c r="K15" s="182"/>
      <c r="L15" s="182"/>
      <c r="M15" s="182"/>
      <c r="N15" s="183"/>
      <c r="O15" s="203"/>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5"/>
      <c r="AT15" s="219">
        <f>ROUND(AT11*12/365,0)</f>
        <v>27</v>
      </c>
      <c r="AU15" s="217" t="s">
        <v>48</v>
      </c>
    </row>
    <row r="16" spans="1:47" s="126" customFormat="1" ht="16.5" customHeight="1">
      <c r="A16" s="188" t="s">
        <v>59</v>
      </c>
      <c r="B16" s="188">
        <v>2143</v>
      </c>
      <c r="C16" s="190" t="s">
        <v>267</v>
      </c>
      <c r="D16" s="184"/>
      <c r="E16" s="185"/>
      <c r="F16" s="185"/>
      <c r="G16" s="185"/>
      <c r="H16" s="186"/>
      <c r="I16" s="184"/>
      <c r="J16" s="185"/>
      <c r="K16" s="185"/>
      <c r="L16" s="185"/>
      <c r="M16" s="185"/>
      <c r="N16" s="186"/>
      <c r="O16" s="206"/>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8"/>
      <c r="AT16" s="220">
        <v>19</v>
      </c>
      <c r="AU16" s="218"/>
    </row>
    <row r="17" spans="1:47" ht="16.5" customHeight="1">
      <c r="A17" s="187" t="s">
        <v>59</v>
      </c>
      <c r="B17" s="187">
        <v>2144</v>
      </c>
      <c r="C17" s="189" t="s">
        <v>268</v>
      </c>
      <c r="D17" s="184"/>
      <c r="E17" s="185"/>
      <c r="F17" s="185"/>
      <c r="G17" s="185"/>
      <c r="H17" s="186"/>
      <c r="I17" s="26"/>
      <c r="J17" s="14"/>
      <c r="K17" s="194">
        <f>AT15</f>
        <v>27</v>
      </c>
      <c r="L17" s="195"/>
      <c r="M17" s="14" t="s">
        <v>22</v>
      </c>
      <c r="N17" s="42"/>
      <c r="O17" s="199" t="s">
        <v>478</v>
      </c>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9" t="s">
        <v>1</v>
      </c>
      <c r="AQ17" s="215">
        <v>0.9</v>
      </c>
      <c r="AR17" s="215"/>
      <c r="AS17" s="211"/>
      <c r="AT17" s="219">
        <f>ROUND(K17*AQ17,0)</f>
        <v>24</v>
      </c>
      <c r="AU17" s="10"/>
    </row>
    <row r="18" spans="1:47" s="126" customFormat="1" ht="16.5" customHeight="1">
      <c r="A18" s="188" t="s">
        <v>59</v>
      </c>
      <c r="B18" s="188">
        <v>2145</v>
      </c>
      <c r="C18" s="190" t="s">
        <v>269</v>
      </c>
      <c r="D18" s="191"/>
      <c r="E18" s="192"/>
      <c r="F18" s="192"/>
      <c r="G18" s="192"/>
      <c r="H18" s="193"/>
      <c r="I18" s="178" t="s">
        <v>166</v>
      </c>
      <c r="J18" s="179"/>
      <c r="K18" s="179"/>
      <c r="L18" s="179"/>
      <c r="M18" s="179"/>
      <c r="N18" s="180"/>
      <c r="O18" s="201"/>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10"/>
      <c r="AQ18" s="216"/>
      <c r="AR18" s="216"/>
      <c r="AS18" s="212"/>
      <c r="AT18" s="220">
        <v>17</v>
      </c>
      <c r="AU18" s="10"/>
    </row>
    <row r="19" spans="1:47" ht="16.5" customHeight="1">
      <c r="A19" s="187" t="s">
        <v>59</v>
      </c>
      <c r="B19" s="187">
        <v>2541</v>
      </c>
      <c r="C19" s="189" t="s">
        <v>270</v>
      </c>
      <c r="D19" s="181" t="s">
        <v>87</v>
      </c>
      <c r="E19" s="182"/>
      <c r="F19" s="182"/>
      <c r="G19" s="182"/>
      <c r="H19" s="183"/>
      <c r="I19" s="181" t="s">
        <v>49</v>
      </c>
      <c r="J19" s="182"/>
      <c r="K19" s="182"/>
      <c r="L19" s="182"/>
      <c r="M19" s="182"/>
      <c r="N19" s="183"/>
      <c r="O19" s="203"/>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5"/>
      <c r="AT19" s="213">
        <v>190</v>
      </c>
      <c r="AU19" s="217" t="s">
        <v>51</v>
      </c>
    </row>
    <row r="20" spans="1:47" s="126" customFormat="1" ht="16.5" customHeight="1">
      <c r="A20" s="188" t="s">
        <v>59</v>
      </c>
      <c r="B20" s="188">
        <v>2543</v>
      </c>
      <c r="C20" s="190" t="s">
        <v>271</v>
      </c>
      <c r="D20" s="184"/>
      <c r="E20" s="185"/>
      <c r="F20" s="185"/>
      <c r="G20" s="185"/>
      <c r="H20" s="186"/>
      <c r="I20" s="184"/>
      <c r="J20" s="185"/>
      <c r="K20" s="185"/>
      <c r="L20" s="185"/>
      <c r="M20" s="185"/>
      <c r="N20" s="186"/>
      <c r="O20" s="206"/>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8"/>
      <c r="AT20" s="214">
        <v>132</v>
      </c>
      <c r="AU20" s="218"/>
    </row>
    <row r="21" spans="1:47" ht="16.5" customHeight="1">
      <c r="A21" s="187" t="s">
        <v>59</v>
      </c>
      <c r="B21" s="187">
        <v>2544</v>
      </c>
      <c r="C21" s="189" t="s">
        <v>272</v>
      </c>
      <c r="D21" s="184"/>
      <c r="E21" s="185"/>
      <c r="F21" s="185"/>
      <c r="G21" s="185"/>
      <c r="H21" s="186"/>
      <c r="I21" s="26"/>
      <c r="J21" s="14"/>
      <c r="K21" s="196">
        <f>AT19</f>
        <v>190</v>
      </c>
      <c r="L21" s="197"/>
      <c r="M21" s="14" t="s">
        <v>22</v>
      </c>
      <c r="N21" s="42"/>
      <c r="O21" s="199" t="s">
        <v>478</v>
      </c>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9" t="s">
        <v>1</v>
      </c>
      <c r="AQ21" s="215">
        <v>0.9</v>
      </c>
      <c r="AR21" s="215"/>
      <c r="AS21" s="211"/>
      <c r="AT21" s="213">
        <f>ROUND(K21*AQ21,0)</f>
        <v>171</v>
      </c>
      <c r="AU21" s="10"/>
    </row>
    <row r="22" spans="1:47" s="126" customFormat="1" ht="16.5" customHeight="1">
      <c r="A22" s="188" t="s">
        <v>59</v>
      </c>
      <c r="B22" s="188">
        <v>2545</v>
      </c>
      <c r="C22" s="190" t="s">
        <v>273</v>
      </c>
      <c r="D22" s="191"/>
      <c r="E22" s="192"/>
      <c r="F22" s="192"/>
      <c r="G22" s="192"/>
      <c r="H22" s="193"/>
      <c r="I22" s="178" t="s">
        <v>156</v>
      </c>
      <c r="J22" s="179"/>
      <c r="K22" s="179"/>
      <c r="L22" s="179"/>
      <c r="M22" s="179"/>
      <c r="N22" s="180"/>
      <c r="O22" s="201"/>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10"/>
      <c r="AQ22" s="216"/>
      <c r="AR22" s="216"/>
      <c r="AS22" s="212"/>
      <c r="AT22" s="214">
        <v>119</v>
      </c>
      <c r="AU22" s="10"/>
    </row>
    <row r="23" spans="1:47" ht="16.5" customHeight="1">
      <c r="A23" s="187" t="s">
        <v>59</v>
      </c>
      <c r="B23" s="187">
        <v>1241</v>
      </c>
      <c r="C23" s="189" t="s">
        <v>274</v>
      </c>
      <c r="D23" s="181" t="s">
        <v>88</v>
      </c>
      <c r="E23" s="182"/>
      <c r="F23" s="182"/>
      <c r="G23" s="182"/>
      <c r="H23" s="183"/>
      <c r="I23" s="181" t="s">
        <v>49</v>
      </c>
      <c r="J23" s="182"/>
      <c r="K23" s="182"/>
      <c r="L23" s="182"/>
      <c r="M23" s="182"/>
      <c r="N23" s="183"/>
      <c r="O23" s="203"/>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5"/>
      <c r="AT23" s="213">
        <v>1639</v>
      </c>
      <c r="AU23" s="217" t="s">
        <v>111</v>
      </c>
    </row>
    <row r="24" spans="1:47" s="126" customFormat="1" ht="16.5" customHeight="1">
      <c r="A24" s="188" t="s">
        <v>59</v>
      </c>
      <c r="B24" s="188">
        <v>1243</v>
      </c>
      <c r="C24" s="190" t="s">
        <v>275</v>
      </c>
      <c r="D24" s="184"/>
      <c r="E24" s="185"/>
      <c r="F24" s="185"/>
      <c r="G24" s="185"/>
      <c r="H24" s="186"/>
      <c r="I24" s="184"/>
      <c r="J24" s="185"/>
      <c r="K24" s="185"/>
      <c r="L24" s="185"/>
      <c r="M24" s="185"/>
      <c r="N24" s="186"/>
      <c r="O24" s="206"/>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8"/>
      <c r="AT24" s="214">
        <v>1145</v>
      </c>
      <c r="AU24" s="218"/>
    </row>
    <row r="25" spans="1:47" ht="16.5" customHeight="1">
      <c r="A25" s="187" t="s">
        <v>59</v>
      </c>
      <c r="B25" s="187">
        <v>1244</v>
      </c>
      <c r="C25" s="189" t="s">
        <v>276</v>
      </c>
      <c r="D25" s="184"/>
      <c r="E25" s="185"/>
      <c r="F25" s="185"/>
      <c r="G25" s="185"/>
      <c r="H25" s="186"/>
      <c r="I25" s="26"/>
      <c r="J25" s="14"/>
      <c r="K25" s="196">
        <f>AT23</f>
        <v>1639</v>
      </c>
      <c r="L25" s="197"/>
      <c r="M25" s="14" t="s">
        <v>22</v>
      </c>
      <c r="N25" s="42"/>
      <c r="O25" s="199" t="s">
        <v>478</v>
      </c>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9" t="s">
        <v>1</v>
      </c>
      <c r="AQ25" s="215">
        <v>0.9</v>
      </c>
      <c r="AR25" s="215"/>
      <c r="AS25" s="211"/>
      <c r="AT25" s="213">
        <f>ROUND(K25*AQ25,0)</f>
        <v>1475</v>
      </c>
      <c r="AU25" s="10"/>
    </row>
    <row r="26" spans="1:47" s="126" customFormat="1" ht="16.5" customHeight="1">
      <c r="A26" s="188" t="s">
        <v>59</v>
      </c>
      <c r="B26" s="188">
        <v>1245</v>
      </c>
      <c r="C26" s="190" t="s">
        <v>277</v>
      </c>
      <c r="D26" s="184"/>
      <c r="E26" s="185"/>
      <c r="F26" s="185"/>
      <c r="G26" s="185"/>
      <c r="H26" s="186"/>
      <c r="I26" s="178" t="s">
        <v>159</v>
      </c>
      <c r="J26" s="179"/>
      <c r="K26" s="179"/>
      <c r="L26" s="179"/>
      <c r="M26" s="179"/>
      <c r="N26" s="180"/>
      <c r="O26" s="201"/>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10"/>
      <c r="AQ26" s="216"/>
      <c r="AR26" s="216"/>
      <c r="AS26" s="212"/>
      <c r="AT26" s="214">
        <v>1031</v>
      </c>
      <c r="AU26" s="10"/>
    </row>
    <row r="27" spans="1:47" ht="16.5" customHeight="1">
      <c r="A27" s="187" t="s">
        <v>59</v>
      </c>
      <c r="B27" s="187">
        <v>2241</v>
      </c>
      <c r="C27" s="189" t="s">
        <v>278</v>
      </c>
      <c r="D27" s="184"/>
      <c r="E27" s="185"/>
      <c r="F27" s="185"/>
      <c r="G27" s="185"/>
      <c r="H27" s="186"/>
      <c r="I27" s="181" t="s">
        <v>49</v>
      </c>
      <c r="J27" s="182"/>
      <c r="K27" s="182"/>
      <c r="L27" s="182"/>
      <c r="M27" s="182"/>
      <c r="N27" s="183"/>
      <c r="O27" s="203"/>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5"/>
      <c r="AT27" s="219">
        <f>ROUND(AT23*12/365,0)</f>
        <v>54</v>
      </c>
      <c r="AU27" s="217" t="s">
        <v>48</v>
      </c>
    </row>
    <row r="28" spans="1:47" s="126" customFormat="1" ht="16.5" customHeight="1">
      <c r="A28" s="188" t="s">
        <v>59</v>
      </c>
      <c r="B28" s="188">
        <v>2243</v>
      </c>
      <c r="C28" s="190" t="s">
        <v>279</v>
      </c>
      <c r="D28" s="184"/>
      <c r="E28" s="185"/>
      <c r="F28" s="185"/>
      <c r="G28" s="185"/>
      <c r="H28" s="186"/>
      <c r="I28" s="184"/>
      <c r="J28" s="185"/>
      <c r="K28" s="185"/>
      <c r="L28" s="185"/>
      <c r="M28" s="185"/>
      <c r="N28" s="186"/>
      <c r="O28" s="206"/>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8"/>
      <c r="AT28" s="220">
        <v>19</v>
      </c>
      <c r="AU28" s="218"/>
    </row>
    <row r="29" spans="1:47" ht="16.5" customHeight="1">
      <c r="A29" s="187" t="s">
        <v>59</v>
      </c>
      <c r="B29" s="187">
        <v>2244</v>
      </c>
      <c r="C29" s="189" t="s">
        <v>280</v>
      </c>
      <c r="D29" s="184"/>
      <c r="E29" s="185"/>
      <c r="F29" s="185"/>
      <c r="G29" s="185"/>
      <c r="H29" s="186"/>
      <c r="I29" s="26"/>
      <c r="J29" s="14"/>
      <c r="K29" s="194">
        <f>AT27</f>
        <v>54</v>
      </c>
      <c r="L29" s="195"/>
      <c r="M29" s="14" t="s">
        <v>22</v>
      </c>
      <c r="N29" s="42"/>
      <c r="O29" s="199" t="s">
        <v>478</v>
      </c>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9" t="s">
        <v>1</v>
      </c>
      <c r="AQ29" s="215">
        <v>0.9</v>
      </c>
      <c r="AR29" s="215"/>
      <c r="AS29" s="211"/>
      <c r="AT29" s="219">
        <f>ROUND(K29*AQ29,0)</f>
        <v>49</v>
      </c>
      <c r="AU29" s="10"/>
    </row>
    <row r="30" spans="1:47" s="126" customFormat="1" ht="16.5" customHeight="1">
      <c r="A30" s="188" t="s">
        <v>59</v>
      </c>
      <c r="B30" s="188">
        <v>2245</v>
      </c>
      <c r="C30" s="190" t="s">
        <v>281</v>
      </c>
      <c r="D30" s="191"/>
      <c r="E30" s="192"/>
      <c r="F30" s="192"/>
      <c r="G30" s="192"/>
      <c r="H30" s="193"/>
      <c r="I30" s="178" t="s">
        <v>167</v>
      </c>
      <c r="J30" s="179"/>
      <c r="K30" s="179"/>
      <c r="L30" s="179"/>
      <c r="M30" s="179"/>
      <c r="N30" s="180"/>
      <c r="O30" s="201"/>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10"/>
      <c r="AQ30" s="216"/>
      <c r="AR30" s="216"/>
      <c r="AS30" s="212"/>
      <c r="AT30" s="220">
        <v>34</v>
      </c>
      <c r="AU30" s="10"/>
    </row>
    <row r="31" spans="1:47" ht="16.5" customHeight="1">
      <c r="A31" s="187" t="s">
        <v>59</v>
      </c>
      <c r="B31" s="187">
        <v>2651</v>
      </c>
      <c r="C31" s="189" t="s">
        <v>282</v>
      </c>
      <c r="D31" s="181" t="s">
        <v>90</v>
      </c>
      <c r="E31" s="182"/>
      <c r="F31" s="182"/>
      <c r="G31" s="182"/>
      <c r="H31" s="183"/>
      <c r="I31" s="181" t="s">
        <v>50</v>
      </c>
      <c r="J31" s="182"/>
      <c r="K31" s="182"/>
      <c r="L31" s="182"/>
      <c r="M31" s="182"/>
      <c r="N31" s="183"/>
      <c r="O31" s="203"/>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5"/>
      <c r="AT31" s="219">
        <v>200</v>
      </c>
      <c r="AU31" s="217" t="s">
        <v>51</v>
      </c>
    </row>
    <row r="32" spans="1:47" s="126" customFormat="1" ht="16.5" customHeight="1">
      <c r="A32" s="188" t="s">
        <v>59</v>
      </c>
      <c r="B32" s="188">
        <v>2653</v>
      </c>
      <c r="C32" s="190" t="s">
        <v>283</v>
      </c>
      <c r="D32" s="184"/>
      <c r="E32" s="185"/>
      <c r="F32" s="185"/>
      <c r="G32" s="185"/>
      <c r="H32" s="186"/>
      <c r="I32" s="184"/>
      <c r="J32" s="185"/>
      <c r="K32" s="185"/>
      <c r="L32" s="185"/>
      <c r="M32" s="185"/>
      <c r="N32" s="186"/>
      <c r="O32" s="206"/>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8"/>
      <c r="AT32" s="220">
        <v>140</v>
      </c>
      <c r="AU32" s="218"/>
    </row>
    <row r="33" spans="1:47" ht="16.5" customHeight="1">
      <c r="A33" s="187" t="s">
        <v>59</v>
      </c>
      <c r="B33" s="187">
        <v>2654</v>
      </c>
      <c r="C33" s="189" t="s">
        <v>284</v>
      </c>
      <c r="D33" s="184"/>
      <c r="E33" s="185"/>
      <c r="F33" s="185"/>
      <c r="G33" s="185"/>
      <c r="H33" s="186"/>
      <c r="I33" s="26"/>
      <c r="J33" s="14"/>
      <c r="K33" s="194">
        <f>AT31</f>
        <v>200</v>
      </c>
      <c r="L33" s="195"/>
      <c r="M33" s="14" t="s">
        <v>22</v>
      </c>
      <c r="N33" s="42"/>
      <c r="O33" s="199" t="s">
        <v>478</v>
      </c>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9" t="s">
        <v>1</v>
      </c>
      <c r="AQ33" s="215">
        <v>0.9</v>
      </c>
      <c r="AR33" s="215"/>
      <c r="AS33" s="211"/>
      <c r="AT33" s="219">
        <f>ROUND(K33*AQ33,0)</f>
        <v>180</v>
      </c>
      <c r="AU33" s="10"/>
    </row>
    <row r="34" spans="1:47" s="126" customFormat="1" ht="16.5" customHeight="1">
      <c r="A34" s="188" t="s">
        <v>59</v>
      </c>
      <c r="B34" s="188">
        <v>2655</v>
      </c>
      <c r="C34" s="190" t="s">
        <v>285</v>
      </c>
      <c r="D34" s="191"/>
      <c r="E34" s="192"/>
      <c r="F34" s="192"/>
      <c r="G34" s="192"/>
      <c r="H34" s="193"/>
      <c r="I34" s="178" t="s">
        <v>157</v>
      </c>
      <c r="J34" s="179"/>
      <c r="K34" s="179"/>
      <c r="L34" s="179"/>
      <c r="M34" s="179"/>
      <c r="N34" s="180"/>
      <c r="O34" s="201"/>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10"/>
      <c r="AQ34" s="216"/>
      <c r="AR34" s="216"/>
      <c r="AS34" s="212"/>
      <c r="AT34" s="220">
        <v>126</v>
      </c>
      <c r="AU34" s="10"/>
    </row>
    <row r="35" spans="1:47" ht="16.5" customHeight="1">
      <c r="A35" s="187" t="s">
        <v>59</v>
      </c>
      <c r="B35" s="187">
        <v>1351</v>
      </c>
      <c r="C35" s="189" t="s">
        <v>286</v>
      </c>
      <c r="D35" s="181" t="s">
        <v>89</v>
      </c>
      <c r="E35" s="182"/>
      <c r="F35" s="182"/>
      <c r="G35" s="182"/>
      <c r="H35" s="183"/>
      <c r="I35" s="181" t="s">
        <v>50</v>
      </c>
      <c r="J35" s="182"/>
      <c r="K35" s="182"/>
      <c r="L35" s="182"/>
      <c r="M35" s="182"/>
      <c r="N35" s="183"/>
      <c r="O35" s="203"/>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5"/>
      <c r="AT35" s="213">
        <v>2601</v>
      </c>
      <c r="AU35" s="217" t="s">
        <v>111</v>
      </c>
    </row>
    <row r="36" spans="1:47" s="126" customFormat="1" ht="16.5" customHeight="1">
      <c r="A36" s="188" t="s">
        <v>59</v>
      </c>
      <c r="B36" s="188">
        <v>1353</v>
      </c>
      <c r="C36" s="190" t="s">
        <v>287</v>
      </c>
      <c r="D36" s="184"/>
      <c r="E36" s="185"/>
      <c r="F36" s="185"/>
      <c r="G36" s="185"/>
      <c r="H36" s="186"/>
      <c r="I36" s="184"/>
      <c r="J36" s="185"/>
      <c r="K36" s="185"/>
      <c r="L36" s="185"/>
      <c r="M36" s="185"/>
      <c r="N36" s="186"/>
      <c r="O36" s="206"/>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8"/>
      <c r="AT36" s="214">
        <v>1815</v>
      </c>
      <c r="AU36" s="218"/>
    </row>
    <row r="37" spans="1:47" ht="16.5" customHeight="1">
      <c r="A37" s="187" t="s">
        <v>59</v>
      </c>
      <c r="B37" s="187">
        <v>1354</v>
      </c>
      <c r="C37" s="189" t="s">
        <v>288</v>
      </c>
      <c r="D37" s="184"/>
      <c r="E37" s="185"/>
      <c r="F37" s="185"/>
      <c r="G37" s="185"/>
      <c r="H37" s="186"/>
      <c r="I37" s="26"/>
      <c r="J37" s="14"/>
      <c r="K37" s="196">
        <f>AT35</f>
        <v>2601</v>
      </c>
      <c r="L37" s="197"/>
      <c r="M37" s="14" t="s">
        <v>22</v>
      </c>
      <c r="N37" s="42"/>
      <c r="O37" s="199" t="s">
        <v>478</v>
      </c>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9" t="s">
        <v>1</v>
      </c>
      <c r="AQ37" s="215">
        <v>0.9</v>
      </c>
      <c r="AR37" s="215"/>
      <c r="AS37" s="211"/>
      <c r="AT37" s="213">
        <f>ROUND(K37*AQ37,0)</f>
        <v>2341</v>
      </c>
      <c r="AU37" s="10"/>
    </row>
    <row r="38" spans="1:47" s="126" customFormat="1" ht="16.5" customHeight="1">
      <c r="A38" s="188" t="s">
        <v>59</v>
      </c>
      <c r="B38" s="188">
        <v>1355</v>
      </c>
      <c r="C38" s="190" t="s">
        <v>289</v>
      </c>
      <c r="D38" s="184"/>
      <c r="E38" s="185"/>
      <c r="F38" s="185"/>
      <c r="G38" s="185"/>
      <c r="H38" s="186"/>
      <c r="I38" s="178" t="s">
        <v>160</v>
      </c>
      <c r="J38" s="179"/>
      <c r="K38" s="179"/>
      <c r="L38" s="179"/>
      <c r="M38" s="179"/>
      <c r="N38" s="180"/>
      <c r="O38" s="201"/>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10"/>
      <c r="AQ38" s="216"/>
      <c r="AR38" s="216"/>
      <c r="AS38" s="212"/>
      <c r="AT38" s="214">
        <v>1634</v>
      </c>
      <c r="AU38" s="10"/>
    </row>
    <row r="39" spans="1:47" ht="16.5" customHeight="1">
      <c r="A39" s="187" t="s">
        <v>59</v>
      </c>
      <c r="B39" s="187">
        <v>2351</v>
      </c>
      <c r="C39" s="189" t="s">
        <v>290</v>
      </c>
      <c r="D39" s="184"/>
      <c r="E39" s="185"/>
      <c r="F39" s="185"/>
      <c r="G39" s="185"/>
      <c r="H39" s="186"/>
      <c r="I39" s="181" t="s">
        <v>50</v>
      </c>
      <c r="J39" s="182"/>
      <c r="K39" s="182"/>
      <c r="L39" s="182"/>
      <c r="M39" s="182"/>
      <c r="N39" s="183"/>
      <c r="O39" s="203"/>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5"/>
      <c r="AT39" s="213">
        <f>ROUND(AT35*12/365,0)</f>
        <v>86</v>
      </c>
      <c r="AU39" s="217" t="s">
        <v>48</v>
      </c>
    </row>
    <row r="40" spans="1:47" s="126" customFormat="1" ht="16.5" customHeight="1">
      <c r="A40" s="188" t="s">
        <v>59</v>
      </c>
      <c r="B40" s="188">
        <v>2353</v>
      </c>
      <c r="C40" s="190" t="s">
        <v>291</v>
      </c>
      <c r="D40" s="184"/>
      <c r="E40" s="185"/>
      <c r="F40" s="185"/>
      <c r="G40" s="185"/>
      <c r="H40" s="186"/>
      <c r="I40" s="184"/>
      <c r="J40" s="185"/>
      <c r="K40" s="185"/>
      <c r="L40" s="185"/>
      <c r="M40" s="185"/>
      <c r="N40" s="186"/>
      <c r="O40" s="206"/>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8"/>
      <c r="AT40" s="214">
        <v>19</v>
      </c>
      <c r="AU40" s="218"/>
    </row>
    <row r="41" spans="1:47" ht="16.5" customHeight="1">
      <c r="A41" s="187" t="s">
        <v>59</v>
      </c>
      <c r="B41" s="187">
        <v>2354</v>
      </c>
      <c r="C41" s="189" t="s">
        <v>292</v>
      </c>
      <c r="D41" s="184"/>
      <c r="E41" s="185"/>
      <c r="F41" s="185"/>
      <c r="G41" s="185"/>
      <c r="H41" s="186"/>
      <c r="I41" s="26"/>
      <c r="J41" s="14"/>
      <c r="K41" s="196">
        <f>AT39</f>
        <v>86</v>
      </c>
      <c r="L41" s="197"/>
      <c r="M41" s="14" t="s">
        <v>22</v>
      </c>
      <c r="N41" s="42"/>
      <c r="O41" s="199" t="s">
        <v>478</v>
      </c>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9" t="s">
        <v>1</v>
      </c>
      <c r="AQ41" s="215">
        <v>0.9</v>
      </c>
      <c r="AR41" s="215"/>
      <c r="AS41" s="211"/>
      <c r="AT41" s="219">
        <f>ROUND(K41*AQ41,0)</f>
        <v>77</v>
      </c>
      <c r="AU41" s="10"/>
    </row>
    <row r="42" spans="1:47" s="126" customFormat="1" ht="16.5" customHeight="1">
      <c r="A42" s="188" t="s">
        <v>59</v>
      </c>
      <c r="B42" s="188">
        <v>2355</v>
      </c>
      <c r="C42" s="190" t="s">
        <v>293</v>
      </c>
      <c r="D42" s="191"/>
      <c r="E42" s="192"/>
      <c r="F42" s="192"/>
      <c r="G42" s="192"/>
      <c r="H42" s="193"/>
      <c r="I42" s="178" t="s">
        <v>176</v>
      </c>
      <c r="J42" s="179"/>
      <c r="K42" s="179"/>
      <c r="L42" s="179"/>
      <c r="M42" s="179"/>
      <c r="N42" s="180"/>
      <c r="O42" s="201"/>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10"/>
      <c r="AQ42" s="216"/>
      <c r="AR42" s="216"/>
      <c r="AS42" s="212"/>
      <c r="AT42" s="220">
        <v>54</v>
      </c>
      <c r="AU42" s="10"/>
    </row>
    <row r="43" spans="1:47" ht="16.5" customHeight="1">
      <c r="A43" s="22" t="s">
        <v>59</v>
      </c>
      <c r="B43" s="22">
        <v>4031</v>
      </c>
      <c r="C43" s="47" t="s">
        <v>361</v>
      </c>
      <c r="D43" s="27" t="s">
        <v>52</v>
      </c>
      <c r="E43" s="27"/>
      <c r="F43" s="27"/>
      <c r="G43" s="27"/>
      <c r="H43" s="27"/>
      <c r="I43" s="27"/>
      <c r="J43" s="27"/>
      <c r="K43" s="27"/>
      <c r="L43" s="27"/>
      <c r="M43" s="27"/>
      <c r="N43" s="27"/>
      <c r="O43" s="27"/>
      <c r="P43" s="27"/>
      <c r="Q43" s="27"/>
      <c r="R43" s="27"/>
      <c r="S43" s="65"/>
      <c r="T43" s="65"/>
      <c r="U43" s="65"/>
      <c r="V43" s="66"/>
      <c r="W43" s="66"/>
      <c r="X43" s="66"/>
      <c r="Y43" s="66"/>
      <c r="Z43" s="66"/>
      <c r="AA43" s="66"/>
      <c r="AB43" s="66"/>
      <c r="AC43" s="66"/>
      <c r="AD43" s="27"/>
      <c r="AE43" s="66"/>
      <c r="AF43" s="65"/>
      <c r="AG43" s="27"/>
      <c r="AH43" s="27"/>
      <c r="AI43" s="27"/>
      <c r="AJ43" s="28"/>
      <c r="AK43" s="242">
        <v>200</v>
      </c>
      <c r="AL43" s="242"/>
      <c r="AM43" s="27" t="s">
        <v>43</v>
      </c>
      <c r="AN43" s="65"/>
      <c r="AO43" s="65"/>
      <c r="AP43" s="65"/>
      <c r="AQ43" s="27"/>
      <c r="AR43" s="65"/>
      <c r="AS43" s="29"/>
      <c r="AT43" s="13">
        <f>AK43</f>
        <v>200</v>
      </c>
      <c r="AU43" s="11" t="s">
        <v>23</v>
      </c>
    </row>
    <row r="44" spans="1:47" ht="16.5" customHeight="1">
      <c r="A44" s="22" t="s">
        <v>215</v>
      </c>
      <c r="B44" s="22">
        <v>4033</v>
      </c>
      <c r="C44" s="47" t="s">
        <v>466</v>
      </c>
      <c r="D44" s="3" t="s">
        <v>471</v>
      </c>
      <c r="E44" s="127"/>
      <c r="F44" s="127"/>
      <c r="G44" s="127"/>
      <c r="H44" s="127"/>
      <c r="I44" s="127"/>
      <c r="J44" s="127"/>
      <c r="K44" s="127"/>
      <c r="L44" s="127"/>
      <c r="M44" s="127"/>
      <c r="N44" s="127"/>
      <c r="O44" s="128" t="s">
        <v>472</v>
      </c>
      <c r="P44" s="129"/>
      <c r="Q44" s="129"/>
      <c r="R44" s="129"/>
      <c r="S44" s="130"/>
      <c r="T44" s="130"/>
      <c r="U44" s="130"/>
      <c r="V44" s="66"/>
      <c r="W44" s="66"/>
      <c r="X44" s="66"/>
      <c r="Y44" s="66"/>
      <c r="Z44" s="66"/>
      <c r="AA44" s="66"/>
      <c r="AB44" s="66"/>
      <c r="AC44" s="66"/>
      <c r="AD44" s="129"/>
      <c r="AE44" s="66"/>
      <c r="AF44" s="130"/>
      <c r="AG44" s="129"/>
      <c r="AH44" s="129"/>
      <c r="AI44" s="129"/>
      <c r="AJ44" s="28"/>
      <c r="AK44" s="242">
        <v>100</v>
      </c>
      <c r="AL44" s="242"/>
      <c r="AM44" s="129" t="s">
        <v>43</v>
      </c>
      <c r="AN44" s="130"/>
      <c r="AO44" s="130"/>
      <c r="AP44" s="130"/>
      <c r="AQ44" s="129"/>
      <c r="AR44" s="130"/>
      <c r="AS44" s="131"/>
      <c r="AT44" s="132">
        <f>AK44</f>
        <v>100</v>
      </c>
      <c r="AU44" s="10"/>
    </row>
    <row r="45" spans="1:47" ht="16.5" customHeight="1">
      <c r="A45" s="22" t="s">
        <v>215</v>
      </c>
      <c r="B45" s="22">
        <v>4032</v>
      </c>
      <c r="C45" s="47" t="s">
        <v>467</v>
      </c>
      <c r="D45" s="133"/>
      <c r="E45" s="134"/>
      <c r="F45" s="134"/>
      <c r="G45" s="134"/>
      <c r="H45" s="134"/>
      <c r="I45" s="134"/>
      <c r="J45" s="134"/>
      <c r="K45" s="134"/>
      <c r="L45" s="134"/>
      <c r="M45" s="134"/>
      <c r="N45" s="135"/>
      <c r="O45" s="129" t="s">
        <v>473</v>
      </c>
      <c r="P45" s="129"/>
      <c r="Q45" s="129"/>
      <c r="R45" s="129"/>
      <c r="S45" s="130"/>
      <c r="T45" s="130"/>
      <c r="U45" s="130"/>
      <c r="V45" s="66"/>
      <c r="W45" s="66"/>
      <c r="X45" s="66"/>
      <c r="Y45" s="66"/>
      <c r="Z45" s="66"/>
      <c r="AA45" s="66"/>
      <c r="AB45" s="66"/>
      <c r="AC45" s="66"/>
      <c r="AD45" s="129"/>
      <c r="AE45" s="66"/>
      <c r="AF45" s="130"/>
      <c r="AG45" s="129"/>
      <c r="AH45" s="129"/>
      <c r="AI45" s="129"/>
      <c r="AJ45" s="28"/>
      <c r="AK45" s="242">
        <v>200</v>
      </c>
      <c r="AL45" s="242"/>
      <c r="AM45" s="129" t="s">
        <v>43</v>
      </c>
      <c r="AN45" s="130"/>
      <c r="AO45" s="130"/>
      <c r="AP45" s="130"/>
      <c r="AQ45" s="129"/>
      <c r="AR45" s="130"/>
      <c r="AS45" s="131"/>
      <c r="AT45" s="132">
        <f>AK45</f>
        <v>200</v>
      </c>
      <c r="AU45" s="10"/>
    </row>
    <row r="46" spans="1:47" ht="16.5" customHeight="1">
      <c r="A46" s="22" t="s">
        <v>59</v>
      </c>
      <c r="B46" s="22">
        <v>6269</v>
      </c>
      <c r="C46" s="47" t="s">
        <v>54</v>
      </c>
      <c r="D46" s="24" t="s">
        <v>53</v>
      </c>
      <c r="E46" s="3"/>
      <c r="F46" s="3"/>
      <c r="G46" s="3"/>
      <c r="H46" s="3"/>
      <c r="I46" s="3"/>
      <c r="J46" s="3"/>
      <c r="K46" s="3"/>
      <c r="L46" s="3"/>
      <c r="M46" s="3"/>
      <c r="N46" s="25"/>
      <c r="O46" s="32" t="s">
        <v>10</v>
      </c>
      <c r="P46" s="3"/>
      <c r="Q46" s="3"/>
      <c r="R46" s="3"/>
      <c r="S46" s="58"/>
      <c r="T46" s="58"/>
      <c r="U46" s="58"/>
      <c r="V46" s="59"/>
      <c r="W46" s="59"/>
      <c r="X46" s="59"/>
      <c r="Y46" s="59"/>
      <c r="Z46" s="59"/>
      <c r="AA46" s="59"/>
      <c r="AB46" s="59"/>
      <c r="AC46" s="59"/>
      <c r="AD46" s="3"/>
      <c r="AE46" s="65"/>
      <c r="AF46" s="69"/>
      <c r="AG46" s="27"/>
      <c r="AH46" s="59"/>
      <c r="AI46" s="58"/>
      <c r="AJ46" s="3"/>
      <c r="AK46" s="28" t="s">
        <v>29</v>
      </c>
      <c r="AL46" s="27" t="s">
        <v>201</v>
      </c>
      <c r="AM46" s="65"/>
      <c r="AN46" s="65"/>
      <c r="AO46" s="27" t="s">
        <v>41</v>
      </c>
      <c r="AP46" s="58"/>
      <c r="AQ46" s="3"/>
      <c r="AR46" s="58"/>
      <c r="AS46" s="25"/>
      <c r="AT46" s="20"/>
      <c r="AU46" s="10"/>
    </row>
    <row r="47" spans="1:47" ht="16.5" customHeight="1">
      <c r="A47" s="22" t="s">
        <v>59</v>
      </c>
      <c r="B47" s="22">
        <v>6270</v>
      </c>
      <c r="C47" s="47" t="s">
        <v>55</v>
      </c>
      <c r="D47" s="26"/>
      <c r="E47" s="14"/>
      <c r="F47" s="14"/>
      <c r="G47" s="14"/>
      <c r="H47" s="14"/>
      <c r="I47" s="14"/>
      <c r="J47" s="14"/>
      <c r="K47" s="14"/>
      <c r="L47" s="14"/>
      <c r="M47" s="14"/>
      <c r="N47" s="18"/>
      <c r="O47" s="32" t="s">
        <v>11</v>
      </c>
      <c r="P47" s="27"/>
      <c r="Q47" s="27"/>
      <c r="R47" s="27"/>
      <c r="S47" s="65"/>
      <c r="T47" s="65"/>
      <c r="U47" s="65"/>
      <c r="V47" s="66"/>
      <c r="W47" s="66"/>
      <c r="X47" s="59"/>
      <c r="Y47" s="59"/>
      <c r="Z47" s="59"/>
      <c r="AA47" s="59"/>
      <c r="AB47" s="59"/>
      <c r="AC47" s="59"/>
      <c r="AD47" s="3"/>
      <c r="AE47" s="65"/>
      <c r="AF47" s="69"/>
      <c r="AG47" s="27"/>
      <c r="AH47" s="59"/>
      <c r="AI47" s="58"/>
      <c r="AJ47" s="3"/>
      <c r="AK47" s="28" t="s">
        <v>29</v>
      </c>
      <c r="AL47" s="27" t="s">
        <v>202</v>
      </c>
      <c r="AM47" s="65"/>
      <c r="AN47" s="65"/>
      <c r="AO47" s="27" t="s">
        <v>41</v>
      </c>
      <c r="AP47" s="58"/>
      <c r="AQ47" s="3"/>
      <c r="AR47" s="58"/>
      <c r="AS47" s="25"/>
      <c r="AT47" s="20"/>
      <c r="AU47" s="10"/>
    </row>
    <row r="48" spans="1:47" ht="16.5" customHeight="1">
      <c r="A48" s="22" t="s">
        <v>59</v>
      </c>
      <c r="B48" s="22">
        <v>6271</v>
      </c>
      <c r="C48" s="47" t="s">
        <v>56</v>
      </c>
      <c r="D48" s="26"/>
      <c r="E48" s="14"/>
      <c r="F48" s="14"/>
      <c r="G48" s="14"/>
      <c r="H48" s="14"/>
      <c r="I48" s="14"/>
      <c r="J48" s="14"/>
      <c r="K48" s="14"/>
      <c r="L48" s="14"/>
      <c r="M48" s="14"/>
      <c r="N48" s="18"/>
      <c r="O48" s="32" t="s">
        <v>12</v>
      </c>
      <c r="P48" s="8"/>
      <c r="Q48" s="8"/>
      <c r="R48" s="8"/>
      <c r="S48" s="63"/>
      <c r="T48" s="63"/>
      <c r="U48" s="63"/>
      <c r="V48" s="64"/>
      <c r="W48" s="64"/>
      <c r="X48" s="66"/>
      <c r="Y48" s="59"/>
      <c r="Z48" s="59"/>
      <c r="AA48" s="59"/>
      <c r="AB48" s="59"/>
      <c r="AC48" s="59"/>
      <c r="AD48" s="3"/>
      <c r="AE48" s="65"/>
      <c r="AF48" s="69"/>
      <c r="AG48" s="27"/>
      <c r="AH48" s="59"/>
      <c r="AI48" s="58"/>
      <c r="AJ48" s="3"/>
      <c r="AK48" s="28" t="s">
        <v>29</v>
      </c>
      <c r="AL48" s="27" t="s">
        <v>203</v>
      </c>
      <c r="AM48" s="65"/>
      <c r="AN48" s="65"/>
      <c r="AO48" s="27" t="s">
        <v>41</v>
      </c>
      <c r="AP48" s="58"/>
      <c r="AQ48" s="3"/>
      <c r="AR48" s="58"/>
      <c r="AS48" s="25"/>
      <c r="AT48" s="20"/>
      <c r="AU48" s="10"/>
    </row>
    <row r="49" spans="1:47" ht="16.5" customHeight="1">
      <c r="A49" s="22" t="s">
        <v>59</v>
      </c>
      <c r="B49" s="22">
        <v>6273</v>
      </c>
      <c r="C49" s="47" t="s">
        <v>57</v>
      </c>
      <c r="D49" s="26"/>
      <c r="E49" s="14"/>
      <c r="F49" s="14"/>
      <c r="G49" s="14"/>
      <c r="H49" s="14"/>
      <c r="I49" s="14"/>
      <c r="J49" s="14"/>
      <c r="K49" s="14"/>
      <c r="L49" s="14"/>
      <c r="M49" s="14"/>
      <c r="N49" s="18"/>
      <c r="O49" s="32" t="s">
        <v>58</v>
      </c>
      <c r="P49" s="8"/>
      <c r="Q49" s="8"/>
      <c r="R49" s="8"/>
      <c r="S49" s="63"/>
      <c r="T49" s="63"/>
      <c r="U49" s="63"/>
      <c r="V49" s="64"/>
      <c r="W49" s="64"/>
      <c r="X49" s="64"/>
      <c r="Y49" s="66"/>
      <c r="Z49" s="66"/>
      <c r="AA49" s="66"/>
      <c r="AB49" s="66"/>
      <c r="AC49" s="66"/>
      <c r="AD49" s="27"/>
      <c r="AE49" s="27" t="s">
        <v>205</v>
      </c>
      <c r="AF49" s="27"/>
      <c r="AG49" s="27"/>
      <c r="AH49" s="27"/>
      <c r="AI49" s="27"/>
      <c r="AJ49" s="27"/>
      <c r="AK49" s="27"/>
      <c r="AL49" s="27"/>
      <c r="AM49" s="243">
        <v>0.9</v>
      </c>
      <c r="AN49" s="243"/>
      <c r="AO49" s="27" t="s">
        <v>41</v>
      </c>
      <c r="AP49" s="65"/>
      <c r="AQ49" s="27"/>
      <c r="AR49" s="65"/>
      <c r="AS49" s="29"/>
      <c r="AT49" s="20"/>
      <c r="AU49" s="10"/>
    </row>
    <row r="50" spans="1:47" ht="16.5" customHeight="1">
      <c r="A50" s="22" t="s">
        <v>59</v>
      </c>
      <c r="B50" s="22">
        <v>6275</v>
      </c>
      <c r="C50" s="47" t="s">
        <v>199</v>
      </c>
      <c r="D50" s="30"/>
      <c r="E50" s="8"/>
      <c r="F50" s="8"/>
      <c r="G50" s="8"/>
      <c r="H50" s="8"/>
      <c r="I50" s="8"/>
      <c r="J50" s="8"/>
      <c r="K50" s="8"/>
      <c r="L50" s="8"/>
      <c r="M50" s="8"/>
      <c r="N50" s="19"/>
      <c r="O50" s="244" t="s">
        <v>200</v>
      </c>
      <c r="P50" s="245"/>
      <c r="Q50" s="245"/>
      <c r="R50" s="245"/>
      <c r="S50" s="245"/>
      <c r="T50" s="245"/>
      <c r="U50" s="245"/>
      <c r="V50" s="245"/>
      <c r="W50" s="245"/>
      <c r="X50" s="245"/>
      <c r="Y50" s="64"/>
      <c r="Z50" s="64"/>
      <c r="AA50" s="64"/>
      <c r="AB50" s="64"/>
      <c r="AC50" s="64"/>
      <c r="AD50" s="8"/>
      <c r="AE50" s="27" t="s">
        <v>205</v>
      </c>
      <c r="AF50" s="27"/>
      <c r="AG50" s="27"/>
      <c r="AH50" s="27"/>
      <c r="AI50" s="27"/>
      <c r="AJ50" s="27"/>
      <c r="AK50" s="27"/>
      <c r="AL50" s="27"/>
      <c r="AM50" s="243">
        <v>0.8</v>
      </c>
      <c r="AN50" s="246"/>
      <c r="AO50" s="27" t="s">
        <v>41</v>
      </c>
      <c r="AP50" s="63"/>
      <c r="AQ50" s="8"/>
      <c r="AR50" s="63"/>
      <c r="AS50" s="19"/>
      <c r="AT50" s="20"/>
      <c r="AU50" s="10"/>
    </row>
    <row r="51" spans="1:47" ht="16.5" customHeight="1">
      <c r="A51" s="113" t="s">
        <v>59</v>
      </c>
      <c r="B51" s="113">
        <v>6278</v>
      </c>
      <c r="C51" s="124" t="s">
        <v>480</v>
      </c>
      <c r="D51" s="121" t="s">
        <v>482</v>
      </c>
      <c r="E51" s="122"/>
      <c r="F51" s="122"/>
      <c r="G51" s="122"/>
      <c r="H51" s="122"/>
      <c r="I51" s="122"/>
      <c r="J51" s="122"/>
      <c r="K51" s="122"/>
      <c r="L51" s="122"/>
      <c r="M51" s="122"/>
      <c r="N51" s="150"/>
      <c r="O51" s="151" t="s">
        <v>483</v>
      </c>
      <c r="P51" s="152"/>
      <c r="Q51" s="152"/>
      <c r="R51" s="152"/>
      <c r="S51" s="153"/>
      <c r="T51" s="153"/>
      <c r="U51" s="153"/>
      <c r="V51" s="154"/>
      <c r="W51" s="154"/>
      <c r="X51" s="154"/>
      <c r="Y51" s="154"/>
      <c r="Z51" s="154"/>
      <c r="AA51" s="154"/>
      <c r="AB51" s="154"/>
      <c r="AC51" s="154"/>
      <c r="AD51" s="152"/>
      <c r="AE51" s="155"/>
      <c r="AF51" s="156"/>
      <c r="AG51" s="157"/>
      <c r="AH51" s="154"/>
      <c r="AI51" s="153"/>
      <c r="AJ51" s="152"/>
      <c r="AK51" s="158" t="s">
        <v>29</v>
      </c>
      <c r="AL51" s="157" t="s">
        <v>485</v>
      </c>
      <c r="AM51" s="155"/>
      <c r="AN51" s="155"/>
      <c r="AO51" s="157" t="s">
        <v>41</v>
      </c>
      <c r="AP51" s="153"/>
      <c r="AQ51" s="152"/>
      <c r="AR51" s="153"/>
      <c r="AS51" s="150"/>
      <c r="AT51" s="20"/>
      <c r="AU51" s="10"/>
    </row>
    <row r="52" spans="1:47" ht="16.5" customHeight="1">
      <c r="A52" s="113" t="s">
        <v>59</v>
      </c>
      <c r="B52" s="113">
        <v>6279</v>
      </c>
      <c r="C52" s="124" t="s">
        <v>481</v>
      </c>
      <c r="D52" s="159"/>
      <c r="E52" s="160"/>
      <c r="F52" s="160"/>
      <c r="G52" s="160"/>
      <c r="H52" s="160"/>
      <c r="I52" s="160"/>
      <c r="J52" s="160"/>
      <c r="K52" s="160"/>
      <c r="L52" s="160"/>
      <c r="M52" s="160"/>
      <c r="N52" s="161"/>
      <c r="O52" s="151" t="s">
        <v>484</v>
      </c>
      <c r="P52" s="157"/>
      <c r="Q52" s="157"/>
      <c r="R52" s="157"/>
      <c r="S52" s="155"/>
      <c r="T52" s="155"/>
      <c r="U52" s="155"/>
      <c r="V52" s="162"/>
      <c r="W52" s="162"/>
      <c r="X52" s="162"/>
      <c r="Y52" s="162"/>
      <c r="Z52" s="162"/>
      <c r="AA52" s="162"/>
      <c r="AB52" s="162"/>
      <c r="AC52" s="162"/>
      <c r="AD52" s="157"/>
      <c r="AE52" s="155"/>
      <c r="AF52" s="156"/>
      <c r="AG52" s="157"/>
      <c r="AH52" s="162"/>
      <c r="AI52" s="155"/>
      <c r="AJ52" s="157"/>
      <c r="AK52" s="158" t="s">
        <v>29</v>
      </c>
      <c r="AL52" s="157" t="s">
        <v>486</v>
      </c>
      <c r="AM52" s="155"/>
      <c r="AN52" s="155"/>
      <c r="AO52" s="157" t="s">
        <v>41</v>
      </c>
      <c r="AP52" s="155"/>
      <c r="AQ52" s="157"/>
      <c r="AR52" s="155"/>
      <c r="AS52" s="118"/>
      <c r="AT52" s="20"/>
      <c r="AU52" s="12"/>
    </row>
    <row r="53" spans="1:3" ht="16.5" customHeight="1">
      <c r="A53" s="104" t="s">
        <v>187</v>
      </c>
      <c r="B53" s="107" t="s">
        <v>188</v>
      </c>
      <c r="C53" s="106"/>
    </row>
    <row r="54" ht="15.75" customHeight="1">
      <c r="B54" s="107" t="s">
        <v>189</v>
      </c>
    </row>
    <row r="55" spans="1:47" ht="72.75" customHeight="1">
      <c r="A55" s="136" t="s">
        <v>257</v>
      </c>
      <c r="B55" s="241" t="s">
        <v>477</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row>
    <row r="56" spans="1:2" ht="16.5" customHeight="1">
      <c r="A56" s="107" t="s">
        <v>255</v>
      </c>
      <c r="B56" s="107" t="s">
        <v>476</v>
      </c>
    </row>
    <row r="57" spans="4:45" ht="16.5" customHeight="1">
      <c r="D57" s="17"/>
      <c r="E57" s="17"/>
      <c r="F57" s="17"/>
      <c r="G57" s="17"/>
      <c r="H57" s="17"/>
      <c r="I57" s="17"/>
      <c r="J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row>
  </sheetData>
  <sheetProtection formatCells="0" formatColumns="0" formatRows="0" insertColumns="0" insertRows="0" insertHyperlinks="0" deleteColumns="0" deleteRows="0" sort="0" autoFilter="0" pivotTables="0"/>
  <mergeCells count="166">
    <mergeCell ref="A41:A42"/>
    <mergeCell ref="B41:B42"/>
    <mergeCell ref="C41:C42"/>
    <mergeCell ref="A37:A38"/>
    <mergeCell ref="B37:B38"/>
    <mergeCell ref="C33:C34"/>
    <mergeCell ref="B39:B40"/>
    <mergeCell ref="C39:C40"/>
    <mergeCell ref="A35:A36"/>
    <mergeCell ref="B35:B36"/>
    <mergeCell ref="C35:C36"/>
    <mergeCell ref="A29:A30"/>
    <mergeCell ref="B29:B30"/>
    <mergeCell ref="C29:C30"/>
    <mergeCell ref="C37:C38"/>
    <mergeCell ref="A39:A40"/>
    <mergeCell ref="A31:A32"/>
    <mergeCell ref="B31:B32"/>
    <mergeCell ref="C31:C32"/>
    <mergeCell ref="A33:A34"/>
    <mergeCell ref="B33:B34"/>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A13:A14"/>
    <mergeCell ref="B13:B14"/>
    <mergeCell ref="C13:C14"/>
    <mergeCell ref="A15:A16"/>
    <mergeCell ref="B15:B16"/>
    <mergeCell ref="C15:C16"/>
    <mergeCell ref="AT41:AT42"/>
    <mergeCell ref="A7:A8"/>
    <mergeCell ref="B7:B8"/>
    <mergeCell ref="C7:C8"/>
    <mergeCell ref="A9:A10"/>
    <mergeCell ref="B9:B10"/>
    <mergeCell ref="C9:C10"/>
    <mergeCell ref="A11:A12"/>
    <mergeCell ref="B11:B12"/>
    <mergeCell ref="C11:C12"/>
    <mergeCell ref="AU31:AU32"/>
    <mergeCell ref="AT33:AT34"/>
    <mergeCell ref="AT35:AT36"/>
    <mergeCell ref="AU35:AU36"/>
    <mergeCell ref="AT37:AT38"/>
    <mergeCell ref="AT39:AT40"/>
    <mergeCell ref="AU39:AU40"/>
    <mergeCell ref="AU19:AU20"/>
    <mergeCell ref="AT21:AT22"/>
    <mergeCell ref="AT23:AT24"/>
    <mergeCell ref="AU23:AU24"/>
    <mergeCell ref="AT25:AT26"/>
    <mergeCell ref="AT27:AT28"/>
    <mergeCell ref="AU27:AU28"/>
    <mergeCell ref="AU7:AU8"/>
    <mergeCell ref="AT9:AT10"/>
    <mergeCell ref="AT11:AT12"/>
    <mergeCell ref="AU11:AU12"/>
    <mergeCell ref="AT13:AT14"/>
    <mergeCell ref="AT15:AT16"/>
    <mergeCell ref="AU15:AU16"/>
    <mergeCell ref="O39:AS40"/>
    <mergeCell ref="O41:AO42"/>
    <mergeCell ref="AP41:AP42"/>
    <mergeCell ref="AQ41:AR42"/>
    <mergeCell ref="AS41:AS42"/>
    <mergeCell ref="AT7:AT8"/>
    <mergeCell ref="AT17:AT18"/>
    <mergeCell ref="AT19:AT20"/>
    <mergeCell ref="AT29:AT30"/>
    <mergeCell ref="AT31:AT32"/>
    <mergeCell ref="AP33:AP34"/>
    <mergeCell ref="AQ33:AR34"/>
    <mergeCell ref="AS33:AS34"/>
    <mergeCell ref="O35:AS36"/>
    <mergeCell ref="O33:AO34"/>
    <mergeCell ref="AP37:AP38"/>
    <mergeCell ref="AQ37:AR38"/>
    <mergeCell ref="AS37:AS38"/>
    <mergeCell ref="O23:AS24"/>
    <mergeCell ref="O25:AO26"/>
    <mergeCell ref="AP25:AP26"/>
    <mergeCell ref="AQ25:AR26"/>
    <mergeCell ref="AS25:AS26"/>
    <mergeCell ref="AS29:AS30"/>
    <mergeCell ref="O27:AS28"/>
    <mergeCell ref="O29:AO30"/>
    <mergeCell ref="AP29:AP30"/>
    <mergeCell ref="AQ29:AR30"/>
    <mergeCell ref="O15:AS16"/>
    <mergeCell ref="O17:AO18"/>
    <mergeCell ref="AP17:AP18"/>
    <mergeCell ref="AQ17:AR18"/>
    <mergeCell ref="AS17:AS18"/>
    <mergeCell ref="O13:AO14"/>
    <mergeCell ref="O50:X50"/>
    <mergeCell ref="O7:AS8"/>
    <mergeCell ref="O9:AO10"/>
    <mergeCell ref="AP9:AP10"/>
    <mergeCell ref="AQ9:AR10"/>
    <mergeCell ref="AS9:AS10"/>
    <mergeCell ref="O11:AS12"/>
    <mergeCell ref="AP13:AP14"/>
    <mergeCell ref="AQ13:AR14"/>
    <mergeCell ref="AS13:AS14"/>
    <mergeCell ref="O19:AS20"/>
    <mergeCell ref="O21:AO22"/>
    <mergeCell ref="AP21:AP22"/>
    <mergeCell ref="AQ21:AR22"/>
    <mergeCell ref="AS21:AS22"/>
    <mergeCell ref="B55:AU55"/>
    <mergeCell ref="AK43:AL43"/>
    <mergeCell ref="AK44:AL44"/>
    <mergeCell ref="AK45:AL45"/>
    <mergeCell ref="AM49:AN49"/>
    <mergeCell ref="AM50:AN50"/>
    <mergeCell ref="I39:N40"/>
    <mergeCell ref="K41:L41"/>
    <mergeCell ref="I42:N42"/>
    <mergeCell ref="O31:AS32"/>
    <mergeCell ref="D35:H42"/>
    <mergeCell ref="I35:N36"/>
    <mergeCell ref="K37:L37"/>
    <mergeCell ref="I38:N38"/>
    <mergeCell ref="O37:AO38"/>
    <mergeCell ref="D31:H34"/>
    <mergeCell ref="I31:N32"/>
    <mergeCell ref="K33:L33"/>
    <mergeCell ref="I34:N34"/>
    <mergeCell ref="I27:N28"/>
    <mergeCell ref="K29:L29"/>
    <mergeCell ref="I30:N30"/>
    <mergeCell ref="D23:H30"/>
    <mergeCell ref="I23:N24"/>
    <mergeCell ref="I26:N26"/>
    <mergeCell ref="I18:N18"/>
    <mergeCell ref="D11:H18"/>
    <mergeCell ref="I11:N12"/>
    <mergeCell ref="K13:L13"/>
    <mergeCell ref="I14:N14"/>
    <mergeCell ref="K25:L25"/>
    <mergeCell ref="D19:H22"/>
    <mergeCell ref="I19:N20"/>
    <mergeCell ref="K21:L21"/>
    <mergeCell ref="I22:N22"/>
    <mergeCell ref="D7:H10"/>
    <mergeCell ref="I7:N8"/>
    <mergeCell ref="K9:L9"/>
    <mergeCell ref="I10:N10"/>
    <mergeCell ref="I15:N16"/>
    <mergeCell ref="K17:L17"/>
  </mergeCells>
  <printOptions horizontalCentered="1"/>
  <pageMargins left="0.3937007874015748" right="0.3937007874015748" top="0.7874015748031497" bottom="0.5905511811023623" header="0.5118110236220472" footer="0.31496062992125984"/>
  <pageSetup firstPageNumber="1" useFirstPageNumber="1" fitToHeight="1" fitToWidth="1" horizontalDpi="600" verticalDpi="600" orientation="portrait" paperSize="8" scale="85" r:id="rId1"/>
  <headerFooter alignWithMargins="0">
    <oddHeader>&amp;R&amp;9&amp;A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V58"/>
  <sheetViews>
    <sheetView view="pageBreakPreview" zoomScale="85" zoomScaleNormal="75" zoomScaleSheetLayoutView="85" zoomScalePageLayoutView="0" workbookViewId="0" topLeftCell="A34">
      <selection activeCell="AT55" sqref="AT55"/>
    </sheetView>
  </sheetViews>
  <sheetFormatPr defaultColWidth="9.00390625" defaultRowHeight="16.5" customHeight="1"/>
  <cols>
    <col min="1" max="1" width="4.625" style="54" customWidth="1"/>
    <col min="2" max="2" width="7.625" style="54" customWidth="1"/>
    <col min="3" max="3" width="35.625" style="54" customWidth="1"/>
    <col min="4" max="8" width="2.375" style="54" customWidth="1"/>
    <col min="9" max="9" width="2.625" style="54" customWidth="1"/>
    <col min="10" max="10" width="2.375" style="54" customWidth="1"/>
    <col min="11" max="11" width="2.625" style="17" customWidth="1"/>
    <col min="12" max="16" width="2.375" style="17" customWidth="1"/>
    <col min="17" max="20" width="2.375" style="54" customWidth="1"/>
    <col min="21" max="29" width="2.375" style="55" customWidth="1"/>
    <col min="30" max="33" width="2.375" style="54" customWidth="1"/>
    <col min="34" max="35" width="2.375" style="55" customWidth="1"/>
    <col min="36" max="45" width="2.375" style="54" customWidth="1"/>
    <col min="46" max="47" width="8.625" style="54" customWidth="1"/>
    <col min="48" max="48" width="2.75390625" style="54" customWidth="1"/>
    <col min="49" max="16384" width="9.00390625" style="54" customWidth="1"/>
  </cols>
  <sheetData>
    <row r="1" ht="16.5" customHeight="1">
      <c r="A1" s="49"/>
    </row>
    <row r="2" ht="16.5" customHeight="1">
      <c r="A2" s="15" t="s">
        <v>474</v>
      </c>
    </row>
    <row r="3" spans="1:2" ht="16.5" customHeight="1">
      <c r="A3" s="15"/>
      <c r="B3" s="15" t="s">
        <v>294</v>
      </c>
    </row>
    <row r="4" spans="1:2" ht="16.5" customHeight="1">
      <c r="A4" s="15"/>
      <c r="B4" s="15" t="s">
        <v>295</v>
      </c>
    </row>
    <row r="6" spans="1:48" ht="16.5" customHeight="1">
      <c r="A6" s="1" t="s">
        <v>0</v>
      </c>
      <c r="B6" s="56"/>
      <c r="C6" s="2" t="s">
        <v>35</v>
      </c>
      <c r="D6" s="57"/>
      <c r="E6" s="58"/>
      <c r="F6" s="58"/>
      <c r="G6" s="58"/>
      <c r="H6" s="58"/>
      <c r="I6" s="58"/>
      <c r="J6" s="58"/>
      <c r="K6" s="3"/>
      <c r="L6" s="3"/>
      <c r="M6" s="3"/>
      <c r="N6" s="3"/>
      <c r="O6" s="3"/>
      <c r="P6" s="3"/>
      <c r="Q6" s="58"/>
      <c r="R6" s="58"/>
      <c r="S6" s="58"/>
      <c r="T6" s="4" t="s">
        <v>36</v>
      </c>
      <c r="U6" s="59"/>
      <c r="V6" s="59"/>
      <c r="W6" s="59"/>
      <c r="X6" s="59"/>
      <c r="Y6" s="59"/>
      <c r="Z6" s="59"/>
      <c r="AA6" s="59"/>
      <c r="AB6" s="59"/>
      <c r="AC6" s="59"/>
      <c r="AD6" s="58"/>
      <c r="AE6" s="58"/>
      <c r="AF6" s="58"/>
      <c r="AG6" s="58"/>
      <c r="AH6" s="59"/>
      <c r="AI6" s="59"/>
      <c r="AJ6" s="58"/>
      <c r="AK6" s="58"/>
      <c r="AL6" s="58"/>
      <c r="AM6" s="58"/>
      <c r="AN6" s="58"/>
      <c r="AO6" s="58"/>
      <c r="AP6" s="58"/>
      <c r="AQ6" s="58"/>
      <c r="AR6" s="58"/>
      <c r="AS6" s="58"/>
      <c r="AT6" s="5" t="s">
        <v>37</v>
      </c>
      <c r="AU6" s="5" t="s">
        <v>38</v>
      </c>
      <c r="AV6" s="60"/>
    </row>
    <row r="7" spans="1:48" ht="16.5" customHeight="1">
      <c r="A7" s="6" t="s">
        <v>39</v>
      </c>
      <c r="B7" s="7" t="s">
        <v>21</v>
      </c>
      <c r="C7" s="61"/>
      <c r="D7" s="62"/>
      <c r="E7" s="63"/>
      <c r="F7" s="63"/>
      <c r="G7" s="63"/>
      <c r="H7" s="63"/>
      <c r="I7" s="63"/>
      <c r="J7" s="63"/>
      <c r="K7" s="8"/>
      <c r="L7" s="8"/>
      <c r="M7" s="8"/>
      <c r="N7" s="8"/>
      <c r="O7" s="8"/>
      <c r="P7" s="8"/>
      <c r="Q7" s="63"/>
      <c r="R7" s="63"/>
      <c r="S7" s="63"/>
      <c r="T7" s="63"/>
      <c r="U7" s="64"/>
      <c r="V7" s="64"/>
      <c r="W7" s="64"/>
      <c r="X7" s="64"/>
      <c r="Y7" s="64"/>
      <c r="Z7" s="64"/>
      <c r="AA7" s="64"/>
      <c r="AB7" s="64"/>
      <c r="AC7" s="64"/>
      <c r="AD7" s="63"/>
      <c r="AE7" s="63"/>
      <c r="AF7" s="63"/>
      <c r="AG7" s="63"/>
      <c r="AH7" s="64"/>
      <c r="AI7" s="64"/>
      <c r="AJ7" s="63"/>
      <c r="AK7" s="63"/>
      <c r="AL7" s="63"/>
      <c r="AM7" s="63"/>
      <c r="AN7" s="63"/>
      <c r="AO7" s="63"/>
      <c r="AP7" s="63"/>
      <c r="AQ7" s="63"/>
      <c r="AR7" s="63"/>
      <c r="AS7" s="63"/>
      <c r="AT7" s="9" t="s">
        <v>27</v>
      </c>
      <c r="AU7" s="9" t="s">
        <v>28</v>
      </c>
      <c r="AV7" s="60"/>
    </row>
    <row r="8" spans="1:47" ht="16.5" customHeight="1">
      <c r="A8" s="187" t="s">
        <v>59</v>
      </c>
      <c r="B8" s="187">
        <v>2451</v>
      </c>
      <c r="C8" s="189" t="s">
        <v>297</v>
      </c>
      <c r="D8" s="181" t="s">
        <v>86</v>
      </c>
      <c r="E8" s="182"/>
      <c r="F8" s="182"/>
      <c r="G8" s="182"/>
      <c r="H8" s="183"/>
      <c r="I8" s="181" t="s">
        <v>47</v>
      </c>
      <c r="J8" s="182"/>
      <c r="K8" s="182"/>
      <c r="L8" s="182"/>
      <c r="M8" s="182"/>
      <c r="N8" s="183"/>
      <c r="O8" s="203"/>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5"/>
      <c r="AT8" s="213">
        <v>248</v>
      </c>
      <c r="AU8" s="217" t="s">
        <v>51</v>
      </c>
    </row>
    <row r="9" spans="1:47" s="126" customFormat="1" ht="16.5" customHeight="1">
      <c r="A9" s="188" t="s">
        <v>59</v>
      </c>
      <c r="B9" s="188">
        <v>2453</v>
      </c>
      <c r="C9" s="190" t="s">
        <v>298</v>
      </c>
      <c r="D9" s="184"/>
      <c r="E9" s="185"/>
      <c r="F9" s="185"/>
      <c r="G9" s="185"/>
      <c r="H9" s="186"/>
      <c r="I9" s="184"/>
      <c r="J9" s="185"/>
      <c r="K9" s="185"/>
      <c r="L9" s="185"/>
      <c r="M9" s="185"/>
      <c r="N9" s="186"/>
      <c r="O9" s="206"/>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8"/>
      <c r="AT9" s="214">
        <v>173</v>
      </c>
      <c r="AU9" s="218"/>
    </row>
    <row r="10" spans="1:47" ht="16.5" customHeight="1">
      <c r="A10" s="187" t="s">
        <v>59</v>
      </c>
      <c r="B10" s="187">
        <v>2454</v>
      </c>
      <c r="C10" s="189" t="s">
        <v>299</v>
      </c>
      <c r="D10" s="184"/>
      <c r="E10" s="185"/>
      <c r="F10" s="185"/>
      <c r="G10" s="185"/>
      <c r="H10" s="186"/>
      <c r="I10" s="26"/>
      <c r="J10" s="14"/>
      <c r="K10" s="196">
        <f>AT8</f>
        <v>248</v>
      </c>
      <c r="L10" s="197"/>
      <c r="M10" s="14" t="s">
        <v>22</v>
      </c>
      <c r="N10" s="42"/>
      <c r="O10" s="199" t="s">
        <v>478</v>
      </c>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9" t="s">
        <v>1</v>
      </c>
      <c r="AQ10" s="215">
        <v>0.9</v>
      </c>
      <c r="AR10" s="215"/>
      <c r="AS10" s="211"/>
      <c r="AT10" s="213">
        <f>ROUND(K10*AQ10,0)</f>
        <v>223</v>
      </c>
      <c r="AU10" s="10"/>
    </row>
    <row r="11" spans="1:47" s="126" customFormat="1" ht="16.5" customHeight="1">
      <c r="A11" s="188" t="s">
        <v>59</v>
      </c>
      <c r="B11" s="188">
        <v>2455</v>
      </c>
      <c r="C11" s="190" t="s">
        <v>300</v>
      </c>
      <c r="D11" s="191"/>
      <c r="E11" s="192"/>
      <c r="F11" s="192"/>
      <c r="G11" s="192"/>
      <c r="H11" s="193"/>
      <c r="I11" s="178" t="s">
        <v>155</v>
      </c>
      <c r="J11" s="179"/>
      <c r="K11" s="179"/>
      <c r="L11" s="179"/>
      <c r="M11" s="179"/>
      <c r="N11" s="180"/>
      <c r="O11" s="201"/>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10"/>
      <c r="AQ11" s="216"/>
      <c r="AR11" s="216"/>
      <c r="AS11" s="212"/>
      <c r="AT11" s="214">
        <v>117</v>
      </c>
      <c r="AU11" s="10"/>
    </row>
    <row r="12" spans="1:47" ht="16.5" customHeight="1">
      <c r="A12" s="187" t="s">
        <v>59</v>
      </c>
      <c r="B12" s="187">
        <v>1151</v>
      </c>
      <c r="C12" s="189" t="s">
        <v>301</v>
      </c>
      <c r="D12" s="181" t="s">
        <v>84</v>
      </c>
      <c r="E12" s="182"/>
      <c r="F12" s="182"/>
      <c r="G12" s="182"/>
      <c r="H12" s="183"/>
      <c r="I12" s="181" t="s">
        <v>47</v>
      </c>
      <c r="J12" s="182"/>
      <c r="K12" s="182"/>
      <c r="L12" s="182"/>
      <c r="M12" s="182"/>
      <c r="N12" s="183"/>
      <c r="O12" s="203"/>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5"/>
      <c r="AT12" s="213">
        <v>1090</v>
      </c>
      <c r="AU12" s="217" t="s">
        <v>111</v>
      </c>
    </row>
    <row r="13" spans="1:47" s="126" customFormat="1" ht="16.5" customHeight="1">
      <c r="A13" s="188" t="s">
        <v>59</v>
      </c>
      <c r="B13" s="188">
        <v>1153</v>
      </c>
      <c r="C13" s="190" t="s">
        <v>302</v>
      </c>
      <c r="D13" s="184"/>
      <c r="E13" s="185"/>
      <c r="F13" s="185"/>
      <c r="G13" s="185"/>
      <c r="H13" s="186"/>
      <c r="I13" s="184"/>
      <c r="J13" s="185"/>
      <c r="K13" s="185"/>
      <c r="L13" s="185"/>
      <c r="M13" s="185"/>
      <c r="N13" s="186"/>
      <c r="O13" s="206"/>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8"/>
      <c r="AT13" s="214">
        <v>760</v>
      </c>
      <c r="AU13" s="218"/>
    </row>
    <row r="14" spans="1:47" ht="16.5" customHeight="1">
      <c r="A14" s="187" t="s">
        <v>59</v>
      </c>
      <c r="B14" s="187">
        <v>1154</v>
      </c>
      <c r="C14" s="189" t="s">
        <v>303</v>
      </c>
      <c r="D14" s="184"/>
      <c r="E14" s="185"/>
      <c r="F14" s="185"/>
      <c r="G14" s="185"/>
      <c r="H14" s="186"/>
      <c r="I14" s="26"/>
      <c r="J14" s="14"/>
      <c r="K14" s="196">
        <f>AT12</f>
        <v>1090</v>
      </c>
      <c r="L14" s="197"/>
      <c r="M14" s="14" t="s">
        <v>22</v>
      </c>
      <c r="N14" s="42"/>
      <c r="O14" s="199" t="s">
        <v>478</v>
      </c>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9" t="s">
        <v>1</v>
      </c>
      <c r="AQ14" s="215">
        <v>0.9</v>
      </c>
      <c r="AR14" s="215"/>
      <c r="AS14" s="211"/>
      <c r="AT14" s="213">
        <f>ROUND(K14*AQ14,0)</f>
        <v>981</v>
      </c>
      <c r="AU14" s="10"/>
    </row>
    <row r="15" spans="1:47" s="126" customFormat="1" ht="16.5" customHeight="1">
      <c r="A15" s="188" t="s">
        <v>59</v>
      </c>
      <c r="B15" s="188">
        <v>1155</v>
      </c>
      <c r="C15" s="190" t="s">
        <v>304</v>
      </c>
      <c r="D15" s="184"/>
      <c r="E15" s="185"/>
      <c r="F15" s="185"/>
      <c r="G15" s="185"/>
      <c r="H15" s="186"/>
      <c r="I15" s="178" t="s">
        <v>158</v>
      </c>
      <c r="J15" s="179"/>
      <c r="K15" s="179"/>
      <c r="L15" s="179"/>
      <c r="M15" s="179"/>
      <c r="N15" s="180"/>
      <c r="O15" s="201"/>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10"/>
      <c r="AQ15" s="216"/>
      <c r="AR15" s="216"/>
      <c r="AS15" s="212"/>
      <c r="AT15" s="214">
        <v>117</v>
      </c>
      <c r="AU15" s="10"/>
    </row>
    <row r="16" spans="1:47" ht="16.5" customHeight="1">
      <c r="A16" s="187" t="s">
        <v>59</v>
      </c>
      <c r="B16" s="187">
        <v>2151</v>
      </c>
      <c r="C16" s="189" t="s">
        <v>305</v>
      </c>
      <c r="D16" s="184"/>
      <c r="E16" s="185"/>
      <c r="F16" s="185"/>
      <c r="G16" s="185"/>
      <c r="H16" s="186"/>
      <c r="I16" s="181" t="s">
        <v>47</v>
      </c>
      <c r="J16" s="182"/>
      <c r="K16" s="182"/>
      <c r="L16" s="182"/>
      <c r="M16" s="182"/>
      <c r="N16" s="183"/>
      <c r="O16" s="203"/>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5"/>
      <c r="AT16" s="213">
        <f>ROUND(AT12*12/365,0)</f>
        <v>36</v>
      </c>
      <c r="AU16" s="217" t="s">
        <v>48</v>
      </c>
    </row>
    <row r="17" spans="1:47" s="126" customFormat="1" ht="16.5" customHeight="1">
      <c r="A17" s="188" t="s">
        <v>59</v>
      </c>
      <c r="B17" s="188">
        <v>2153</v>
      </c>
      <c r="C17" s="190" t="s">
        <v>306</v>
      </c>
      <c r="D17" s="184"/>
      <c r="E17" s="185"/>
      <c r="F17" s="185"/>
      <c r="G17" s="185"/>
      <c r="H17" s="186"/>
      <c r="I17" s="184"/>
      <c r="J17" s="185"/>
      <c r="K17" s="185"/>
      <c r="L17" s="185"/>
      <c r="M17" s="185"/>
      <c r="N17" s="186"/>
      <c r="O17" s="206"/>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8"/>
      <c r="AT17" s="214">
        <v>19</v>
      </c>
      <c r="AU17" s="218"/>
    </row>
    <row r="18" spans="1:47" ht="16.5" customHeight="1">
      <c r="A18" s="187" t="s">
        <v>59</v>
      </c>
      <c r="B18" s="187">
        <v>2154</v>
      </c>
      <c r="C18" s="189" t="s">
        <v>307</v>
      </c>
      <c r="D18" s="184"/>
      <c r="E18" s="185"/>
      <c r="F18" s="185"/>
      <c r="G18" s="185"/>
      <c r="H18" s="186"/>
      <c r="I18" s="26"/>
      <c r="J18" s="14"/>
      <c r="K18" s="196">
        <f>AT16</f>
        <v>36</v>
      </c>
      <c r="L18" s="197"/>
      <c r="M18" s="14" t="s">
        <v>22</v>
      </c>
      <c r="N18" s="42"/>
      <c r="O18" s="199" t="s">
        <v>478</v>
      </c>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9" t="s">
        <v>1</v>
      </c>
      <c r="AQ18" s="215">
        <v>0.9</v>
      </c>
      <c r="AR18" s="215"/>
      <c r="AS18" s="211"/>
      <c r="AT18" s="219">
        <f>ROUND(K18*AQ18,0)</f>
        <v>32</v>
      </c>
      <c r="AU18" s="10"/>
    </row>
    <row r="19" spans="1:47" s="126" customFormat="1" ht="16.5" customHeight="1">
      <c r="A19" s="188" t="s">
        <v>59</v>
      </c>
      <c r="B19" s="188">
        <v>2155</v>
      </c>
      <c r="C19" s="190" t="s">
        <v>308</v>
      </c>
      <c r="D19" s="191"/>
      <c r="E19" s="192"/>
      <c r="F19" s="192"/>
      <c r="G19" s="192"/>
      <c r="H19" s="193"/>
      <c r="I19" s="178" t="s">
        <v>166</v>
      </c>
      <c r="J19" s="179"/>
      <c r="K19" s="179"/>
      <c r="L19" s="179"/>
      <c r="M19" s="179"/>
      <c r="N19" s="180"/>
      <c r="O19" s="201"/>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10"/>
      <c r="AQ19" s="216"/>
      <c r="AR19" s="216"/>
      <c r="AS19" s="212"/>
      <c r="AT19" s="220">
        <v>117</v>
      </c>
      <c r="AU19" s="10"/>
    </row>
    <row r="20" spans="1:47" ht="16.5" customHeight="1">
      <c r="A20" s="187" t="s">
        <v>59</v>
      </c>
      <c r="B20" s="187">
        <v>2551</v>
      </c>
      <c r="C20" s="189" t="s">
        <v>309</v>
      </c>
      <c r="D20" s="181" t="s">
        <v>87</v>
      </c>
      <c r="E20" s="182"/>
      <c r="F20" s="182"/>
      <c r="G20" s="182"/>
      <c r="H20" s="183"/>
      <c r="I20" s="181" t="s">
        <v>49</v>
      </c>
      <c r="J20" s="182"/>
      <c r="K20" s="182"/>
      <c r="L20" s="182"/>
      <c r="M20" s="182"/>
      <c r="N20" s="183"/>
      <c r="O20" s="203"/>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5"/>
      <c r="AT20" s="213">
        <v>252</v>
      </c>
      <c r="AU20" s="217" t="s">
        <v>51</v>
      </c>
    </row>
    <row r="21" spans="1:47" s="126" customFormat="1" ht="16.5" customHeight="1">
      <c r="A21" s="188" t="s">
        <v>59</v>
      </c>
      <c r="B21" s="188">
        <v>2553</v>
      </c>
      <c r="C21" s="190" t="s">
        <v>310</v>
      </c>
      <c r="D21" s="184"/>
      <c r="E21" s="185"/>
      <c r="F21" s="185"/>
      <c r="G21" s="185"/>
      <c r="H21" s="186"/>
      <c r="I21" s="184"/>
      <c r="J21" s="185"/>
      <c r="K21" s="185"/>
      <c r="L21" s="185"/>
      <c r="M21" s="185"/>
      <c r="N21" s="186"/>
      <c r="O21" s="206"/>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8"/>
      <c r="AT21" s="214">
        <v>176</v>
      </c>
      <c r="AU21" s="218"/>
    </row>
    <row r="22" spans="1:47" ht="16.5" customHeight="1">
      <c r="A22" s="187" t="s">
        <v>59</v>
      </c>
      <c r="B22" s="187">
        <v>2554</v>
      </c>
      <c r="C22" s="189" t="s">
        <v>311</v>
      </c>
      <c r="D22" s="184"/>
      <c r="E22" s="185"/>
      <c r="F22" s="185"/>
      <c r="G22" s="185"/>
      <c r="H22" s="186"/>
      <c r="I22" s="26"/>
      <c r="J22" s="14"/>
      <c r="K22" s="196">
        <f>AT20</f>
        <v>252</v>
      </c>
      <c r="L22" s="197"/>
      <c r="M22" s="14" t="s">
        <v>22</v>
      </c>
      <c r="N22" s="42"/>
      <c r="O22" s="199" t="s">
        <v>478</v>
      </c>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9" t="s">
        <v>1</v>
      </c>
      <c r="AQ22" s="215">
        <v>0.9</v>
      </c>
      <c r="AR22" s="215"/>
      <c r="AS22" s="211"/>
      <c r="AT22" s="213">
        <f>ROUND(K22*AQ22,0)</f>
        <v>227</v>
      </c>
      <c r="AU22" s="10"/>
    </row>
    <row r="23" spans="1:47" s="126" customFormat="1" ht="16.5" customHeight="1">
      <c r="A23" s="188" t="s">
        <v>59</v>
      </c>
      <c r="B23" s="188">
        <v>2555</v>
      </c>
      <c r="C23" s="190" t="s">
        <v>312</v>
      </c>
      <c r="D23" s="191"/>
      <c r="E23" s="192"/>
      <c r="F23" s="192"/>
      <c r="G23" s="192"/>
      <c r="H23" s="193"/>
      <c r="I23" s="178" t="s">
        <v>156</v>
      </c>
      <c r="J23" s="179"/>
      <c r="K23" s="179"/>
      <c r="L23" s="179"/>
      <c r="M23" s="179"/>
      <c r="N23" s="180"/>
      <c r="O23" s="201"/>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10"/>
      <c r="AQ23" s="216"/>
      <c r="AR23" s="216"/>
      <c r="AS23" s="212"/>
      <c r="AT23" s="214">
        <v>117</v>
      </c>
      <c r="AU23" s="10"/>
    </row>
    <row r="24" spans="1:47" ht="16.5" customHeight="1">
      <c r="A24" s="187" t="s">
        <v>59</v>
      </c>
      <c r="B24" s="187">
        <v>1251</v>
      </c>
      <c r="C24" s="189" t="s">
        <v>313</v>
      </c>
      <c r="D24" s="181" t="s">
        <v>88</v>
      </c>
      <c r="E24" s="182"/>
      <c r="F24" s="182"/>
      <c r="G24" s="182"/>
      <c r="H24" s="183"/>
      <c r="I24" s="181" t="s">
        <v>49</v>
      </c>
      <c r="J24" s="182"/>
      <c r="K24" s="182"/>
      <c r="L24" s="182"/>
      <c r="M24" s="182"/>
      <c r="N24" s="183"/>
      <c r="O24" s="203"/>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5"/>
      <c r="AT24" s="213">
        <v>2178</v>
      </c>
      <c r="AU24" s="217" t="s">
        <v>111</v>
      </c>
    </row>
    <row r="25" spans="1:47" s="126" customFormat="1" ht="16.5" customHeight="1">
      <c r="A25" s="188" t="s">
        <v>59</v>
      </c>
      <c r="B25" s="188">
        <v>1253</v>
      </c>
      <c r="C25" s="190" t="s">
        <v>314</v>
      </c>
      <c r="D25" s="184"/>
      <c r="E25" s="185"/>
      <c r="F25" s="185"/>
      <c r="G25" s="185"/>
      <c r="H25" s="186"/>
      <c r="I25" s="184"/>
      <c r="J25" s="185"/>
      <c r="K25" s="185"/>
      <c r="L25" s="185"/>
      <c r="M25" s="185"/>
      <c r="N25" s="186"/>
      <c r="O25" s="206"/>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8"/>
      <c r="AT25" s="214">
        <v>1520</v>
      </c>
      <c r="AU25" s="218"/>
    </row>
    <row r="26" spans="1:47" ht="16.5" customHeight="1">
      <c r="A26" s="187" t="s">
        <v>59</v>
      </c>
      <c r="B26" s="187">
        <v>1254</v>
      </c>
      <c r="C26" s="189" t="s">
        <v>315</v>
      </c>
      <c r="D26" s="184"/>
      <c r="E26" s="185"/>
      <c r="F26" s="185"/>
      <c r="G26" s="185"/>
      <c r="H26" s="186"/>
      <c r="I26" s="26"/>
      <c r="J26" s="14"/>
      <c r="K26" s="196">
        <f>AT24</f>
        <v>2178</v>
      </c>
      <c r="L26" s="197"/>
      <c r="M26" s="14" t="s">
        <v>22</v>
      </c>
      <c r="N26" s="42"/>
      <c r="O26" s="199" t="s">
        <v>478</v>
      </c>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9" t="s">
        <v>1</v>
      </c>
      <c r="AQ26" s="215">
        <v>0.9</v>
      </c>
      <c r="AR26" s="215"/>
      <c r="AS26" s="211"/>
      <c r="AT26" s="213">
        <f>ROUND(K26*AQ26,0)</f>
        <v>1960</v>
      </c>
      <c r="AU26" s="10"/>
    </row>
    <row r="27" spans="1:47" s="126" customFormat="1" ht="16.5" customHeight="1">
      <c r="A27" s="188" t="s">
        <v>59</v>
      </c>
      <c r="B27" s="188">
        <v>1255</v>
      </c>
      <c r="C27" s="190" t="s">
        <v>316</v>
      </c>
      <c r="D27" s="184"/>
      <c r="E27" s="185"/>
      <c r="F27" s="185"/>
      <c r="G27" s="185"/>
      <c r="H27" s="186"/>
      <c r="I27" s="178" t="s">
        <v>159</v>
      </c>
      <c r="J27" s="179"/>
      <c r="K27" s="179"/>
      <c r="L27" s="179"/>
      <c r="M27" s="179"/>
      <c r="N27" s="180"/>
      <c r="O27" s="201"/>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10"/>
      <c r="AQ27" s="216"/>
      <c r="AR27" s="216"/>
      <c r="AS27" s="212"/>
      <c r="AT27" s="214">
        <v>117</v>
      </c>
      <c r="AU27" s="10"/>
    </row>
    <row r="28" spans="1:47" ht="16.5" customHeight="1">
      <c r="A28" s="187" t="s">
        <v>59</v>
      </c>
      <c r="B28" s="187">
        <v>2251</v>
      </c>
      <c r="C28" s="189" t="s">
        <v>317</v>
      </c>
      <c r="D28" s="184"/>
      <c r="E28" s="185"/>
      <c r="F28" s="185"/>
      <c r="G28" s="185"/>
      <c r="H28" s="186"/>
      <c r="I28" s="181" t="s">
        <v>49</v>
      </c>
      <c r="J28" s="182"/>
      <c r="K28" s="182"/>
      <c r="L28" s="182"/>
      <c r="M28" s="182"/>
      <c r="N28" s="183"/>
      <c r="O28" s="203"/>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5"/>
      <c r="AT28" s="219">
        <f>ROUND(AT24*12/365,0)</f>
        <v>72</v>
      </c>
      <c r="AU28" s="217" t="s">
        <v>48</v>
      </c>
    </row>
    <row r="29" spans="1:47" s="126" customFormat="1" ht="16.5" customHeight="1">
      <c r="A29" s="188" t="s">
        <v>59</v>
      </c>
      <c r="B29" s="188">
        <v>2253</v>
      </c>
      <c r="C29" s="190" t="s">
        <v>318</v>
      </c>
      <c r="D29" s="184"/>
      <c r="E29" s="185"/>
      <c r="F29" s="185"/>
      <c r="G29" s="185"/>
      <c r="H29" s="186"/>
      <c r="I29" s="184"/>
      <c r="J29" s="185"/>
      <c r="K29" s="185"/>
      <c r="L29" s="185"/>
      <c r="M29" s="185"/>
      <c r="N29" s="186"/>
      <c r="O29" s="206"/>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8"/>
      <c r="AT29" s="220">
        <v>19</v>
      </c>
      <c r="AU29" s="218"/>
    </row>
    <row r="30" spans="1:47" ht="16.5" customHeight="1">
      <c r="A30" s="187" t="s">
        <v>59</v>
      </c>
      <c r="B30" s="187">
        <v>2254</v>
      </c>
      <c r="C30" s="189" t="s">
        <v>319</v>
      </c>
      <c r="D30" s="184"/>
      <c r="E30" s="185"/>
      <c r="F30" s="185"/>
      <c r="G30" s="185"/>
      <c r="H30" s="186"/>
      <c r="I30" s="26"/>
      <c r="J30" s="14"/>
      <c r="K30" s="194">
        <f>AT28</f>
        <v>72</v>
      </c>
      <c r="L30" s="195"/>
      <c r="M30" s="14" t="s">
        <v>22</v>
      </c>
      <c r="N30" s="42"/>
      <c r="O30" s="199" t="s">
        <v>478</v>
      </c>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9" t="s">
        <v>1</v>
      </c>
      <c r="AQ30" s="215">
        <v>0.9</v>
      </c>
      <c r="AR30" s="215"/>
      <c r="AS30" s="211"/>
      <c r="AT30" s="219">
        <f>ROUND(K30*AQ30,0)</f>
        <v>65</v>
      </c>
      <c r="AU30" s="10"/>
    </row>
    <row r="31" spans="1:47" s="126" customFormat="1" ht="16.5" customHeight="1">
      <c r="A31" s="188" t="s">
        <v>59</v>
      </c>
      <c r="B31" s="188">
        <v>2255</v>
      </c>
      <c r="C31" s="190" t="s">
        <v>320</v>
      </c>
      <c r="D31" s="191"/>
      <c r="E31" s="192"/>
      <c r="F31" s="192"/>
      <c r="G31" s="192"/>
      <c r="H31" s="193"/>
      <c r="I31" s="178" t="s">
        <v>167</v>
      </c>
      <c r="J31" s="179"/>
      <c r="K31" s="179"/>
      <c r="L31" s="179"/>
      <c r="M31" s="179"/>
      <c r="N31" s="180"/>
      <c r="O31" s="201"/>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10"/>
      <c r="AQ31" s="216"/>
      <c r="AR31" s="216"/>
      <c r="AS31" s="212"/>
      <c r="AT31" s="220">
        <v>117</v>
      </c>
      <c r="AU31" s="10"/>
    </row>
    <row r="32" spans="1:47" ht="16.5" customHeight="1">
      <c r="A32" s="187" t="s">
        <v>59</v>
      </c>
      <c r="B32" s="187">
        <v>2661</v>
      </c>
      <c r="C32" s="189" t="s">
        <v>321</v>
      </c>
      <c r="D32" s="181" t="s">
        <v>90</v>
      </c>
      <c r="E32" s="182"/>
      <c r="F32" s="182"/>
      <c r="G32" s="182"/>
      <c r="H32" s="183"/>
      <c r="I32" s="181" t="s">
        <v>50</v>
      </c>
      <c r="J32" s="182"/>
      <c r="K32" s="182"/>
      <c r="L32" s="182"/>
      <c r="M32" s="182"/>
      <c r="N32" s="183"/>
      <c r="O32" s="203"/>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5"/>
      <c r="AT32" s="213">
        <v>266</v>
      </c>
      <c r="AU32" s="217" t="s">
        <v>51</v>
      </c>
    </row>
    <row r="33" spans="1:47" s="126" customFormat="1" ht="16.5" customHeight="1">
      <c r="A33" s="188" t="s">
        <v>59</v>
      </c>
      <c r="B33" s="188">
        <v>2663</v>
      </c>
      <c r="C33" s="190" t="s">
        <v>322</v>
      </c>
      <c r="D33" s="184"/>
      <c r="E33" s="185"/>
      <c r="F33" s="185"/>
      <c r="G33" s="185"/>
      <c r="H33" s="186"/>
      <c r="I33" s="184"/>
      <c r="J33" s="185"/>
      <c r="K33" s="185"/>
      <c r="L33" s="185"/>
      <c r="M33" s="185"/>
      <c r="N33" s="186"/>
      <c r="O33" s="206"/>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8"/>
      <c r="AT33" s="214">
        <v>186</v>
      </c>
      <c r="AU33" s="218"/>
    </row>
    <row r="34" spans="1:47" ht="16.5" customHeight="1">
      <c r="A34" s="187" t="s">
        <v>59</v>
      </c>
      <c r="B34" s="187">
        <v>2664</v>
      </c>
      <c r="C34" s="189" t="s">
        <v>323</v>
      </c>
      <c r="D34" s="184"/>
      <c r="E34" s="185"/>
      <c r="F34" s="185"/>
      <c r="G34" s="185"/>
      <c r="H34" s="186"/>
      <c r="I34" s="26"/>
      <c r="J34" s="14"/>
      <c r="K34" s="196">
        <f>AT32</f>
        <v>266</v>
      </c>
      <c r="L34" s="197"/>
      <c r="M34" s="14" t="s">
        <v>22</v>
      </c>
      <c r="N34" s="42"/>
      <c r="O34" s="199" t="s">
        <v>478</v>
      </c>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9" t="s">
        <v>1</v>
      </c>
      <c r="AQ34" s="215">
        <v>0.9</v>
      </c>
      <c r="AR34" s="215"/>
      <c r="AS34" s="211"/>
      <c r="AT34" s="219">
        <f>ROUND(K34*AQ34,0)</f>
        <v>239</v>
      </c>
      <c r="AU34" s="10"/>
    </row>
    <row r="35" spans="1:47" s="126" customFormat="1" ht="16.5" customHeight="1">
      <c r="A35" s="188" t="s">
        <v>59</v>
      </c>
      <c r="B35" s="188">
        <v>2665</v>
      </c>
      <c r="C35" s="190" t="s">
        <v>324</v>
      </c>
      <c r="D35" s="191"/>
      <c r="E35" s="192"/>
      <c r="F35" s="192"/>
      <c r="G35" s="192"/>
      <c r="H35" s="193"/>
      <c r="I35" s="178" t="s">
        <v>157</v>
      </c>
      <c r="J35" s="179"/>
      <c r="K35" s="179"/>
      <c r="L35" s="179"/>
      <c r="M35" s="179"/>
      <c r="N35" s="180"/>
      <c r="O35" s="201"/>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10"/>
      <c r="AQ35" s="216"/>
      <c r="AR35" s="216"/>
      <c r="AS35" s="212"/>
      <c r="AT35" s="220">
        <v>117</v>
      </c>
      <c r="AU35" s="10"/>
    </row>
    <row r="36" spans="1:47" ht="16.5" customHeight="1">
      <c r="A36" s="187" t="s">
        <v>59</v>
      </c>
      <c r="B36" s="187">
        <v>1361</v>
      </c>
      <c r="C36" s="189" t="s">
        <v>325</v>
      </c>
      <c r="D36" s="181" t="s">
        <v>89</v>
      </c>
      <c r="E36" s="182"/>
      <c r="F36" s="182"/>
      <c r="G36" s="182"/>
      <c r="H36" s="183"/>
      <c r="I36" s="181" t="s">
        <v>50</v>
      </c>
      <c r="J36" s="182"/>
      <c r="K36" s="182"/>
      <c r="L36" s="182"/>
      <c r="M36" s="182"/>
      <c r="N36" s="183"/>
      <c r="O36" s="203"/>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5"/>
      <c r="AT36" s="213">
        <v>3455</v>
      </c>
      <c r="AU36" s="217" t="s">
        <v>111</v>
      </c>
    </row>
    <row r="37" spans="1:47" s="126" customFormat="1" ht="16.5" customHeight="1">
      <c r="A37" s="188" t="s">
        <v>59</v>
      </c>
      <c r="B37" s="188">
        <v>1363</v>
      </c>
      <c r="C37" s="190" t="s">
        <v>326</v>
      </c>
      <c r="D37" s="184"/>
      <c r="E37" s="185"/>
      <c r="F37" s="185"/>
      <c r="G37" s="185"/>
      <c r="H37" s="186"/>
      <c r="I37" s="184"/>
      <c r="J37" s="185"/>
      <c r="K37" s="185"/>
      <c r="L37" s="185"/>
      <c r="M37" s="185"/>
      <c r="N37" s="186"/>
      <c r="O37" s="206"/>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8"/>
      <c r="AT37" s="214">
        <v>2412</v>
      </c>
      <c r="AU37" s="218"/>
    </row>
    <row r="38" spans="1:47" ht="16.5" customHeight="1">
      <c r="A38" s="187" t="s">
        <v>59</v>
      </c>
      <c r="B38" s="187">
        <v>1364</v>
      </c>
      <c r="C38" s="189" t="s">
        <v>327</v>
      </c>
      <c r="D38" s="184"/>
      <c r="E38" s="185"/>
      <c r="F38" s="185"/>
      <c r="G38" s="185"/>
      <c r="H38" s="186"/>
      <c r="I38" s="26"/>
      <c r="J38" s="14"/>
      <c r="K38" s="196">
        <f>AT36</f>
        <v>3455</v>
      </c>
      <c r="L38" s="197"/>
      <c r="M38" s="14" t="s">
        <v>22</v>
      </c>
      <c r="N38" s="42"/>
      <c r="O38" s="199" t="s">
        <v>478</v>
      </c>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9" t="s">
        <v>1</v>
      </c>
      <c r="AQ38" s="215">
        <v>0.9</v>
      </c>
      <c r="AR38" s="215"/>
      <c r="AS38" s="211"/>
      <c r="AT38" s="213">
        <f>ROUND(K38*AQ38,0)</f>
        <v>3110</v>
      </c>
      <c r="AU38" s="10"/>
    </row>
    <row r="39" spans="1:47" s="126" customFormat="1" ht="16.5" customHeight="1">
      <c r="A39" s="188" t="s">
        <v>59</v>
      </c>
      <c r="B39" s="188">
        <v>1365</v>
      </c>
      <c r="C39" s="190" t="s">
        <v>328</v>
      </c>
      <c r="D39" s="184"/>
      <c r="E39" s="185"/>
      <c r="F39" s="185"/>
      <c r="G39" s="185"/>
      <c r="H39" s="186"/>
      <c r="I39" s="178" t="s">
        <v>160</v>
      </c>
      <c r="J39" s="179"/>
      <c r="K39" s="179"/>
      <c r="L39" s="179"/>
      <c r="M39" s="179"/>
      <c r="N39" s="180"/>
      <c r="O39" s="201"/>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10"/>
      <c r="AQ39" s="216"/>
      <c r="AR39" s="216"/>
      <c r="AS39" s="212"/>
      <c r="AT39" s="214">
        <v>117</v>
      </c>
      <c r="AU39" s="10"/>
    </row>
    <row r="40" spans="1:47" ht="16.5" customHeight="1">
      <c r="A40" s="187" t="s">
        <v>59</v>
      </c>
      <c r="B40" s="187">
        <v>2361</v>
      </c>
      <c r="C40" s="189" t="s">
        <v>329</v>
      </c>
      <c r="D40" s="184"/>
      <c r="E40" s="185"/>
      <c r="F40" s="185"/>
      <c r="G40" s="185"/>
      <c r="H40" s="186"/>
      <c r="I40" s="181" t="s">
        <v>50</v>
      </c>
      <c r="J40" s="182"/>
      <c r="K40" s="182"/>
      <c r="L40" s="182"/>
      <c r="M40" s="182"/>
      <c r="N40" s="183"/>
      <c r="O40" s="203"/>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5"/>
      <c r="AT40" s="213">
        <f>ROUND(AT36*12/365,0)</f>
        <v>114</v>
      </c>
      <c r="AU40" s="217" t="s">
        <v>48</v>
      </c>
    </row>
    <row r="41" spans="1:47" s="126" customFormat="1" ht="16.5" customHeight="1">
      <c r="A41" s="188" t="s">
        <v>59</v>
      </c>
      <c r="B41" s="188">
        <v>2363</v>
      </c>
      <c r="C41" s="190" t="s">
        <v>330</v>
      </c>
      <c r="D41" s="184"/>
      <c r="E41" s="185"/>
      <c r="F41" s="185"/>
      <c r="G41" s="185"/>
      <c r="H41" s="186"/>
      <c r="I41" s="184"/>
      <c r="J41" s="185"/>
      <c r="K41" s="185"/>
      <c r="L41" s="185"/>
      <c r="M41" s="185"/>
      <c r="N41" s="186"/>
      <c r="O41" s="206"/>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8"/>
      <c r="AT41" s="214">
        <v>19</v>
      </c>
      <c r="AU41" s="218"/>
    </row>
    <row r="42" spans="1:47" ht="16.5" customHeight="1">
      <c r="A42" s="187" t="s">
        <v>59</v>
      </c>
      <c r="B42" s="187">
        <v>2364</v>
      </c>
      <c r="C42" s="189" t="s">
        <v>331</v>
      </c>
      <c r="D42" s="184"/>
      <c r="E42" s="185"/>
      <c r="F42" s="185"/>
      <c r="G42" s="185"/>
      <c r="H42" s="186"/>
      <c r="I42" s="26"/>
      <c r="J42" s="14"/>
      <c r="K42" s="196">
        <f>AT40</f>
        <v>114</v>
      </c>
      <c r="L42" s="197"/>
      <c r="M42" s="14" t="s">
        <v>22</v>
      </c>
      <c r="N42" s="42"/>
      <c r="O42" s="199" t="s">
        <v>478</v>
      </c>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9" t="s">
        <v>1</v>
      </c>
      <c r="AQ42" s="215">
        <v>0.9</v>
      </c>
      <c r="AR42" s="215"/>
      <c r="AS42" s="211"/>
      <c r="AT42" s="213">
        <f>ROUND(K42*AQ42,0)</f>
        <v>103</v>
      </c>
      <c r="AU42" s="10"/>
    </row>
    <row r="43" spans="1:47" s="126" customFormat="1" ht="16.5" customHeight="1">
      <c r="A43" s="188" t="s">
        <v>59</v>
      </c>
      <c r="B43" s="188">
        <v>2365</v>
      </c>
      <c r="C43" s="190" t="s">
        <v>332</v>
      </c>
      <c r="D43" s="191"/>
      <c r="E43" s="192"/>
      <c r="F43" s="192"/>
      <c r="G43" s="192"/>
      <c r="H43" s="193"/>
      <c r="I43" s="178" t="s">
        <v>176</v>
      </c>
      <c r="J43" s="179"/>
      <c r="K43" s="179"/>
      <c r="L43" s="179"/>
      <c r="M43" s="179"/>
      <c r="N43" s="180"/>
      <c r="O43" s="201"/>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10"/>
      <c r="AQ43" s="216"/>
      <c r="AR43" s="216"/>
      <c r="AS43" s="212"/>
      <c r="AT43" s="214">
        <v>117</v>
      </c>
      <c r="AU43" s="10"/>
    </row>
    <row r="44" spans="1:47" ht="16.5" customHeight="1">
      <c r="A44" s="22" t="s">
        <v>59</v>
      </c>
      <c r="B44" s="22">
        <v>4041</v>
      </c>
      <c r="C44" s="23" t="s">
        <v>362</v>
      </c>
      <c r="D44" s="27" t="s">
        <v>52</v>
      </c>
      <c r="E44" s="27"/>
      <c r="F44" s="27"/>
      <c r="G44" s="27"/>
      <c r="H44" s="27"/>
      <c r="I44" s="27"/>
      <c r="J44" s="27"/>
      <c r="K44" s="27"/>
      <c r="L44" s="27"/>
      <c r="M44" s="27"/>
      <c r="N44" s="27"/>
      <c r="O44" s="27"/>
      <c r="P44" s="27"/>
      <c r="Q44" s="27"/>
      <c r="R44" s="27"/>
      <c r="S44" s="65"/>
      <c r="T44" s="65"/>
      <c r="U44" s="65"/>
      <c r="V44" s="66"/>
      <c r="W44" s="66"/>
      <c r="X44" s="66"/>
      <c r="Y44" s="66"/>
      <c r="Z44" s="66"/>
      <c r="AA44" s="66"/>
      <c r="AB44" s="66"/>
      <c r="AC44" s="66"/>
      <c r="AD44" s="27"/>
      <c r="AE44" s="66"/>
      <c r="AF44" s="65"/>
      <c r="AG44" s="27"/>
      <c r="AH44" s="27"/>
      <c r="AI44" s="27"/>
      <c r="AJ44" s="28"/>
      <c r="AK44" s="242">
        <v>200</v>
      </c>
      <c r="AL44" s="242"/>
      <c r="AM44" s="27" t="s">
        <v>43</v>
      </c>
      <c r="AN44" s="65"/>
      <c r="AO44" s="65"/>
      <c r="AP44" s="65"/>
      <c r="AQ44" s="27"/>
      <c r="AR44" s="65"/>
      <c r="AS44" s="29"/>
      <c r="AT44" s="13">
        <f>AK44</f>
        <v>200</v>
      </c>
      <c r="AU44" s="11" t="s">
        <v>23</v>
      </c>
    </row>
    <row r="45" spans="1:47" ht="16.5" customHeight="1">
      <c r="A45" s="22" t="s">
        <v>215</v>
      </c>
      <c r="B45" s="22">
        <v>4043</v>
      </c>
      <c r="C45" s="47" t="s">
        <v>468</v>
      </c>
      <c r="D45" s="3" t="s">
        <v>471</v>
      </c>
      <c r="E45" s="127"/>
      <c r="F45" s="127"/>
      <c r="G45" s="127"/>
      <c r="H45" s="127"/>
      <c r="I45" s="127"/>
      <c r="J45" s="127"/>
      <c r="K45" s="127"/>
      <c r="L45" s="127"/>
      <c r="M45" s="127"/>
      <c r="N45" s="127"/>
      <c r="O45" s="128" t="s">
        <v>472</v>
      </c>
      <c r="P45" s="129"/>
      <c r="Q45" s="129"/>
      <c r="R45" s="129"/>
      <c r="S45" s="130"/>
      <c r="T45" s="130"/>
      <c r="U45" s="130"/>
      <c r="V45" s="66"/>
      <c r="W45" s="66"/>
      <c r="X45" s="66"/>
      <c r="Y45" s="66"/>
      <c r="Z45" s="66"/>
      <c r="AA45" s="66"/>
      <c r="AB45" s="66"/>
      <c r="AC45" s="66"/>
      <c r="AD45" s="129"/>
      <c r="AE45" s="66"/>
      <c r="AF45" s="130"/>
      <c r="AG45" s="129"/>
      <c r="AH45" s="129"/>
      <c r="AI45" s="129"/>
      <c r="AJ45" s="28"/>
      <c r="AK45" s="242">
        <v>100</v>
      </c>
      <c r="AL45" s="242"/>
      <c r="AM45" s="129" t="s">
        <v>43</v>
      </c>
      <c r="AN45" s="130"/>
      <c r="AO45" s="130"/>
      <c r="AP45" s="130"/>
      <c r="AQ45" s="129"/>
      <c r="AR45" s="130"/>
      <c r="AS45" s="131"/>
      <c r="AT45" s="132">
        <f>AK45</f>
        <v>100</v>
      </c>
      <c r="AU45" s="10"/>
    </row>
    <row r="46" spans="1:47" ht="16.5" customHeight="1">
      <c r="A46" s="22" t="s">
        <v>215</v>
      </c>
      <c r="B46" s="22">
        <v>4042</v>
      </c>
      <c r="C46" s="47" t="s">
        <v>469</v>
      </c>
      <c r="D46" s="133"/>
      <c r="E46" s="134"/>
      <c r="F46" s="134"/>
      <c r="G46" s="134"/>
      <c r="H46" s="134"/>
      <c r="I46" s="134"/>
      <c r="J46" s="134"/>
      <c r="K46" s="134"/>
      <c r="L46" s="134"/>
      <c r="M46" s="134"/>
      <c r="N46" s="135"/>
      <c r="O46" s="129" t="s">
        <v>473</v>
      </c>
      <c r="P46" s="129"/>
      <c r="Q46" s="129"/>
      <c r="R46" s="129"/>
      <c r="S46" s="130"/>
      <c r="T46" s="130"/>
      <c r="U46" s="130"/>
      <c r="V46" s="66"/>
      <c r="W46" s="66"/>
      <c r="X46" s="66"/>
      <c r="Y46" s="66"/>
      <c r="Z46" s="66"/>
      <c r="AA46" s="66"/>
      <c r="AB46" s="66"/>
      <c r="AC46" s="66"/>
      <c r="AD46" s="129"/>
      <c r="AE46" s="66"/>
      <c r="AF46" s="130"/>
      <c r="AG46" s="129"/>
      <c r="AH46" s="129"/>
      <c r="AI46" s="129"/>
      <c r="AJ46" s="28"/>
      <c r="AK46" s="242">
        <v>200</v>
      </c>
      <c r="AL46" s="242"/>
      <c r="AM46" s="129" t="s">
        <v>43</v>
      </c>
      <c r="AN46" s="130"/>
      <c r="AO46" s="130"/>
      <c r="AP46" s="130"/>
      <c r="AQ46" s="129"/>
      <c r="AR46" s="130"/>
      <c r="AS46" s="131"/>
      <c r="AT46" s="132">
        <f>AK46</f>
        <v>200</v>
      </c>
      <c r="AU46" s="10"/>
    </row>
    <row r="47" spans="1:47" ht="16.5" customHeight="1">
      <c r="A47" s="22" t="s">
        <v>59</v>
      </c>
      <c r="B47" s="22">
        <v>6269</v>
      </c>
      <c r="C47" s="23" t="s">
        <v>54</v>
      </c>
      <c r="D47" s="24" t="s">
        <v>53</v>
      </c>
      <c r="E47" s="3"/>
      <c r="F47" s="3"/>
      <c r="G47" s="3"/>
      <c r="H47" s="3"/>
      <c r="I47" s="3"/>
      <c r="J47" s="3"/>
      <c r="K47" s="3"/>
      <c r="L47" s="3"/>
      <c r="M47" s="3"/>
      <c r="N47" s="25"/>
      <c r="O47" s="32" t="s">
        <v>10</v>
      </c>
      <c r="P47" s="3"/>
      <c r="Q47" s="3"/>
      <c r="R47" s="3"/>
      <c r="S47" s="58"/>
      <c r="T47" s="58"/>
      <c r="U47" s="58"/>
      <c r="V47" s="59"/>
      <c r="W47" s="59"/>
      <c r="X47" s="59"/>
      <c r="Y47" s="59"/>
      <c r="Z47" s="59"/>
      <c r="AA47" s="59"/>
      <c r="AB47" s="59"/>
      <c r="AC47" s="59"/>
      <c r="AD47" s="3"/>
      <c r="AE47" s="65"/>
      <c r="AF47" s="69"/>
      <c r="AG47" s="27"/>
      <c r="AH47" s="59"/>
      <c r="AI47" s="58"/>
      <c r="AJ47" s="3"/>
      <c r="AK47" s="28" t="s">
        <v>29</v>
      </c>
      <c r="AL47" s="27" t="s">
        <v>201</v>
      </c>
      <c r="AM47" s="65"/>
      <c r="AN47" s="65"/>
      <c r="AO47" s="27" t="s">
        <v>41</v>
      </c>
      <c r="AP47" s="58"/>
      <c r="AQ47" s="3"/>
      <c r="AR47" s="58"/>
      <c r="AS47" s="25"/>
      <c r="AT47" s="20"/>
      <c r="AU47" s="10"/>
    </row>
    <row r="48" spans="1:47" ht="16.5" customHeight="1">
      <c r="A48" s="22" t="s">
        <v>59</v>
      </c>
      <c r="B48" s="22">
        <v>6270</v>
      </c>
      <c r="C48" s="23" t="s">
        <v>55</v>
      </c>
      <c r="D48" s="26"/>
      <c r="E48" s="14"/>
      <c r="F48" s="14"/>
      <c r="G48" s="14"/>
      <c r="H48" s="14"/>
      <c r="I48" s="14"/>
      <c r="J48" s="14"/>
      <c r="K48" s="14"/>
      <c r="L48" s="14"/>
      <c r="M48" s="14"/>
      <c r="N48" s="18"/>
      <c r="O48" s="32" t="s">
        <v>11</v>
      </c>
      <c r="P48" s="27"/>
      <c r="Q48" s="27"/>
      <c r="R48" s="27"/>
      <c r="S48" s="65"/>
      <c r="T48" s="65"/>
      <c r="U48" s="65"/>
      <c r="V48" s="66"/>
      <c r="W48" s="66"/>
      <c r="X48" s="59"/>
      <c r="Y48" s="59"/>
      <c r="Z48" s="59"/>
      <c r="AA48" s="59"/>
      <c r="AB48" s="59"/>
      <c r="AC48" s="59"/>
      <c r="AD48" s="3"/>
      <c r="AE48" s="65"/>
      <c r="AF48" s="69"/>
      <c r="AG48" s="27"/>
      <c r="AH48" s="59"/>
      <c r="AI48" s="58"/>
      <c r="AJ48" s="3"/>
      <c r="AK48" s="28" t="s">
        <v>29</v>
      </c>
      <c r="AL48" s="27" t="s">
        <v>202</v>
      </c>
      <c r="AM48" s="65"/>
      <c r="AN48" s="65"/>
      <c r="AO48" s="27" t="s">
        <v>41</v>
      </c>
      <c r="AP48" s="58"/>
      <c r="AQ48" s="3"/>
      <c r="AR48" s="58"/>
      <c r="AS48" s="25"/>
      <c r="AT48" s="20"/>
      <c r="AU48" s="10"/>
    </row>
    <row r="49" spans="1:47" ht="16.5" customHeight="1">
      <c r="A49" s="22" t="s">
        <v>59</v>
      </c>
      <c r="B49" s="22">
        <v>6271</v>
      </c>
      <c r="C49" s="23" t="s">
        <v>56</v>
      </c>
      <c r="D49" s="26"/>
      <c r="E49" s="14"/>
      <c r="F49" s="14"/>
      <c r="G49" s="14"/>
      <c r="H49" s="14"/>
      <c r="I49" s="14"/>
      <c r="J49" s="14"/>
      <c r="K49" s="14"/>
      <c r="L49" s="14"/>
      <c r="M49" s="14"/>
      <c r="N49" s="18"/>
      <c r="O49" s="32" t="s">
        <v>12</v>
      </c>
      <c r="P49" s="8"/>
      <c r="Q49" s="8"/>
      <c r="R49" s="8"/>
      <c r="S49" s="63"/>
      <c r="T49" s="63"/>
      <c r="U49" s="63"/>
      <c r="V49" s="64"/>
      <c r="W49" s="64"/>
      <c r="X49" s="66"/>
      <c r="Y49" s="59"/>
      <c r="Z49" s="59"/>
      <c r="AA49" s="59"/>
      <c r="AB49" s="59"/>
      <c r="AC49" s="59"/>
      <c r="AD49" s="3"/>
      <c r="AE49" s="65"/>
      <c r="AF49" s="69"/>
      <c r="AG49" s="27"/>
      <c r="AH49" s="59"/>
      <c r="AI49" s="58"/>
      <c r="AJ49" s="3"/>
      <c r="AK49" s="28" t="s">
        <v>29</v>
      </c>
      <c r="AL49" s="27" t="s">
        <v>203</v>
      </c>
      <c r="AM49" s="65"/>
      <c r="AN49" s="65"/>
      <c r="AO49" s="27" t="s">
        <v>41</v>
      </c>
      <c r="AP49" s="58"/>
      <c r="AQ49" s="3"/>
      <c r="AR49" s="58"/>
      <c r="AS49" s="25"/>
      <c r="AT49" s="20"/>
      <c r="AU49" s="10"/>
    </row>
    <row r="50" spans="1:47" ht="16.5" customHeight="1">
      <c r="A50" s="22" t="s">
        <v>59</v>
      </c>
      <c r="B50" s="22">
        <v>6273</v>
      </c>
      <c r="C50" s="23" t="s">
        <v>57</v>
      </c>
      <c r="D50" s="26"/>
      <c r="E50" s="14"/>
      <c r="F50" s="14"/>
      <c r="G50" s="14"/>
      <c r="H50" s="14"/>
      <c r="I50" s="14"/>
      <c r="J50" s="14"/>
      <c r="K50" s="14"/>
      <c r="L50" s="14"/>
      <c r="M50" s="14"/>
      <c r="N50" s="18"/>
      <c r="O50" s="32" t="s">
        <v>58</v>
      </c>
      <c r="P50" s="8"/>
      <c r="Q50" s="8"/>
      <c r="R50" s="8"/>
      <c r="S50" s="63"/>
      <c r="T50" s="63"/>
      <c r="U50" s="63"/>
      <c r="V50" s="64"/>
      <c r="W50" s="64"/>
      <c r="X50" s="64"/>
      <c r="Y50" s="66"/>
      <c r="Z50" s="66"/>
      <c r="AA50" s="66"/>
      <c r="AB50" s="66"/>
      <c r="AC50" s="66"/>
      <c r="AD50" s="27"/>
      <c r="AE50" s="27" t="s">
        <v>205</v>
      </c>
      <c r="AF50" s="27"/>
      <c r="AG50" s="27"/>
      <c r="AH50" s="27"/>
      <c r="AI50" s="27"/>
      <c r="AJ50" s="27"/>
      <c r="AK50" s="27"/>
      <c r="AL50" s="27"/>
      <c r="AM50" s="243">
        <v>0.9</v>
      </c>
      <c r="AN50" s="243"/>
      <c r="AO50" s="27" t="s">
        <v>41</v>
      </c>
      <c r="AP50" s="65"/>
      <c r="AQ50" s="27"/>
      <c r="AR50" s="65"/>
      <c r="AS50" s="29"/>
      <c r="AT50" s="20"/>
      <c r="AU50" s="10"/>
    </row>
    <row r="51" spans="1:47" ht="16.5" customHeight="1">
      <c r="A51" s="22" t="s">
        <v>59</v>
      </c>
      <c r="B51" s="22">
        <v>6275</v>
      </c>
      <c r="C51" s="23" t="s">
        <v>199</v>
      </c>
      <c r="D51" s="30"/>
      <c r="E51" s="8"/>
      <c r="F51" s="8"/>
      <c r="G51" s="8"/>
      <c r="H51" s="8"/>
      <c r="I51" s="8"/>
      <c r="J51" s="8"/>
      <c r="K51" s="8"/>
      <c r="L51" s="8"/>
      <c r="M51" s="8"/>
      <c r="N51" s="19"/>
      <c r="O51" s="244" t="s">
        <v>200</v>
      </c>
      <c r="P51" s="245"/>
      <c r="Q51" s="245"/>
      <c r="R51" s="245"/>
      <c r="S51" s="245"/>
      <c r="T51" s="245"/>
      <c r="U51" s="245"/>
      <c r="V51" s="245"/>
      <c r="W51" s="245"/>
      <c r="X51" s="245"/>
      <c r="Y51" s="64"/>
      <c r="Z51" s="64"/>
      <c r="AA51" s="64"/>
      <c r="AB51" s="64"/>
      <c r="AC51" s="64"/>
      <c r="AD51" s="8"/>
      <c r="AE51" s="27" t="s">
        <v>205</v>
      </c>
      <c r="AF51" s="27"/>
      <c r="AG51" s="27"/>
      <c r="AH51" s="27"/>
      <c r="AI51" s="27"/>
      <c r="AJ51" s="27"/>
      <c r="AK51" s="27"/>
      <c r="AL51" s="27"/>
      <c r="AM51" s="243">
        <v>0.8</v>
      </c>
      <c r="AN51" s="246"/>
      <c r="AO51" s="27" t="s">
        <v>41</v>
      </c>
      <c r="AP51" s="63"/>
      <c r="AQ51" s="8"/>
      <c r="AR51" s="63"/>
      <c r="AS51" s="19"/>
      <c r="AT51" s="20"/>
      <c r="AU51" s="10"/>
    </row>
    <row r="52" spans="1:47" ht="16.5" customHeight="1">
      <c r="A52" s="113" t="s">
        <v>59</v>
      </c>
      <c r="B52" s="113">
        <v>6278</v>
      </c>
      <c r="C52" s="124" t="s">
        <v>480</v>
      </c>
      <c r="D52" s="121" t="s">
        <v>482</v>
      </c>
      <c r="E52" s="122"/>
      <c r="F52" s="122"/>
      <c r="G52" s="122"/>
      <c r="H52" s="122"/>
      <c r="I52" s="122"/>
      <c r="J52" s="122"/>
      <c r="K52" s="122"/>
      <c r="L52" s="122"/>
      <c r="M52" s="122"/>
      <c r="N52" s="150"/>
      <c r="O52" s="151" t="s">
        <v>483</v>
      </c>
      <c r="P52" s="152"/>
      <c r="Q52" s="152"/>
      <c r="R52" s="152"/>
      <c r="S52" s="153"/>
      <c r="T52" s="153"/>
      <c r="U52" s="153"/>
      <c r="V52" s="154"/>
      <c r="W52" s="154"/>
      <c r="X52" s="154"/>
      <c r="Y52" s="154"/>
      <c r="Z52" s="154"/>
      <c r="AA52" s="154"/>
      <c r="AB52" s="154"/>
      <c r="AC52" s="154"/>
      <c r="AD52" s="152"/>
      <c r="AE52" s="155"/>
      <c r="AF52" s="156"/>
      <c r="AG52" s="157"/>
      <c r="AH52" s="154"/>
      <c r="AI52" s="153"/>
      <c r="AJ52" s="152"/>
      <c r="AK52" s="158" t="s">
        <v>29</v>
      </c>
      <c r="AL52" s="157" t="s">
        <v>485</v>
      </c>
      <c r="AM52" s="155"/>
      <c r="AN52" s="155"/>
      <c r="AO52" s="157" t="s">
        <v>41</v>
      </c>
      <c r="AP52" s="153"/>
      <c r="AQ52" s="152"/>
      <c r="AR52" s="153"/>
      <c r="AS52" s="150"/>
      <c r="AT52" s="20"/>
      <c r="AU52" s="10"/>
    </row>
    <row r="53" spans="1:47" ht="16.5" customHeight="1">
      <c r="A53" s="113" t="s">
        <v>59</v>
      </c>
      <c r="B53" s="113">
        <v>6279</v>
      </c>
      <c r="C53" s="124" t="s">
        <v>481</v>
      </c>
      <c r="D53" s="159"/>
      <c r="E53" s="160"/>
      <c r="F53" s="160"/>
      <c r="G53" s="160"/>
      <c r="H53" s="160"/>
      <c r="I53" s="160"/>
      <c r="J53" s="160"/>
      <c r="K53" s="160"/>
      <c r="L53" s="160"/>
      <c r="M53" s="160"/>
      <c r="N53" s="161"/>
      <c r="O53" s="151" t="s">
        <v>484</v>
      </c>
      <c r="P53" s="157"/>
      <c r="Q53" s="157"/>
      <c r="R53" s="157"/>
      <c r="S53" s="155"/>
      <c r="T53" s="155"/>
      <c r="U53" s="155"/>
      <c r="V53" s="162"/>
      <c r="W53" s="162"/>
      <c r="X53" s="162"/>
      <c r="Y53" s="162"/>
      <c r="Z53" s="162"/>
      <c r="AA53" s="162"/>
      <c r="AB53" s="162"/>
      <c r="AC53" s="162"/>
      <c r="AD53" s="157"/>
      <c r="AE53" s="155"/>
      <c r="AF53" s="156"/>
      <c r="AG53" s="157"/>
      <c r="AH53" s="162"/>
      <c r="AI53" s="155"/>
      <c r="AJ53" s="157"/>
      <c r="AK53" s="158" t="s">
        <v>29</v>
      </c>
      <c r="AL53" s="157" t="s">
        <v>486</v>
      </c>
      <c r="AM53" s="155"/>
      <c r="AN53" s="155"/>
      <c r="AO53" s="157" t="s">
        <v>41</v>
      </c>
      <c r="AP53" s="155"/>
      <c r="AQ53" s="157"/>
      <c r="AR53" s="155"/>
      <c r="AS53" s="118"/>
      <c r="AT53" s="20"/>
      <c r="AU53" s="12"/>
    </row>
    <row r="54" spans="1:3" ht="16.5" customHeight="1">
      <c r="A54" s="104" t="s">
        <v>187</v>
      </c>
      <c r="B54" s="105" t="s">
        <v>188</v>
      </c>
      <c r="C54" s="106"/>
    </row>
    <row r="55" ht="16.5" customHeight="1">
      <c r="B55" s="107" t="s">
        <v>189</v>
      </c>
    </row>
    <row r="56" spans="1:47" ht="24.75" customHeight="1">
      <c r="A56" s="136" t="s">
        <v>217</v>
      </c>
      <c r="B56" s="241" t="s">
        <v>296</v>
      </c>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row>
    <row r="57" ht="16.5" customHeight="1">
      <c r="B57" s="105"/>
    </row>
    <row r="58" spans="4:45" ht="16.5" customHeight="1">
      <c r="D58" s="17"/>
      <c r="E58" s="17"/>
      <c r="F58" s="17"/>
      <c r="G58" s="17"/>
      <c r="H58" s="17"/>
      <c r="I58" s="17"/>
      <c r="J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row>
  </sheetData>
  <sheetProtection formatCells="0" formatColumns="0" formatRows="0" insertColumns="0" insertRows="0" insertHyperlinks="0" deleteColumns="0" deleteRows="0" sort="0" autoFilter="0" pivotTables="0"/>
  <mergeCells count="166">
    <mergeCell ref="A42:A43"/>
    <mergeCell ref="B42:B43"/>
    <mergeCell ref="C42:C43"/>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A18:A19"/>
    <mergeCell ref="B18:B19"/>
    <mergeCell ref="C18:C19"/>
    <mergeCell ref="A20:A21"/>
    <mergeCell ref="B20:B21"/>
    <mergeCell ref="C20:C21"/>
    <mergeCell ref="B12:B13"/>
    <mergeCell ref="C12:C13"/>
    <mergeCell ref="A14:A15"/>
    <mergeCell ref="B14:B15"/>
    <mergeCell ref="C14:C15"/>
    <mergeCell ref="A16:A17"/>
    <mergeCell ref="B16:B17"/>
    <mergeCell ref="C16:C17"/>
    <mergeCell ref="AT40:AT41"/>
    <mergeCell ref="AU40:AU41"/>
    <mergeCell ref="AT42:AT43"/>
    <mergeCell ref="A8:A9"/>
    <mergeCell ref="B8:B9"/>
    <mergeCell ref="C8:C9"/>
    <mergeCell ref="A10:A11"/>
    <mergeCell ref="B10:B11"/>
    <mergeCell ref="C10:C11"/>
    <mergeCell ref="A12:A13"/>
    <mergeCell ref="AT32:AT33"/>
    <mergeCell ref="AU32:AU33"/>
    <mergeCell ref="AT34:AT35"/>
    <mergeCell ref="AT36:AT37"/>
    <mergeCell ref="AU36:AU37"/>
    <mergeCell ref="AT38:AT39"/>
    <mergeCell ref="AT24:AT25"/>
    <mergeCell ref="AU24:AU25"/>
    <mergeCell ref="AT26:AT27"/>
    <mergeCell ref="AT28:AT29"/>
    <mergeCell ref="AU28:AU29"/>
    <mergeCell ref="AT30:AT31"/>
    <mergeCell ref="AT16:AT17"/>
    <mergeCell ref="AU16:AU17"/>
    <mergeCell ref="AT18:AT19"/>
    <mergeCell ref="AT20:AT21"/>
    <mergeCell ref="AU20:AU21"/>
    <mergeCell ref="AT22:AT23"/>
    <mergeCell ref="AT8:AT9"/>
    <mergeCell ref="AU8:AU9"/>
    <mergeCell ref="AT10:AT11"/>
    <mergeCell ref="AT12:AT13"/>
    <mergeCell ref="AU12:AU13"/>
    <mergeCell ref="AT14:AT15"/>
    <mergeCell ref="O38:AO39"/>
    <mergeCell ref="AP38:AP39"/>
    <mergeCell ref="AQ38:AR39"/>
    <mergeCell ref="AS38:AS39"/>
    <mergeCell ref="O40:AS41"/>
    <mergeCell ref="O42:AO43"/>
    <mergeCell ref="AP42:AP43"/>
    <mergeCell ref="AQ42:AR43"/>
    <mergeCell ref="AS42:AS43"/>
    <mergeCell ref="O30:AO31"/>
    <mergeCell ref="AP30:AP31"/>
    <mergeCell ref="AQ30:AR31"/>
    <mergeCell ref="AS30:AS31"/>
    <mergeCell ref="O32:AS33"/>
    <mergeCell ref="O34:AO35"/>
    <mergeCell ref="AP34:AP35"/>
    <mergeCell ref="AQ34:AR35"/>
    <mergeCell ref="AS34:AS35"/>
    <mergeCell ref="O24:AS25"/>
    <mergeCell ref="O26:AO27"/>
    <mergeCell ref="AP26:AP27"/>
    <mergeCell ref="AQ26:AR27"/>
    <mergeCell ref="AS26:AS27"/>
    <mergeCell ref="O28:AS29"/>
    <mergeCell ref="O18:AO19"/>
    <mergeCell ref="AP18:AP19"/>
    <mergeCell ref="AQ18:AR19"/>
    <mergeCell ref="AS18:AS19"/>
    <mergeCell ref="O20:AS21"/>
    <mergeCell ref="O22:AO23"/>
    <mergeCell ref="AP22:AP23"/>
    <mergeCell ref="AQ22:AR23"/>
    <mergeCell ref="AS22:AS23"/>
    <mergeCell ref="O12:AS13"/>
    <mergeCell ref="O14:AO15"/>
    <mergeCell ref="AP14:AP15"/>
    <mergeCell ref="AQ14:AR15"/>
    <mergeCell ref="AS14:AS15"/>
    <mergeCell ref="O16:AS17"/>
    <mergeCell ref="O8:AS9"/>
    <mergeCell ref="O10:AO11"/>
    <mergeCell ref="AP10:AP11"/>
    <mergeCell ref="AQ10:AR11"/>
    <mergeCell ref="AS10:AS11"/>
    <mergeCell ref="B56:AU56"/>
    <mergeCell ref="AK44:AL44"/>
    <mergeCell ref="AK45:AL45"/>
    <mergeCell ref="AK46:AL46"/>
    <mergeCell ref="AM50:AN50"/>
    <mergeCell ref="O51:X51"/>
    <mergeCell ref="AM51:AN51"/>
    <mergeCell ref="I40:N41"/>
    <mergeCell ref="K42:L42"/>
    <mergeCell ref="I43:N43"/>
    <mergeCell ref="D36:H43"/>
    <mergeCell ref="I36:N37"/>
    <mergeCell ref="K38:L38"/>
    <mergeCell ref="I39:N39"/>
    <mergeCell ref="O36:AS37"/>
    <mergeCell ref="D32:H35"/>
    <mergeCell ref="I32:N33"/>
    <mergeCell ref="K34:L34"/>
    <mergeCell ref="I35:N35"/>
    <mergeCell ref="I28:N29"/>
    <mergeCell ref="K30:L30"/>
    <mergeCell ref="I31:N31"/>
    <mergeCell ref="D24:H31"/>
    <mergeCell ref="I24:N25"/>
    <mergeCell ref="K26:L26"/>
    <mergeCell ref="I27:N27"/>
    <mergeCell ref="D20:H23"/>
    <mergeCell ref="I20:N21"/>
    <mergeCell ref="K22:L22"/>
    <mergeCell ref="I23:N23"/>
    <mergeCell ref="I16:N17"/>
    <mergeCell ref="K18:L18"/>
    <mergeCell ref="I19:N19"/>
    <mergeCell ref="D12:H19"/>
    <mergeCell ref="I12:N13"/>
    <mergeCell ref="K14:L14"/>
    <mergeCell ref="I15:N15"/>
    <mergeCell ref="D8:H11"/>
    <mergeCell ref="I8:N9"/>
    <mergeCell ref="K10:L10"/>
    <mergeCell ref="I11:N11"/>
  </mergeCells>
  <printOptions horizontalCentered="1"/>
  <pageMargins left="0.3937007874015748" right="0.3937007874015748" top="0.7874015748031497" bottom="0.5905511811023623" header="0.5118110236220472" footer="0.31496062992125984"/>
  <pageSetup firstPageNumber="1" useFirstPageNumber="1" fitToHeight="1" fitToWidth="1" horizontalDpi="600" verticalDpi="600" orientation="portrait" paperSize="8" scale="85" r:id="rId1"/>
  <headerFooter alignWithMargins="0">
    <oddHeader>&amp;R&amp;9&amp;A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U65"/>
  <sheetViews>
    <sheetView view="pageBreakPreview" zoomScale="85" zoomScaleNormal="75" zoomScaleSheetLayoutView="85" zoomScalePageLayoutView="0" workbookViewId="0" topLeftCell="A34">
      <selection activeCell="A3" sqref="A3"/>
    </sheetView>
  </sheetViews>
  <sheetFormatPr defaultColWidth="9.00390625" defaultRowHeight="16.5" customHeight="1"/>
  <cols>
    <col min="1" max="1" width="4.50390625" style="54" customWidth="1"/>
    <col min="2" max="2" width="7.625" style="54" customWidth="1"/>
    <col min="3" max="3" width="35.625" style="54" bestFit="1" customWidth="1"/>
    <col min="4" max="18" width="2.375" style="17" customWidth="1"/>
    <col min="19" max="19" width="2.625" style="17" customWidth="1"/>
    <col min="20" max="26" width="2.375" style="17" customWidth="1"/>
    <col min="27" max="27" width="4.375" style="17" customWidth="1"/>
    <col min="28" max="39" width="2.375" style="17" customWidth="1"/>
    <col min="40" max="41" width="8.625" style="54" customWidth="1"/>
    <col min="42" max="42" width="2.75390625" style="60" customWidth="1"/>
    <col min="43" max="47" width="9.00390625" style="60" customWidth="1"/>
    <col min="48" max="16384" width="9.00390625" style="54" customWidth="1"/>
  </cols>
  <sheetData>
    <row r="1" spans="4:39" ht="18.75" customHeight="1">
      <c r="D1" s="54"/>
      <c r="E1" s="54"/>
      <c r="F1" s="54"/>
      <c r="G1" s="54"/>
      <c r="H1" s="54"/>
      <c r="I1" s="54"/>
      <c r="J1" s="54"/>
      <c r="Q1" s="54"/>
      <c r="R1" s="54"/>
      <c r="S1" s="54"/>
      <c r="T1" s="54"/>
      <c r="U1" s="54"/>
      <c r="V1" s="54"/>
      <c r="W1" s="54"/>
      <c r="X1" s="54"/>
      <c r="Y1" s="54"/>
      <c r="Z1" s="54"/>
      <c r="AA1" s="54"/>
      <c r="AB1" s="54"/>
      <c r="AC1" s="54"/>
      <c r="AD1" s="54"/>
      <c r="AE1" s="54"/>
      <c r="AF1" s="54"/>
      <c r="AG1" s="54"/>
      <c r="AH1" s="54"/>
      <c r="AI1" s="54"/>
      <c r="AJ1" s="54"/>
      <c r="AK1" s="54"/>
      <c r="AL1" s="54"/>
      <c r="AM1" s="54"/>
    </row>
    <row r="2" spans="1:39" ht="16.5" customHeight="1">
      <c r="A2" s="125" t="s">
        <v>498</v>
      </c>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row>
    <row r="3" spans="4:39" ht="16.5" customHeight="1">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row>
    <row r="4" spans="1:41" ht="16.5" customHeight="1">
      <c r="A4" s="1" t="s">
        <v>30</v>
      </c>
      <c r="B4" s="56"/>
      <c r="C4" s="43" t="s">
        <v>31</v>
      </c>
      <c r="D4" s="57"/>
      <c r="E4" s="58"/>
      <c r="F4" s="58"/>
      <c r="G4" s="58"/>
      <c r="H4" s="58"/>
      <c r="I4" s="58"/>
      <c r="J4" s="58"/>
      <c r="K4" s="58"/>
      <c r="L4" s="58"/>
      <c r="M4" s="58"/>
      <c r="N4" s="58"/>
      <c r="O4" s="58"/>
      <c r="P4" s="58"/>
      <c r="Q4" s="58"/>
      <c r="R4" s="58"/>
      <c r="S4" s="44"/>
      <c r="T4" s="81" t="s">
        <v>32</v>
      </c>
      <c r="U4" s="81"/>
      <c r="V4" s="58"/>
      <c r="W4" s="58"/>
      <c r="X4" s="58"/>
      <c r="Y4" s="58"/>
      <c r="Z4" s="58"/>
      <c r="AA4" s="58"/>
      <c r="AB4" s="58"/>
      <c r="AC4" s="58"/>
      <c r="AD4" s="58"/>
      <c r="AE4" s="58"/>
      <c r="AF4" s="58"/>
      <c r="AG4" s="58"/>
      <c r="AH4" s="58"/>
      <c r="AI4" s="58"/>
      <c r="AJ4" s="58"/>
      <c r="AK4" s="58"/>
      <c r="AL4" s="58"/>
      <c r="AM4" s="67"/>
      <c r="AN4" s="5" t="s">
        <v>7</v>
      </c>
      <c r="AO4" s="5" t="s">
        <v>8</v>
      </c>
    </row>
    <row r="5" spans="1:41" ht="16.5" customHeight="1">
      <c r="A5" s="6" t="s">
        <v>33</v>
      </c>
      <c r="B5" s="7" t="s">
        <v>34</v>
      </c>
      <c r="C5" s="61"/>
      <c r="D5" s="82"/>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8"/>
      <c r="AN5" s="9" t="s">
        <v>27</v>
      </c>
      <c r="AO5" s="16" t="s">
        <v>28</v>
      </c>
    </row>
    <row r="6" spans="1:41" ht="16.5" customHeight="1">
      <c r="A6" s="22" t="s">
        <v>115</v>
      </c>
      <c r="B6" s="22">
        <v>1113</v>
      </c>
      <c r="C6" s="36" t="s">
        <v>118</v>
      </c>
      <c r="D6" s="181" t="s">
        <v>143</v>
      </c>
      <c r="E6" s="182"/>
      <c r="F6" s="182"/>
      <c r="G6" s="182"/>
      <c r="H6" s="182"/>
      <c r="I6" s="182"/>
      <c r="J6" s="182"/>
      <c r="K6" s="183"/>
      <c r="L6" s="33" t="s">
        <v>161</v>
      </c>
      <c r="M6" s="27"/>
      <c r="N6" s="27"/>
      <c r="O6" s="79"/>
      <c r="P6" s="79"/>
      <c r="Q6" s="79"/>
      <c r="R6" s="79"/>
      <c r="S6" s="79"/>
      <c r="T6" s="79"/>
      <c r="U6" s="79"/>
      <c r="V6" s="27"/>
      <c r="W6" s="74"/>
      <c r="X6" s="69"/>
      <c r="Y6" s="27"/>
      <c r="Z6" s="27"/>
      <c r="AA6" s="91"/>
      <c r="AB6" s="69"/>
      <c r="AC6" s="27"/>
      <c r="AD6" s="27"/>
      <c r="AE6" s="248">
        <v>380</v>
      </c>
      <c r="AF6" s="248"/>
      <c r="AG6" s="27" t="s">
        <v>28</v>
      </c>
      <c r="AH6" s="27"/>
      <c r="AI6" s="27"/>
      <c r="AJ6" s="27"/>
      <c r="AK6" s="27"/>
      <c r="AL6" s="78"/>
      <c r="AM6" s="29"/>
      <c r="AN6" s="119">
        <f aca="true" t="shared" si="0" ref="AN6:AN11">AE6</f>
        <v>380</v>
      </c>
      <c r="AO6" s="11" t="s">
        <v>51</v>
      </c>
    </row>
    <row r="7" spans="1:41" ht="16.5" customHeight="1">
      <c r="A7" s="22" t="s">
        <v>115</v>
      </c>
      <c r="B7" s="22">
        <v>1111</v>
      </c>
      <c r="C7" s="36" t="s">
        <v>116</v>
      </c>
      <c r="D7" s="184"/>
      <c r="E7" s="185"/>
      <c r="F7" s="185"/>
      <c r="G7" s="185"/>
      <c r="H7" s="185"/>
      <c r="I7" s="185"/>
      <c r="J7" s="185"/>
      <c r="K7" s="186"/>
      <c r="L7" s="41" t="s">
        <v>162</v>
      </c>
      <c r="M7" s="3"/>
      <c r="N7" s="3"/>
      <c r="O7" s="88"/>
      <c r="P7" s="88"/>
      <c r="Q7" s="88"/>
      <c r="R7" s="88"/>
      <c r="S7" s="88"/>
      <c r="T7" s="88"/>
      <c r="U7" s="88"/>
      <c r="V7" s="3"/>
      <c r="W7" s="80"/>
      <c r="X7" s="80"/>
      <c r="Y7" s="3"/>
      <c r="Z7" s="3"/>
      <c r="AA7" s="92"/>
      <c r="AB7" s="90"/>
      <c r="AC7" s="27"/>
      <c r="AD7" s="27"/>
      <c r="AE7" s="275">
        <v>1655</v>
      </c>
      <c r="AF7" s="275"/>
      <c r="AG7" s="27" t="s">
        <v>28</v>
      </c>
      <c r="AH7" s="27"/>
      <c r="AI7" s="27"/>
      <c r="AJ7" s="27"/>
      <c r="AK7" s="27"/>
      <c r="AL7" s="78"/>
      <c r="AM7" s="29"/>
      <c r="AN7" s="119">
        <f t="shared" si="0"/>
        <v>1655</v>
      </c>
      <c r="AO7" s="86" t="s">
        <v>40</v>
      </c>
    </row>
    <row r="8" spans="1:41" ht="16.5" customHeight="1">
      <c r="A8" s="22" t="s">
        <v>115</v>
      </c>
      <c r="B8" s="22">
        <v>1112</v>
      </c>
      <c r="C8" s="36" t="s">
        <v>181</v>
      </c>
      <c r="D8" s="184"/>
      <c r="E8" s="185"/>
      <c r="F8" s="185"/>
      <c r="G8" s="185"/>
      <c r="H8" s="185"/>
      <c r="I8" s="185"/>
      <c r="J8" s="185"/>
      <c r="K8" s="186"/>
      <c r="L8" s="50"/>
      <c r="M8" s="8"/>
      <c r="N8" s="8"/>
      <c r="O8" s="89"/>
      <c r="P8" s="89"/>
      <c r="Q8" s="89"/>
      <c r="R8" s="89"/>
      <c r="S8" s="89"/>
      <c r="T8" s="89"/>
      <c r="U8" s="89"/>
      <c r="V8" s="8"/>
      <c r="W8" s="87"/>
      <c r="X8" s="70"/>
      <c r="Y8" s="8"/>
      <c r="Z8" s="8"/>
      <c r="AA8" s="93"/>
      <c r="AB8" s="69"/>
      <c r="AC8" s="27"/>
      <c r="AD8" s="27"/>
      <c r="AE8" s="247">
        <v>54</v>
      </c>
      <c r="AF8" s="247"/>
      <c r="AG8" s="27" t="s">
        <v>28</v>
      </c>
      <c r="AH8" s="27"/>
      <c r="AI8" s="27"/>
      <c r="AJ8" s="27"/>
      <c r="AK8" s="27"/>
      <c r="AL8" s="78"/>
      <c r="AM8" s="29"/>
      <c r="AN8" s="46">
        <f t="shared" si="0"/>
        <v>54</v>
      </c>
      <c r="AO8" s="86" t="s">
        <v>48</v>
      </c>
    </row>
    <row r="9" spans="1:41" ht="16.5" customHeight="1">
      <c r="A9" s="22" t="s">
        <v>115</v>
      </c>
      <c r="B9" s="22">
        <v>1123</v>
      </c>
      <c r="C9" s="36" t="s">
        <v>119</v>
      </c>
      <c r="D9" s="184"/>
      <c r="E9" s="185"/>
      <c r="F9" s="185"/>
      <c r="G9" s="185"/>
      <c r="H9" s="185"/>
      <c r="I9" s="185"/>
      <c r="J9" s="185"/>
      <c r="K9" s="186"/>
      <c r="L9" s="33" t="s">
        <v>163</v>
      </c>
      <c r="M9" s="27"/>
      <c r="N9" s="27"/>
      <c r="O9" s="79"/>
      <c r="P9" s="79"/>
      <c r="Q9" s="79"/>
      <c r="R9" s="79"/>
      <c r="S9" s="79"/>
      <c r="T9" s="79"/>
      <c r="U9" s="79"/>
      <c r="V9" s="27"/>
      <c r="W9" s="74"/>
      <c r="X9" s="69"/>
      <c r="Y9" s="27"/>
      <c r="Z9" s="27"/>
      <c r="AA9" s="91"/>
      <c r="AB9" s="69"/>
      <c r="AC9" s="27"/>
      <c r="AD9" s="27"/>
      <c r="AE9" s="248">
        <v>391</v>
      </c>
      <c r="AF9" s="248"/>
      <c r="AG9" s="27" t="s">
        <v>28</v>
      </c>
      <c r="AH9" s="27"/>
      <c r="AI9" s="27"/>
      <c r="AJ9" s="27"/>
      <c r="AK9" s="27"/>
      <c r="AL9" s="78"/>
      <c r="AM9" s="29"/>
      <c r="AN9" s="119">
        <f t="shared" si="0"/>
        <v>391</v>
      </c>
      <c r="AO9" s="11" t="s">
        <v>51</v>
      </c>
    </row>
    <row r="10" spans="1:41" ht="16.5" customHeight="1">
      <c r="A10" s="22" t="s">
        <v>115</v>
      </c>
      <c r="B10" s="22">
        <v>1121</v>
      </c>
      <c r="C10" s="36" t="s">
        <v>117</v>
      </c>
      <c r="D10" s="184"/>
      <c r="E10" s="185"/>
      <c r="F10" s="185"/>
      <c r="G10" s="185"/>
      <c r="H10" s="185"/>
      <c r="I10" s="185"/>
      <c r="J10" s="185"/>
      <c r="K10" s="186"/>
      <c r="L10" s="41" t="s">
        <v>164</v>
      </c>
      <c r="M10" s="3"/>
      <c r="N10" s="3"/>
      <c r="O10" s="88"/>
      <c r="P10" s="88"/>
      <c r="Q10" s="88"/>
      <c r="R10" s="88"/>
      <c r="S10" s="88"/>
      <c r="T10" s="88"/>
      <c r="U10" s="88"/>
      <c r="V10" s="3"/>
      <c r="W10" s="80"/>
      <c r="X10" s="80"/>
      <c r="Y10" s="3"/>
      <c r="Z10" s="3"/>
      <c r="AA10" s="92"/>
      <c r="AB10" s="90"/>
      <c r="AC10" s="27"/>
      <c r="AD10" s="27"/>
      <c r="AE10" s="275">
        <v>3393</v>
      </c>
      <c r="AF10" s="275"/>
      <c r="AG10" s="27" t="s">
        <v>28</v>
      </c>
      <c r="AH10" s="27"/>
      <c r="AI10" s="27"/>
      <c r="AJ10" s="27"/>
      <c r="AK10" s="27"/>
      <c r="AL10" s="78"/>
      <c r="AM10" s="29"/>
      <c r="AN10" s="119">
        <f t="shared" si="0"/>
        <v>3393</v>
      </c>
      <c r="AO10" s="86" t="s">
        <v>40</v>
      </c>
    </row>
    <row r="11" spans="1:41" ht="16.5" customHeight="1">
      <c r="A11" s="22" t="s">
        <v>115</v>
      </c>
      <c r="B11" s="22">
        <v>1122</v>
      </c>
      <c r="C11" s="36" t="s">
        <v>182</v>
      </c>
      <c r="D11" s="191"/>
      <c r="E11" s="192"/>
      <c r="F11" s="192"/>
      <c r="G11" s="192"/>
      <c r="H11" s="192"/>
      <c r="I11" s="192"/>
      <c r="J11" s="192"/>
      <c r="K11" s="193"/>
      <c r="L11" s="50"/>
      <c r="M11" s="8"/>
      <c r="N11" s="8"/>
      <c r="O11" s="89"/>
      <c r="P11" s="89"/>
      <c r="Q11" s="89"/>
      <c r="R11" s="89"/>
      <c r="S11" s="89"/>
      <c r="T11" s="89"/>
      <c r="U11" s="89"/>
      <c r="V11" s="8"/>
      <c r="W11" s="87"/>
      <c r="X11" s="70"/>
      <c r="Y11" s="8"/>
      <c r="Z11" s="8"/>
      <c r="AA11" s="93"/>
      <c r="AB11" s="69"/>
      <c r="AC11" s="27"/>
      <c r="AD11" s="27"/>
      <c r="AE11" s="248">
        <v>112</v>
      </c>
      <c r="AF11" s="248"/>
      <c r="AG11" s="27" t="s">
        <v>28</v>
      </c>
      <c r="AH11" s="27"/>
      <c r="AI11" s="27"/>
      <c r="AJ11" s="27"/>
      <c r="AK11" s="27"/>
      <c r="AL11" s="78"/>
      <c r="AM11" s="29"/>
      <c r="AN11" s="119">
        <f t="shared" si="0"/>
        <v>112</v>
      </c>
      <c r="AO11" s="86" t="s">
        <v>48</v>
      </c>
    </row>
    <row r="12" spans="1:41" ht="16.5" customHeight="1">
      <c r="A12" s="22" t="s">
        <v>115</v>
      </c>
      <c r="B12" s="22">
        <v>6109</v>
      </c>
      <c r="C12" s="23" t="s">
        <v>120</v>
      </c>
      <c r="D12" s="30"/>
      <c r="E12" s="14" t="s">
        <v>14</v>
      </c>
      <c r="F12" s="85"/>
      <c r="G12" s="85"/>
      <c r="H12" s="85"/>
      <c r="I12" s="85"/>
      <c r="J12" s="85"/>
      <c r="K12" s="85"/>
      <c r="L12" s="85"/>
      <c r="M12" s="85"/>
      <c r="N12" s="35"/>
      <c r="O12" s="14"/>
      <c r="P12" s="14"/>
      <c r="Q12" s="14"/>
      <c r="R12" s="14"/>
      <c r="S12" s="75"/>
      <c r="T12" s="73"/>
      <c r="U12" s="14"/>
      <c r="V12" s="14"/>
      <c r="W12" s="35"/>
      <c r="X12" s="14"/>
      <c r="Y12" s="14"/>
      <c r="Z12" s="14"/>
      <c r="AA12" s="8"/>
      <c r="AB12" s="8"/>
      <c r="AC12" s="8"/>
      <c r="AD12" s="8"/>
      <c r="AE12" s="8"/>
      <c r="AF12" s="14"/>
      <c r="AG12" s="195">
        <v>240</v>
      </c>
      <c r="AH12" s="195"/>
      <c r="AI12" s="14" t="s">
        <v>24</v>
      </c>
      <c r="AL12" s="48"/>
      <c r="AM12" s="18"/>
      <c r="AN12" s="46">
        <f>AG12</f>
        <v>240</v>
      </c>
      <c r="AO12" s="10" t="s">
        <v>111</v>
      </c>
    </row>
    <row r="13" spans="1:41" ht="16.5" customHeight="1">
      <c r="A13" s="22" t="s">
        <v>115</v>
      </c>
      <c r="B13" s="22">
        <v>6105</v>
      </c>
      <c r="C13" s="36" t="s">
        <v>165</v>
      </c>
      <c r="D13" s="76"/>
      <c r="E13" s="253" t="s">
        <v>110</v>
      </c>
      <c r="F13" s="253"/>
      <c r="G13" s="253"/>
      <c r="H13" s="253"/>
      <c r="I13" s="253"/>
      <c r="J13" s="253"/>
      <c r="K13" s="253"/>
      <c r="L13" s="253"/>
      <c r="M13" s="253"/>
      <c r="N13" s="253"/>
      <c r="O13" s="253"/>
      <c r="P13" s="253"/>
      <c r="Q13" s="253"/>
      <c r="R13" s="258"/>
      <c r="S13" s="33" t="s">
        <v>108</v>
      </c>
      <c r="T13" s="69"/>
      <c r="U13" s="27"/>
      <c r="V13" s="27"/>
      <c r="W13" s="79"/>
      <c r="X13" s="79"/>
      <c r="Y13" s="27"/>
      <c r="Z13" s="27"/>
      <c r="AA13" s="27"/>
      <c r="AB13" s="27"/>
      <c r="AC13" s="27"/>
      <c r="AD13" s="27"/>
      <c r="AE13" s="27"/>
      <c r="AF13" s="27"/>
      <c r="AG13" s="247">
        <v>376</v>
      </c>
      <c r="AH13" s="247"/>
      <c r="AI13" s="27" t="s">
        <v>26</v>
      </c>
      <c r="AJ13" s="27"/>
      <c r="AK13" s="27"/>
      <c r="AL13" s="78"/>
      <c r="AM13" s="29"/>
      <c r="AN13" s="46">
        <f>-AG13</f>
        <v>-376</v>
      </c>
      <c r="AO13" s="10"/>
    </row>
    <row r="14" spans="1:41" ht="16.5" customHeight="1">
      <c r="A14" s="22" t="s">
        <v>115</v>
      </c>
      <c r="B14" s="22">
        <v>6106</v>
      </c>
      <c r="C14" s="36" t="s">
        <v>121</v>
      </c>
      <c r="D14" s="53"/>
      <c r="E14" s="257"/>
      <c r="F14" s="257"/>
      <c r="G14" s="257"/>
      <c r="H14" s="257"/>
      <c r="I14" s="257"/>
      <c r="J14" s="257"/>
      <c r="K14" s="257"/>
      <c r="L14" s="257"/>
      <c r="M14" s="257"/>
      <c r="N14" s="257"/>
      <c r="O14" s="257"/>
      <c r="P14" s="257"/>
      <c r="Q14" s="257"/>
      <c r="R14" s="259"/>
      <c r="S14" s="33" t="s">
        <v>109</v>
      </c>
      <c r="T14" s="69"/>
      <c r="U14" s="27"/>
      <c r="V14" s="27"/>
      <c r="W14" s="79"/>
      <c r="X14" s="79"/>
      <c r="Y14" s="8"/>
      <c r="Z14" s="8"/>
      <c r="AA14" s="8"/>
      <c r="AB14" s="8"/>
      <c r="AC14" s="8"/>
      <c r="AD14" s="8"/>
      <c r="AE14" s="8"/>
      <c r="AF14" s="8"/>
      <c r="AG14" s="242">
        <v>752</v>
      </c>
      <c r="AH14" s="242"/>
      <c r="AI14" s="8" t="s">
        <v>26</v>
      </c>
      <c r="AJ14" s="8"/>
      <c r="AK14" s="8"/>
      <c r="AL14" s="40"/>
      <c r="AM14" s="19"/>
      <c r="AN14" s="46">
        <f>-AG14</f>
        <v>-752</v>
      </c>
      <c r="AO14" s="10"/>
    </row>
    <row r="15" spans="1:41" ht="16.5" customHeight="1">
      <c r="A15" s="22" t="s">
        <v>115</v>
      </c>
      <c r="B15" s="22">
        <v>5010</v>
      </c>
      <c r="C15" s="36" t="s">
        <v>122</v>
      </c>
      <c r="D15" s="32" t="s">
        <v>13</v>
      </c>
      <c r="E15" s="38"/>
      <c r="F15" s="38"/>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47">
        <v>100</v>
      </c>
      <c r="AH15" s="247"/>
      <c r="AI15" s="27" t="s">
        <v>24</v>
      </c>
      <c r="AJ15" s="27"/>
      <c r="AK15" s="27"/>
      <c r="AL15" s="27"/>
      <c r="AM15" s="29"/>
      <c r="AN15" s="46">
        <f>AG15</f>
        <v>100</v>
      </c>
      <c r="AO15" s="10"/>
    </row>
    <row r="16" spans="1:41" ht="16.5" customHeight="1">
      <c r="A16" s="22" t="s">
        <v>115</v>
      </c>
      <c r="B16" s="22">
        <v>5002</v>
      </c>
      <c r="C16" s="36" t="s">
        <v>123</v>
      </c>
      <c r="D16" s="32" t="s">
        <v>15</v>
      </c>
      <c r="E16" s="38"/>
      <c r="F16" s="38"/>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47">
        <v>225</v>
      </c>
      <c r="AH16" s="247"/>
      <c r="AI16" s="27" t="s">
        <v>24</v>
      </c>
      <c r="AJ16" s="27"/>
      <c r="AK16" s="27"/>
      <c r="AL16" s="27"/>
      <c r="AM16" s="29"/>
      <c r="AN16" s="46">
        <f aca="true" t="shared" si="1" ref="AN16:AN29">AG16</f>
        <v>225</v>
      </c>
      <c r="AO16" s="10"/>
    </row>
    <row r="17" spans="1:41" ht="16.5" customHeight="1">
      <c r="A17" s="22" t="s">
        <v>115</v>
      </c>
      <c r="B17" s="22">
        <v>5003</v>
      </c>
      <c r="C17" s="36" t="s">
        <v>124</v>
      </c>
      <c r="D17" s="32" t="s">
        <v>16</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47">
        <v>150</v>
      </c>
      <c r="AH17" s="247"/>
      <c r="AI17" s="27" t="s">
        <v>24</v>
      </c>
      <c r="AJ17" s="27"/>
      <c r="AK17" s="27"/>
      <c r="AL17" s="27"/>
      <c r="AM17" s="29"/>
      <c r="AN17" s="46">
        <f t="shared" si="1"/>
        <v>150</v>
      </c>
      <c r="AO17" s="10"/>
    </row>
    <row r="18" spans="1:41" ht="16.5" customHeight="1">
      <c r="A18" s="22" t="s">
        <v>115</v>
      </c>
      <c r="B18" s="22">
        <v>5004</v>
      </c>
      <c r="C18" s="36" t="s">
        <v>125</v>
      </c>
      <c r="D18" s="32" t="s">
        <v>17</v>
      </c>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47">
        <v>150</v>
      </c>
      <c r="AH18" s="247"/>
      <c r="AI18" s="27" t="s">
        <v>24</v>
      </c>
      <c r="AJ18" s="27"/>
      <c r="AK18" s="27"/>
      <c r="AL18" s="27"/>
      <c r="AM18" s="29"/>
      <c r="AN18" s="46">
        <f t="shared" si="1"/>
        <v>150</v>
      </c>
      <c r="AO18" s="94"/>
    </row>
    <row r="19" spans="1:41" ht="16.5" customHeight="1">
      <c r="A19" s="22" t="s">
        <v>115</v>
      </c>
      <c r="B19" s="22">
        <v>5006</v>
      </c>
      <c r="C19" s="36" t="s">
        <v>126</v>
      </c>
      <c r="D19" s="252" t="s">
        <v>42</v>
      </c>
      <c r="E19" s="253"/>
      <c r="F19" s="253"/>
      <c r="G19" s="253"/>
      <c r="H19" s="263" t="s">
        <v>2</v>
      </c>
      <c r="I19" s="264"/>
      <c r="J19" s="264"/>
      <c r="K19" s="264"/>
      <c r="L19" s="264"/>
      <c r="M19" s="264"/>
      <c r="N19" s="264"/>
      <c r="O19" s="264"/>
      <c r="P19" s="264"/>
      <c r="Q19" s="265"/>
      <c r="R19" s="266"/>
      <c r="S19" s="32" t="s">
        <v>19</v>
      </c>
      <c r="T19" s="27"/>
      <c r="U19" s="27"/>
      <c r="V19" s="27"/>
      <c r="W19" s="27"/>
      <c r="X19" s="27"/>
      <c r="Y19" s="27"/>
      <c r="Z19" s="27"/>
      <c r="AA19" s="27"/>
      <c r="AB19" s="27"/>
      <c r="AC19" s="27"/>
      <c r="AD19" s="27"/>
      <c r="AE19" s="27"/>
      <c r="AF19" s="27"/>
      <c r="AG19" s="247">
        <v>480</v>
      </c>
      <c r="AH19" s="247"/>
      <c r="AI19" s="27" t="s">
        <v>24</v>
      </c>
      <c r="AJ19" s="27"/>
      <c r="AK19" s="27"/>
      <c r="AL19" s="27"/>
      <c r="AM19" s="29"/>
      <c r="AN19" s="46">
        <f t="shared" si="1"/>
        <v>480</v>
      </c>
      <c r="AO19" s="94"/>
    </row>
    <row r="20" spans="1:41" ht="16.5" customHeight="1">
      <c r="A20" s="22" t="s">
        <v>115</v>
      </c>
      <c r="B20" s="22">
        <v>5007</v>
      </c>
      <c r="C20" s="36" t="s">
        <v>127</v>
      </c>
      <c r="D20" s="254"/>
      <c r="E20" s="255"/>
      <c r="F20" s="255"/>
      <c r="G20" s="255"/>
      <c r="H20" s="267"/>
      <c r="I20" s="268"/>
      <c r="J20" s="268"/>
      <c r="K20" s="268"/>
      <c r="L20" s="268"/>
      <c r="M20" s="268"/>
      <c r="N20" s="268"/>
      <c r="O20" s="268"/>
      <c r="P20" s="268"/>
      <c r="Q20" s="269"/>
      <c r="R20" s="270"/>
      <c r="S20" s="32" t="s">
        <v>20</v>
      </c>
      <c r="T20" s="27"/>
      <c r="U20" s="27"/>
      <c r="V20" s="27"/>
      <c r="W20" s="27"/>
      <c r="X20" s="27"/>
      <c r="Y20" s="27"/>
      <c r="Z20" s="27"/>
      <c r="AA20" s="27"/>
      <c r="AB20" s="27"/>
      <c r="AC20" s="27"/>
      <c r="AD20" s="27"/>
      <c r="AE20" s="27"/>
      <c r="AF20" s="27"/>
      <c r="AG20" s="247">
        <v>480</v>
      </c>
      <c r="AH20" s="247"/>
      <c r="AI20" s="27" t="s">
        <v>24</v>
      </c>
      <c r="AJ20" s="27"/>
      <c r="AK20" s="27"/>
      <c r="AL20" s="27"/>
      <c r="AM20" s="29"/>
      <c r="AN20" s="46">
        <f t="shared" si="1"/>
        <v>480</v>
      </c>
      <c r="AO20" s="94"/>
    </row>
    <row r="21" spans="1:41" ht="16.5" customHeight="1">
      <c r="A21" s="22" t="s">
        <v>115</v>
      </c>
      <c r="B21" s="22">
        <v>5008</v>
      </c>
      <c r="C21" s="36" t="s">
        <v>128</v>
      </c>
      <c r="D21" s="254"/>
      <c r="E21" s="255"/>
      <c r="F21" s="255"/>
      <c r="G21" s="255"/>
      <c r="H21" s="271"/>
      <c r="I21" s="272"/>
      <c r="J21" s="272"/>
      <c r="K21" s="272"/>
      <c r="L21" s="272"/>
      <c r="M21" s="272"/>
      <c r="N21" s="272"/>
      <c r="O21" s="272"/>
      <c r="P21" s="272"/>
      <c r="Q21" s="273"/>
      <c r="R21" s="274"/>
      <c r="S21" s="32" t="s">
        <v>3</v>
      </c>
      <c r="T21" s="27"/>
      <c r="U21" s="27"/>
      <c r="V21" s="27"/>
      <c r="W21" s="27"/>
      <c r="X21" s="27"/>
      <c r="Y21" s="27"/>
      <c r="Z21" s="27"/>
      <c r="AA21" s="27"/>
      <c r="AB21" s="27"/>
      <c r="AC21" s="27"/>
      <c r="AD21" s="27"/>
      <c r="AE21" s="27"/>
      <c r="AF21" s="27"/>
      <c r="AG21" s="247">
        <v>480</v>
      </c>
      <c r="AH21" s="247"/>
      <c r="AI21" s="27" t="s">
        <v>24</v>
      </c>
      <c r="AJ21" s="27"/>
      <c r="AK21" s="27"/>
      <c r="AL21" s="27"/>
      <c r="AM21" s="29"/>
      <c r="AN21" s="46">
        <f t="shared" si="1"/>
        <v>480</v>
      </c>
      <c r="AO21" s="94"/>
    </row>
    <row r="22" spans="1:41" ht="16.5" customHeight="1">
      <c r="A22" s="22" t="s">
        <v>115</v>
      </c>
      <c r="B22" s="22">
        <v>5009</v>
      </c>
      <c r="C22" s="36" t="s">
        <v>129</v>
      </c>
      <c r="D22" s="256"/>
      <c r="E22" s="257"/>
      <c r="F22" s="257"/>
      <c r="G22" s="257"/>
      <c r="H22" s="260" t="s">
        <v>4</v>
      </c>
      <c r="I22" s="261"/>
      <c r="J22" s="261"/>
      <c r="K22" s="261"/>
      <c r="L22" s="261"/>
      <c r="M22" s="261"/>
      <c r="N22" s="261"/>
      <c r="O22" s="261"/>
      <c r="P22" s="261"/>
      <c r="Q22" s="261"/>
      <c r="R22" s="262"/>
      <c r="S22" s="250" t="s">
        <v>45</v>
      </c>
      <c r="T22" s="251"/>
      <c r="U22" s="251"/>
      <c r="V22" s="251"/>
      <c r="W22" s="251"/>
      <c r="X22" s="251"/>
      <c r="Y22" s="251"/>
      <c r="Z22" s="251"/>
      <c r="AA22" s="251"/>
      <c r="AB22" s="251"/>
      <c r="AC22" s="251"/>
      <c r="AD22" s="251"/>
      <c r="AE22" s="251"/>
      <c r="AF22" s="251"/>
      <c r="AG22" s="247">
        <v>700</v>
      </c>
      <c r="AH22" s="247"/>
      <c r="AI22" s="27" t="s">
        <v>24</v>
      </c>
      <c r="AJ22" s="27"/>
      <c r="AK22" s="27"/>
      <c r="AL22" s="27"/>
      <c r="AM22" s="29"/>
      <c r="AN22" s="46">
        <f t="shared" si="1"/>
        <v>700</v>
      </c>
      <c r="AO22" s="94"/>
    </row>
    <row r="23" spans="1:41" ht="16.5" customHeight="1">
      <c r="A23" s="22" t="s">
        <v>115</v>
      </c>
      <c r="B23" s="22">
        <v>5005</v>
      </c>
      <c r="C23" s="36" t="s">
        <v>130</v>
      </c>
      <c r="D23" s="30" t="s">
        <v>5</v>
      </c>
      <c r="E23" s="38"/>
      <c r="F23" s="38"/>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47">
        <v>120</v>
      </c>
      <c r="AH23" s="247"/>
      <c r="AI23" s="27" t="s">
        <v>24</v>
      </c>
      <c r="AJ23" s="27"/>
      <c r="AK23" s="27"/>
      <c r="AL23" s="27"/>
      <c r="AM23" s="29"/>
      <c r="AN23" s="46">
        <f t="shared" si="1"/>
        <v>120</v>
      </c>
      <c r="AO23" s="10"/>
    </row>
    <row r="24" spans="1:41" ht="16.5" customHeight="1">
      <c r="A24" s="22" t="s">
        <v>115</v>
      </c>
      <c r="B24" s="22">
        <v>6107</v>
      </c>
      <c r="C24" s="36" t="s">
        <v>131</v>
      </c>
      <c r="D24" s="181" t="s">
        <v>6</v>
      </c>
      <c r="E24" s="182"/>
      <c r="F24" s="182"/>
      <c r="G24" s="182"/>
      <c r="H24" s="182"/>
      <c r="I24" s="182"/>
      <c r="J24" s="182"/>
      <c r="K24" s="182"/>
      <c r="L24" s="252" t="s">
        <v>112</v>
      </c>
      <c r="M24" s="253"/>
      <c r="N24" s="253"/>
      <c r="O24" s="253"/>
      <c r="P24" s="253"/>
      <c r="Q24" s="253"/>
      <c r="R24" s="258"/>
      <c r="S24" s="33" t="s">
        <v>108</v>
      </c>
      <c r="T24" s="69"/>
      <c r="U24" s="27"/>
      <c r="V24" s="27"/>
      <c r="W24" s="79"/>
      <c r="X24" s="79"/>
      <c r="Y24" s="27"/>
      <c r="Z24" s="27"/>
      <c r="AA24" s="27"/>
      <c r="AB24" s="27"/>
      <c r="AC24" s="27"/>
      <c r="AD24" s="27"/>
      <c r="AE24" s="27"/>
      <c r="AF24" s="27"/>
      <c r="AG24" s="247">
        <v>72</v>
      </c>
      <c r="AH24" s="247"/>
      <c r="AI24" s="27" t="s">
        <v>24</v>
      </c>
      <c r="AJ24" s="27"/>
      <c r="AK24" s="27"/>
      <c r="AL24" s="78"/>
      <c r="AM24" s="29"/>
      <c r="AN24" s="46">
        <f>AG24</f>
        <v>72</v>
      </c>
      <c r="AO24" s="10"/>
    </row>
    <row r="25" spans="1:41" ht="16.5" customHeight="1">
      <c r="A25" s="22" t="s">
        <v>115</v>
      </c>
      <c r="B25" s="22">
        <v>6108</v>
      </c>
      <c r="C25" s="36" t="s">
        <v>132</v>
      </c>
      <c r="D25" s="184"/>
      <c r="E25" s="185"/>
      <c r="F25" s="185"/>
      <c r="G25" s="185"/>
      <c r="H25" s="185"/>
      <c r="I25" s="185"/>
      <c r="J25" s="185"/>
      <c r="K25" s="185"/>
      <c r="L25" s="256"/>
      <c r="M25" s="257"/>
      <c r="N25" s="257"/>
      <c r="O25" s="257"/>
      <c r="P25" s="257"/>
      <c r="Q25" s="257"/>
      <c r="R25" s="259"/>
      <c r="S25" s="33" t="s">
        <v>109</v>
      </c>
      <c r="T25" s="69"/>
      <c r="U25" s="27"/>
      <c r="V25" s="27"/>
      <c r="W25" s="79"/>
      <c r="X25" s="79"/>
      <c r="Y25" s="27"/>
      <c r="Z25" s="27"/>
      <c r="AA25" s="27"/>
      <c r="AB25" s="27"/>
      <c r="AC25" s="27"/>
      <c r="AD25" s="27"/>
      <c r="AE25" s="27"/>
      <c r="AF25" s="27"/>
      <c r="AG25" s="247">
        <v>144</v>
      </c>
      <c r="AH25" s="247"/>
      <c r="AI25" s="27" t="s">
        <v>24</v>
      </c>
      <c r="AJ25" s="27"/>
      <c r="AK25" s="27"/>
      <c r="AL25" s="78"/>
      <c r="AM25" s="29"/>
      <c r="AN25" s="46">
        <f>AG25</f>
        <v>144</v>
      </c>
      <c r="AO25" s="10"/>
    </row>
    <row r="26" spans="1:41" ht="16.5" customHeight="1">
      <c r="A26" s="22" t="s">
        <v>115</v>
      </c>
      <c r="B26" s="22">
        <v>6101</v>
      </c>
      <c r="C26" s="23" t="s">
        <v>133</v>
      </c>
      <c r="D26" s="184"/>
      <c r="E26" s="185"/>
      <c r="F26" s="185"/>
      <c r="G26" s="185"/>
      <c r="H26" s="185"/>
      <c r="I26" s="185"/>
      <c r="J26" s="185"/>
      <c r="K26" s="185"/>
      <c r="L26" s="252" t="s">
        <v>113</v>
      </c>
      <c r="M26" s="253"/>
      <c r="N26" s="253"/>
      <c r="O26" s="253"/>
      <c r="P26" s="253"/>
      <c r="Q26" s="253"/>
      <c r="R26" s="258"/>
      <c r="S26" s="33" t="s">
        <v>108</v>
      </c>
      <c r="T26" s="69"/>
      <c r="U26" s="27"/>
      <c r="V26" s="27"/>
      <c r="W26" s="79"/>
      <c r="X26" s="79"/>
      <c r="Y26" s="27"/>
      <c r="Z26" s="27"/>
      <c r="AA26" s="27"/>
      <c r="AB26" s="27"/>
      <c r="AC26" s="27"/>
      <c r="AD26" s="27"/>
      <c r="AE26" s="27"/>
      <c r="AF26" s="27"/>
      <c r="AG26" s="247">
        <v>48</v>
      </c>
      <c r="AH26" s="247"/>
      <c r="AI26" s="27" t="s">
        <v>24</v>
      </c>
      <c r="AJ26" s="27"/>
      <c r="AK26" s="27"/>
      <c r="AL26" s="78"/>
      <c r="AM26" s="29"/>
      <c r="AN26" s="46">
        <f t="shared" si="1"/>
        <v>48</v>
      </c>
      <c r="AO26" s="94"/>
    </row>
    <row r="27" spans="1:41" ht="16.5" customHeight="1">
      <c r="A27" s="22" t="s">
        <v>115</v>
      </c>
      <c r="B27" s="22">
        <v>6102</v>
      </c>
      <c r="C27" s="23" t="s">
        <v>134</v>
      </c>
      <c r="D27" s="184"/>
      <c r="E27" s="185"/>
      <c r="F27" s="185"/>
      <c r="G27" s="185"/>
      <c r="H27" s="185"/>
      <c r="I27" s="185"/>
      <c r="J27" s="185"/>
      <c r="K27" s="185"/>
      <c r="L27" s="256"/>
      <c r="M27" s="257"/>
      <c r="N27" s="257"/>
      <c r="O27" s="257"/>
      <c r="P27" s="257"/>
      <c r="Q27" s="257"/>
      <c r="R27" s="259"/>
      <c r="S27" s="33" t="s">
        <v>109</v>
      </c>
      <c r="T27" s="69"/>
      <c r="U27" s="27"/>
      <c r="V27" s="27"/>
      <c r="W27" s="79"/>
      <c r="X27" s="79"/>
      <c r="Y27" s="27"/>
      <c r="Z27" s="27"/>
      <c r="AA27" s="27"/>
      <c r="AB27" s="27"/>
      <c r="AC27" s="27"/>
      <c r="AD27" s="27"/>
      <c r="AE27" s="27"/>
      <c r="AF27" s="27"/>
      <c r="AG27" s="247">
        <v>96</v>
      </c>
      <c r="AH27" s="247"/>
      <c r="AI27" s="27" t="s">
        <v>24</v>
      </c>
      <c r="AJ27" s="27"/>
      <c r="AK27" s="27"/>
      <c r="AL27" s="78"/>
      <c r="AM27" s="29"/>
      <c r="AN27" s="46">
        <f t="shared" si="1"/>
        <v>96</v>
      </c>
      <c r="AO27" s="83"/>
    </row>
    <row r="28" spans="1:41" ht="16.5" customHeight="1">
      <c r="A28" s="22" t="s">
        <v>115</v>
      </c>
      <c r="B28" s="22">
        <v>6103</v>
      </c>
      <c r="C28" s="23" t="s">
        <v>135</v>
      </c>
      <c r="D28" s="184"/>
      <c r="E28" s="185"/>
      <c r="F28" s="185"/>
      <c r="G28" s="185"/>
      <c r="H28" s="185"/>
      <c r="I28" s="185"/>
      <c r="J28" s="185"/>
      <c r="K28" s="185"/>
      <c r="L28" s="252" t="s">
        <v>114</v>
      </c>
      <c r="M28" s="277"/>
      <c r="N28" s="277"/>
      <c r="O28" s="277"/>
      <c r="P28" s="277"/>
      <c r="Q28" s="277"/>
      <c r="R28" s="278"/>
      <c r="S28" s="33" t="s">
        <v>108</v>
      </c>
      <c r="T28" s="69"/>
      <c r="U28" s="27"/>
      <c r="V28" s="27"/>
      <c r="W28" s="79"/>
      <c r="X28" s="79"/>
      <c r="Y28" s="27"/>
      <c r="Z28" s="27"/>
      <c r="AA28" s="27"/>
      <c r="AB28" s="27"/>
      <c r="AC28" s="27"/>
      <c r="AD28" s="27"/>
      <c r="AE28" s="27"/>
      <c r="AF28" s="27"/>
      <c r="AG28" s="247">
        <v>24</v>
      </c>
      <c r="AH28" s="247"/>
      <c r="AI28" s="27" t="s">
        <v>24</v>
      </c>
      <c r="AJ28" s="27"/>
      <c r="AK28" s="27"/>
      <c r="AL28" s="78"/>
      <c r="AM28" s="29"/>
      <c r="AN28" s="46">
        <f t="shared" si="1"/>
        <v>24</v>
      </c>
      <c r="AO28" s="83"/>
    </row>
    <row r="29" spans="1:41" ht="16.5" customHeight="1">
      <c r="A29" s="22" t="s">
        <v>115</v>
      </c>
      <c r="B29" s="22">
        <v>6104</v>
      </c>
      <c r="C29" s="23" t="s">
        <v>136</v>
      </c>
      <c r="D29" s="191"/>
      <c r="E29" s="192"/>
      <c r="F29" s="192"/>
      <c r="G29" s="192"/>
      <c r="H29" s="192"/>
      <c r="I29" s="192"/>
      <c r="J29" s="192"/>
      <c r="K29" s="192"/>
      <c r="L29" s="279"/>
      <c r="M29" s="280"/>
      <c r="N29" s="280"/>
      <c r="O29" s="280"/>
      <c r="P29" s="280"/>
      <c r="Q29" s="280"/>
      <c r="R29" s="281"/>
      <c r="S29" s="33" t="s">
        <v>109</v>
      </c>
      <c r="T29" s="69"/>
      <c r="U29" s="27"/>
      <c r="V29" s="27"/>
      <c r="W29" s="79"/>
      <c r="X29" s="79"/>
      <c r="Y29" s="27"/>
      <c r="Z29" s="27"/>
      <c r="AA29" s="27"/>
      <c r="AB29" s="27"/>
      <c r="AC29" s="27"/>
      <c r="AD29" s="27"/>
      <c r="AE29" s="27"/>
      <c r="AF29" s="27"/>
      <c r="AG29" s="247">
        <v>48</v>
      </c>
      <c r="AH29" s="247"/>
      <c r="AI29" s="27" t="s">
        <v>24</v>
      </c>
      <c r="AJ29" s="27"/>
      <c r="AK29" s="27"/>
      <c r="AL29" s="78"/>
      <c r="AM29" s="29"/>
      <c r="AN29" s="46">
        <f t="shared" si="1"/>
        <v>48</v>
      </c>
      <c r="AO29" s="83"/>
    </row>
    <row r="30" spans="1:41" ht="16.5" customHeight="1">
      <c r="A30" s="22" t="s">
        <v>115</v>
      </c>
      <c r="B30" s="22">
        <v>4002</v>
      </c>
      <c r="C30" s="23" t="s">
        <v>333</v>
      </c>
      <c r="D30" s="181" t="s">
        <v>335</v>
      </c>
      <c r="E30" s="182"/>
      <c r="F30" s="182"/>
      <c r="G30" s="182"/>
      <c r="H30" s="182"/>
      <c r="I30" s="182"/>
      <c r="J30" s="182"/>
      <c r="K30" s="183"/>
      <c r="L30" s="163"/>
      <c r="M30" s="79"/>
      <c r="N30" s="79"/>
      <c r="O30" s="79"/>
      <c r="P30" s="79"/>
      <c r="Q30" s="79"/>
      <c r="R30" s="79"/>
      <c r="S30" s="34"/>
      <c r="T30" s="69"/>
      <c r="U30" s="27"/>
      <c r="V30" s="27"/>
      <c r="W30" s="79"/>
      <c r="X30" s="79"/>
      <c r="Y30" s="27"/>
      <c r="Z30" s="27"/>
      <c r="AA30" s="27"/>
      <c r="AB30" s="27"/>
      <c r="AC30" s="27"/>
      <c r="AD30" s="27"/>
      <c r="AE30" s="27"/>
      <c r="AF30" s="27"/>
      <c r="AG30" s="247">
        <v>200</v>
      </c>
      <c r="AH30" s="247"/>
      <c r="AI30" s="27" t="s">
        <v>24</v>
      </c>
      <c r="AJ30" s="27"/>
      <c r="AK30" s="27"/>
      <c r="AL30" s="78"/>
      <c r="AM30" s="29"/>
      <c r="AN30" s="46">
        <f>AG30</f>
        <v>200</v>
      </c>
      <c r="AO30" s="83"/>
    </row>
    <row r="31" spans="1:41" ht="16.5" customHeight="1">
      <c r="A31" s="22" t="s">
        <v>115</v>
      </c>
      <c r="B31" s="22">
        <v>4003</v>
      </c>
      <c r="C31" s="23" t="s">
        <v>334</v>
      </c>
      <c r="D31" s="191"/>
      <c r="E31" s="192"/>
      <c r="F31" s="192"/>
      <c r="G31" s="192"/>
      <c r="H31" s="192"/>
      <c r="I31" s="192"/>
      <c r="J31" s="192"/>
      <c r="K31" s="193"/>
      <c r="L31" s="32" t="s">
        <v>336</v>
      </c>
      <c r="M31" s="79"/>
      <c r="N31" s="79"/>
      <c r="O31" s="79"/>
      <c r="P31" s="79"/>
      <c r="Q31" s="79"/>
      <c r="R31" s="79"/>
      <c r="S31" s="34"/>
      <c r="T31" s="69"/>
      <c r="U31" s="27"/>
      <c r="V31" s="27"/>
      <c r="W31" s="79"/>
      <c r="X31" s="79"/>
      <c r="Y31" s="27"/>
      <c r="Z31" s="27"/>
      <c r="AA31" s="27"/>
      <c r="AB31" s="27"/>
      <c r="AC31" s="27"/>
      <c r="AD31" s="27"/>
      <c r="AE31" s="27"/>
      <c r="AF31" s="27"/>
      <c r="AG31" s="247">
        <v>100</v>
      </c>
      <c r="AH31" s="247"/>
      <c r="AI31" s="27" t="s">
        <v>24</v>
      </c>
      <c r="AJ31" s="27"/>
      <c r="AK31" s="27"/>
      <c r="AL31" s="78"/>
      <c r="AM31" s="29"/>
      <c r="AN31" s="46">
        <f>AG31</f>
        <v>100</v>
      </c>
      <c r="AO31" s="84"/>
    </row>
    <row r="32" spans="1:41" ht="16.5" customHeight="1">
      <c r="A32" s="22" t="s">
        <v>115</v>
      </c>
      <c r="B32" s="22">
        <v>6201</v>
      </c>
      <c r="C32" s="23" t="s">
        <v>337</v>
      </c>
      <c r="D32" s="24" t="s">
        <v>339</v>
      </c>
      <c r="E32" s="147"/>
      <c r="F32" s="147"/>
      <c r="G32" s="147"/>
      <c r="H32" s="147"/>
      <c r="I32" s="147"/>
      <c r="J32" s="147"/>
      <c r="K32" s="147"/>
      <c r="L32" s="164"/>
      <c r="M32" s="164"/>
      <c r="N32" s="164"/>
      <c r="O32" s="149"/>
      <c r="P32" s="164"/>
      <c r="Q32" s="164"/>
      <c r="R32" s="164"/>
      <c r="S32" s="98"/>
      <c r="T32" s="77"/>
      <c r="U32" s="3"/>
      <c r="V32" s="3"/>
      <c r="W32" s="88"/>
      <c r="X32" s="88"/>
      <c r="Y32" s="3"/>
      <c r="Z32" s="3"/>
      <c r="AA32" s="3"/>
      <c r="AB32" s="3"/>
      <c r="AC32" s="3"/>
      <c r="AD32" s="3"/>
      <c r="AE32" s="27"/>
      <c r="AF32" s="27"/>
      <c r="AG32" s="247">
        <v>5</v>
      </c>
      <c r="AH32" s="247"/>
      <c r="AI32" s="27" t="s">
        <v>24</v>
      </c>
      <c r="AJ32" s="3"/>
      <c r="AK32" s="27"/>
      <c r="AL32" s="78"/>
      <c r="AM32" s="27"/>
      <c r="AN32" s="165">
        <f>AG32</f>
        <v>5</v>
      </c>
      <c r="AO32" s="86" t="s">
        <v>51</v>
      </c>
    </row>
    <row r="33" spans="1:47" ht="16.5" customHeight="1">
      <c r="A33" s="22" t="s">
        <v>209</v>
      </c>
      <c r="B33" s="22">
        <v>6100</v>
      </c>
      <c r="C33" s="23" t="s">
        <v>210</v>
      </c>
      <c r="D33" s="24" t="s">
        <v>338</v>
      </c>
      <c r="E33" s="3"/>
      <c r="F33" s="3"/>
      <c r="G33" s="3"/>
      <c r="H33" s="3"/>
      <c r="I33" s="3"/>
      <c r="J33" s="3"/>
      <c r="K33" s="3"/>
      <c r="L33" s="3"/>
      <c r="M33" s="3"/>
      <c r="N33" s="25"/>
      <c r="O33" s="32" t="s">
        <v>10</v>
      </c>
      <c r="P33" s="3"/>
      <c r="Q33" s="3"/>
      <c r="R33" s="3"/>
      <c r="S33" s="58"/>
      <c r="T33" s="58"/>
      <c r="U33" s="58"/>
      <c r="V33" s="59"/>
      <c r="W33" s="59"/>
      <c r="X33" s="59"/>
      <c r="Y33" s="59"/>
      <c r="Z33" s="59"/>
      <c r="AA33" s="59"/>
      <c r="AB33" s="59"/>
      <c r="AC33" s="59"/>
      <c r="AD33" s="3"/>
      <c r="AE33" s="65"/>
      <c r="AF33" s="69"/>
      <c r="AG33" s="27"/>
      <c r="AH33" s="59"/>
      <c r="AI33" s="58"/>
      <c r="AJ33" s="28" t="s">
        <v>29</v>
      </c>
      <c r="AK33" s="27" t="s">
        <v>206</v>
      </c>
      <c r="AL33" s="65"/>
      <c r="AM33" s="65"/>
      <c r="AN33" s="115" t="s">
        <v>41</v>
      </c>
      <c r="AO33" s="10" t="s">
        <v>111</v>
      </c>
      <c r="AQ33" s="14"/>
      <c r="AS33" s="14"/>
      <c r="AT33" s="112"/>
      <c r="AU33" s="48"/>
    </row>
    <row r="34" spans="1:47" ht="16.5" customHeight="1">
      <c r="A34" s="22" t="s">
        <v>209</v>
      </c>
      <c r="B34" s="22">
        <v>6110</v>
      </c>
      <c r="C34" s="23" t="s">
        <v>211</v>
      </c>
      <c r="D34" s="26"/>
      <c r="E34" s="14"/>
      <c r="F34" s="14"/>
      <c r="G34" s="14"/>
      <c r="H34" s="14"/>
      <c r="I34" s="14"/>
      <c r="J34" s="14"/>
      <c r="K34" s="14"/>
      <c r="L34" s="14"/>
      <c r="M34" s="14"/>
      <c r="N34" s="18"/>
      <c r="O34" s="32" t="s">
        <v>11</v>
      </c>
      <c r="P34" s="27"/>
      <c r="Q34" s="27"/>
      <c r="R34" s="27"/>
      <c r="S34" s="65"/>
      <c r="T34" s="65"/>
      <c r="U34" s="65"/>
      <c r="V34" s="66"/>
      <c r="W34" s="66"/>
      <c r="X34" s="59"/>
      <c r="Y34" s="59"/>
      <c r="Z34" s="59"/>
      <c r="AA34" s="59"/>
      <c r="AB34" s="59"/>
      <c r="AC34" s="59"/>
      <c r="AD34" s="3"/>
      <c r="AE34" s="65"/>
      <c r="AF34" s="69"/>
      <c r="AG34" s="27"/>
      <c r="AH34" s="59"/>
      <c r="AI34" s="58"/>
      <c r="AJ34" s="28" t="s">
        <v>29</v>
      </c>
      <c r="AK34" s="27" t="s">
        <v>207</v>
      </c>
      <c r="AL34" s="65"/>
      <c r="AM34" s="65"/>
      <c r="AN34" s="115" t="s">
        <v>41</v>
      </c>
      <c r="AO34" s="94"/>
      <c r="AQ34" s="14"/>
      <c r="AS34" s="14"/>
      <c r="AT34" s="112"/>
      <c r="AU34" s="48"/>
    </row>
    <row r="35" spans="1:47" ht="16.5" customHeight="1">
      <c r="A35" s="22" t="s">
        <v>209</v>
      </c>
      <c r="B35" s="22">
        <v>6111</v>
      </c>
      <c r="C35" s="23" t="s">
        <v>212</v>
      </c>
      <c r="D35" s="26"/>
      <c r="E35" s="14"/>
      <c r="F35" s="14"/>
      <c r="G35" s="14"/>
      <c r="H35" s="14"/>
      <c r="I35" s="14"/>
      <c r="J35" s="14"/>
      <c r="K35" s="14"/>
      <c r="L35" s="14"/>
      <c r="M35" s="14"/>
      <c r="N35" s="18"/>
      <c r="O35" s="32" t="s">
        <v>12</v>
      </c>
      <c r="P35" s="8"/>
      <c r="Q35" s="8"/>
      <c r="R35" s="8"/>
      <c r="S35" s="63"/>
      <c r="T35" s="63"/>
      <c r="U35" s="63"/>
      <c r="V35" s="64"/>
      <c r="W35" s="64"/>
      <c r="X35" s="66"/>
      <c r="Y35" s="59"/>
      <c r="Z35" s="59"/>
      <c r="AA35" s="59"/>
      <c r="AB35" s="59"/>
      <c r="AC35" s="59"/>
      <c r="AD35" s="3"/>
      <c r="AE35" s="65"/>
      <c r="AF35" s="69"/>
      <c r="AG35" s="27"/>
      <c r="AH35" s="59"/>
      <c r="AI35" s="58"/>
      <c r="AJ35" s="28" t="s">
        <v>29</v>
      </c>
      <c r="AK35" s="27" t="s">
        <v>208</v>
      </c>
      <c r="AL35" s="65"/>
      <c r="AM35" s="65"/>
      <c r="AN35" s="115" t="s">
        <v>41</v>
      </c>
      <c r="AO35" s="94"/>
      <c r="AQ35" s="14"/>
      <c r="AS35" s="14"/>
      <c r="AT35" s="112"/>
      <c r="AU35" s="48"/>
    </row>
    <row r="36" spans="1:47" ht="16.5" customHeight="1">
      <c r="A36" s="22" t="s">
        <v>209</v>
      </c>
      <c r="B36" s="22">
        <v>6113</v>
      </c>
      <c r="C36" s="23" t="s">
        <v>213</v>
      </c>
      <c r="D36" s="26"/>
      <c r="E36" s="14"/>
      <c r="F36" s="14"/>
      <c r="G36" s="14"/>
      <c r="H36" s="14"/>
      <c r="I36" s="14"/>
      <c r="J36" s="14"/>
      <c r="K36" s="14"/>
      <c r="L36" s="14"/>
      <c r="M36" s="14"/>
      <c r="N36" s="18"/>
      <c r="O36" s="32" t="s">
        <v>58</v>
      </c>
      <c r="P36" s="8"/>
      <c r="Q36" s="8"/>
      <c r="R36" s="8"/>
      <c r="S36" s="63"/>
      <c r="T36" s="63"/>
      <c r="U36" s="63"/>
      <c r="V36" s="64"/>
      <c r="W36" s="64"/>
      <c r="X36" s="64"/>
      <c r="Y36" s="66"/>
      <c r="Z36" s="66"/>
      <c r="AA36" s="66"/>
      <c r="AB36" s="66"/>
      <c r="AC36" s="66"/>
      <c r="AD36" s="27"/>
      <c r="AE36" s="27"/>
      <c r="AF36" s="27"/>
      <c r="AG36" s="27"/>
      <c r="AH36" s="27"/>
      <c r="AI36" s="27"/>
      <c r="AJ36" s="28" t="s">
        <v>205</v>
      </c>
      <c r="AK36" s="27"/>
      <c r="AL36" s="276">
        <v>0.9</v>
      </c>
      <c r="AM36" s="276"/>
      <c r="AN36" s="115" t="s">
        <v>41</v>
      </c>
      <c r="AO36" s="94"/>
      <c r="AQ36" s="14"/>
      <c r="AS36" s="14"/>
      <c r="AT36" s="112"/>
      <c r="AU36" s="48"/>
    </row>
    <row r="37" spans="1:47" ht="16.5" customHeight="1">
      <c r="A37" s="22" t="s">
        <v>209</v>
      </c>
      <c r="B37" s="22">
        <v>6115</v>
      </c>
      <c r="C37" s="23" t="s">
        <v>214</v>
      </c>
      <c r="D37" s="30"/>
      <c r="E37" s="8"/>
      <c r="F37" s="8"/>
      <c r="G37" s="8"/>
      <c r="H37" s="8"/>
      <c r="I37" s="8"/>
      <c r="J37" s="8"/>
      <c r="K37" s="8"/>
      <c r="L37" s="8"/>
      <c r="M37" s="8"/>
      <c r="N37" s="19"/>
      <c r="O37" s="244" t="s">
        <v>200</v>
      </c>
      <c r="P37" s="245"/>
      <c r="Q37" s="245"/>
      <c r="R37" s="245"/>
      <c r="S37" s="245"/>
      <c r="T37" s="245"/>
      <c r="U37" s="245"/>
      <c r="V37" s="245"/>
      <c r="W37" s="245"/>
      <c r="X37" s="245"/>
      <c r="Y37" s="64"/>
      <c r="Z37" s="64"/>
      <c r="AA37" s="64"/>
      <c r="AB37" s="64"/>
      <c r="AC37" s="64"/>
      <c r="AD37" s="8"/>
      <c r="AE37" s="27"/>
      <c r="AF37" s="27"/>
      <c r="AG37" s="27"/>
      <c r="AH37" s="27"/>
      <c r="AI37" s="27"/>
      <c r="AJ37" s="28" t="s">
        <v>205</v>
      </c>
      <c r="AK37" s="27"/>
      <c r="AL37" s="276">
        <v>0.8</v>
      </c>
      <c r="AM37" s="276"/>
      <c r="AN37" s="115" t="s">
        <v>41</v>
      </c>
      <c r="AO37" s="94"/>
      <c r="AQ37" s="14"/>
      <c r="AS37" s="14"/>
      <c r="AT37" s="112"/>
      <c r="AU37" s="48"/>
    </row>
    <row r="38" spans="1:47" ht="16.5" customHeight="1">
      <c r="A38" s="113" t="s">
        <v>115</v>
      </c>
      <c r="B38" s="113">
        <v>6118</v>
      </c>
      <c r="C38" s="114" t="s">
        <v>487</v>
      </c>
      <c r="D38" s="121" t="s">
        <v>489</v>
      </c>
      <c r="E38" s="122"/>
      <c r="F38" s="122"/>
      <c r="G38" s="122"/>
      <c r="H38" s="122"/>
      <c r="I38" s="122"/>
      <c r="J38" s="122"/>
      <c r="K38" s="122"/>
      <c r="L38" s="122"/>
      <c r="M38" s="122"/>
      <c r="N38" s="150"/>
      <c r="O38" s="120" t="s">
        <v>490</v>
      </c>
      <c r="P38" s="122"/>
      <c r="Q38" s="122"/>
      <c r="R38" s="122"/>
      <c r="S38" s="166"/>
      <c r="T38" s="166"/>
      <c r="U38" s="166"/>
      <c r="V38" s="167"/>
      <c r="W38" s="167"/>
      <c r="X38" s="167"/>
      <c r="Y38" s="167"/>
      <c r="Z38" s="167"/>
      <c r="AA38" s="167"/>
      <c r="AB38" s="167"/>
      <c r="AC38" s="167"/>
      <c r="AD38" s="122"/>
      <c r="AE38" s="168"/>
      <c r="AF38" s="148"/>
      <c r="AG38" s="117"/>
      <c r="AH38" s="167"/>
      <c r="AI38" s="166"/>
      <c r="AJ38" s="169" t="s">
        <v>29</v>
      </c>
      <c r="AK38" s="117" t="s">
        <v>492</v>
      </c>
      <c r="AL38" s="168"/>
      <c r="AM38" s="168"/>
      <c r="AN38" s="115" t="s">
        <v>41</v>
      </c>
      <c r="AO38" s="94"/>
      <c r="AQ38" s="14"/>
      <c r="AS38" s="14"/>
      <c r="AT38" s="112"/>
      <c r="AU38" s="48"/>
    </row>
    <row r="39" spans="1:47" ht="16.5" customHeight="1">
      <c r="A39" s="113" t="s">
        <v>115</v>
      </c>
      <c r="B39" s="113">
        <v>6119</v>
      </c>
      <c r="C39" s="114" t="s">
        <v>488</v>
      </c>
      <c r="D39" s="159"/>
      <c r="E39" s="160"/>
      <c r="F39" s="160"/>
      <c r="G39" s="160"/>
      <c r="H39" s="160"/>
      <c r="I39" s="160"/>
      <c r="J39" s="160"/>
      <c r="K39" s="160"/>
      <c r="L39" s="160"/>
      <c r="M39" s="160"/>
      <c r="N39" s="161"/>
      <c r="O39" s="120" t="s">
        <v>491</v>
      </c>
      <c r="P39" s="117"/>
      <c r="Q39" s="117"/>
      <c r="R39" s="117"/>
      <c r="S39" s="168"/>
      <c r="T39" s="168"/>
      <c r="U39" s="168"/>
      <c r="V39" s="170"/>
      <c r="W39" s="170"/>
      <c r="X39" s="170"/>
      <c r="Y39" s="170"/>
      <c r="Z39" s="170"/>
      <c r="AA39" s="170"/>
      <c r="AB39" s="170"/>
      <c r="AC39" s="170"/>
      <c r="AD39" s="117"/>
      <c r="AE39" s="168"/>
      <c r="AF39" s="148"/>
      <c r="AG39" s="117"/>
      <c r="AH39" s="170"/>
      <c r="AI39" s="168"/>
      <c r="AJ39" s="169" t="s">
        <v>29</v>
      </c>
      <c r="AK39" s="117" t="s">
        <v>493</v>
      </c>
      <c r="AL39" s="168"/>
      <c r="AM39" s="168"/>
      <c r="AN39" s="115" t="s">
        <v>41</v>
      </c>
      <c r="AO39" s="116"/>
      <c r="AQ39" s="14"/>
      <c r="AS39" s="14"/>
      <c r="AT39" s="112"/>
      <c r="AU39" s="48"/>
    </row>
    <row r="40" ht="16.5" customHeight="1">
      <c r="AN40" s="60"/>
    </row>
    <row r="41" ht="16.5" customHeight="1">
      <c r="B41" s="15" t="s">
        <v>18</v>
      </c>
    </row>
    <row r="43" spans="1:41" ht="16.5" customHeight="1">
      <c r="A43" s="1" t="s">
        <v>30</v>
      </c>
      <c r="B43" s="56"/>
      <c r="C43" s="43" t="s">
        <v>31</v>
      </c>
      <c r="D43" s="57"/>
      <c r="E43" s="58"/>
      <c r="F43" s="58"/>
      <c r="G43" s="58"/>
      <c r="H43" s="58"/>
      <c r="I43" s="58"/>
      <c r="J43" s="58"/>
      <c r="K43" s="58"/>
      <c r="L43" s="58"/>
      <c r="M43" s="58"/>
      <c r="N43" s="58"/>
      <c r="O43" s="58"/>
      <c r="P43" s="58"/>
      <c r="Q43" s="58"/>
      <c r="R43" s="58"/>
      <c r="S43" s="44"/>
      <c r="T43" s="81" t="s">
        <v>32</v>
      </c>
      <c r="U43" s="81"/>
      <c r="V43" s="58"/>
      <c r="W43" s="58"/>
      <c r="X43" s="58"/>
      <c r="Y43" s="58"/>
      <c r="Z43" s="58"/>
      <c r="AA43" s="58"/>
      <c r="AB43" s="58"/>
      <c r="AC43" s="58"/>
      <c r="AD43" s="58"/>
      <c r="AE43" s="58"/>
      <c r="AF43" s="58"/>
      <c r="AG43" s="58"/>
      <c r="AH43" s="58"/>
      <c r="AI43" s="58"/>
      <c r="AJ43" s="58"/>
      <c r="AK43" s="58"/>
      <c r="AL43" s="58"/>
      <c r="AM43" s="67"/>
      <c r="AN43" s="5" t="s">
        <v>7</v>
      </c>
      <c r="AO43" s="5" t="s">
        <v>8</v>
      </c>
    </row>
    <row r="44" spans="1:41" ht="16.5" customHeight="1">
      <c r="A44" s="6" t="s">
        <v>33</v>
      </c>
      <c r="B44" s="7" t="s">
        <v>34</v>
      </c>
      <c r="C44" s="61"/>
      <c r="D44" s="62"/>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1"/>
      <c r="AN44" s="9" t="s">
        <v>27</v>
      </c>
      <c r="AO44" s="9" t="s">
        <v>28</v>
      </c>
    </row>
    <row r="45" spans="1:41" ht="16.5" customHeight="1">
      <c r="A45" s="22" t="s">
        <v>115</v>
      </c>
      <c r="B45" s="22">
        <v>8003</v>
      </c>
      <c r="C45" s="39" t="s">
        <v>139</v>
      </c>
      <c r="D45" s="181" t="s">
        <v>143</v>
      </c>
      <c r="E45" s="182"/>
      <c r="F45" s="182"/>
      <c r="G45" s="182"/>
      <c r="H45" s="182"/>
      <c r="I45" s="182"/>
      <c r="J45" s="182"/>
      <c r="K45" s="182"/>
      <c r="L45" s="182"/>
      <c r="M45" s="183"/>
      <c r="N45" s="33" t="s">
        <v>161</v>
      </c>
      <c r="O45" s="27"/>
      <c r="P45" s="27"/>
      <c r="Q45" s="27"/>
      <c r="R45" s="74"/>
      <c r="S45" s="74"/>
      <c r="T45" s="65"/>
      <c r="U45" s="27"/>
      <c r="V45" s="27"/>
      <c r="W45" s="27"/>
      <c r="X45" s="27"/>
      <c r="Y45" s="34"/>
      <c r="Z45" s="27"/>
      <c r="AA45" s="34"/>
      <c r="AB45" s="24"/>
      <c r="AC45" s="3"/>
      <c r="AD45" s="3"/>
      <c r="AE45" s="80"/>
      <c r="AF45" s="77"/>
      <c r="AG45" s="77"/>
      <c r="AH45" s="3"/>
      <c r="AI45" s="3"/>
      <c r="AJ45" s="3"/>
      <c r="AK45" s="3"/>
      <c r="AL45" s="3"/>
      <c r="AM45" s="25"/>
      <c r="AN45" s="123">
        <f>ROUND(AE6*AF47,0)</f>
        <v>266</v>
      </c>
      <c r="AO45" s="11" t="s">
        <v>51</v>
      </c>
    </row>
    <row r="46" spans="1:41" ht="16.5" customHeight="1">
      <c r="A46" s="22" t="s">
        <v>115</v>
      </c>
      <c r="B46" s="22">
        <v>8001</v>
      </c>
      <c r="C46" s="39" t="s">
        <v>137</v>
      </c>
      <c r="D46" s="184"/>
      <c r="E46" s="185"/>
      <c r="F46" s="185"/>
      <c r="G46" s="185"/>
      <c r="H46" s="185"/>
      <c r="I46" s="185"/>
      <c r="J46" s="185"/>
      <c r="K46" s="185"/>
      <c r="L46" s="185"/>
      <c r="M46" s="186"/>
      <c r="N46" s="41" t="s">
        <v>162</v>
      </c>
      <c r="O46" s="3"/>
      <c r="P46" s="3"/>
      <c r="Q46" s="3"/>
      <c r="R46" s="80"/>
      <c r="S46" s="97"/>
      <c r="T46" s="58"/>
      <c r="U46" s="3"/>
      <c r="V46" s="3"/>
      <c r="W46" s="3"/>
      <c r="X46" s="3"/>
      <c r="Y46" s="98"/>
      <c r="Z46" s="3"/>
      <c r="AA46" s="95"/>
      <c r="AB46" s="26"/>
      <c r="AC46" s="14"/>
      <c r="AD46" s="14" t="s">
        <v>9</v>
      </c>
      <c r="AE46" s="14"/>
      <c r="AF46" s="14"/>
      <c r="AG46" s="75"/>
      <c r="AH46" s="73"/>
      <c r="AI46" s="14"/>
      <c r="AJ46" s="14"/>
      <c r="AK46" s="14"/>
      <c r="AL46" s="14"/>
      <c r="AM46" s="18"/>
      <c r="AN46" s="123">
        <f>ROUND(AE7*AF47,0)</f>
        <v>1159</v>
      </c>
      <c r="AO46" s="86" t="s">
        <v>40</v>
      </c>
    </row>
    <row r="47" spans="1:41" ht="16.5" customHeight="1">
      <c r="A47" s="22" t="s">
        <v>115</v>
      </c>
      <c r="B47" s="22">
        <v>8002</v>
      </c>
      <c r="C47" s="39" t="s">
        <v>183</v>
      </c>
      <c r="D47" s="184"/>
      <c r="E47" s="185"/>
      <c r="F47" s="185"/>
      <c r="G47" s="185"/>
      <c r="H47" s="185"/>
      <c r="I47" s="185"/>
      <c r="J47" s="185"/>
      <c r="K47" s="185"/>
      <c r="L47" s="185"/>
      <c r="M47" s="186"/>
      <c r="N47" s="50"/>
      <c r="O47" s="8"/>
      <c r="P47" s="8"/>
      <c r="Q47" s="8"/>
      <c r="R47" s="87"/>
      <c r="S47" s="87"/>
      <c r="T47" s="63"/>
      <c r="U47" s="8"/>
      <c r="V47" s="8"/>
      <c r="W47" s="8"/>
      <c r="X47" s="8"/>
      <c r="Y47" s="37"/>
      <c r="Z47" s="8"/>
      <c r="AA47" s="96"/>
      <c r="AB47" s="26"/>
      <c r="AC47" s="73"/>
      <c r="AD47" s="14"/>
      <c r="AE47" s="73" t="s">
        <v>1</v>
      </c>
      <c r="AF47" s="249">
        <v>0.7</v>
      </c>
      <c r="AG47" s="249"/>
      <c r="AH47" s="73"/>
      <c r="AI47" s="14"/>
      <c r="AJ47" s="14"/>
      <c r="AK47" s="14"/>
      <c r="AL47" s="14"/>
      <c r="AM47" s="18"/>
      <c r="AN47" s="13">
        <f>ROUND(AE8*AF47,0)</f>
        <v>38</v>
      </c>
      <c r="AO47" s="86" t="s">
        <v>48</v>
      </c>
    </row>
    <row r="48" spans="1:41" ht="16.5" customHeight="1">
      <c r="A48" s="22" t="s">
        <v>115</v>
      </c>
      <c r="B48" s="22">
        <v>8013</v>
      </c>
      <c r="C48" s="39" t="s">
        <v>150</v>
      </c>
      <c r="D48" s="184"/>
      <c r="E48" s="185"/>
      <c r="F48" s="185"/>
      <c r="G48" s="185"/>
      <c r="H48" s="185"/>
      <c r="I48" s="185"/>
      <c r="J48" s="185"/>
      <c r="K48" s="185"/>
      <c r="L48" s="185"/>
      <c r="M48" s="186"/>
      <c r="N48" s="33" t="s">
        <v>163</v>
      </c>
      <c r="O48" s="27"/>
      <c r="P48" s="27"/>
      <c r="Q48" s="27"/>
      <c r="R48" s="74"/>
      <c r="S48" s="99"/>
      <c r="T48" s="65"/>
      <c r="U48" s="27"/>
      <c r="V48" s="27"/>
      <c r="W48" s="27"/>
      <c r="X48" s="27"/>
      <c r="Y48" s="34"/>
      <c r="Z48" s="27"/>
      <c r="AA48" s="34"/>
      <c r="AB48" s="26"/>
      <c r="AC48" s="73"/>
      <c r="AD48" s="14"/>
      <c r="AE48" s="73"/>
      <c r="AF48" s="249"/>
      <c r="AG48" s="249"/>
      <c r="AH48" s="73"/>
      <c r="AI48" s="48"/>
      <c r="AJ48" s="100"/>
      <c r="AK48" s="100"/>
      <c r="AL48" s="100"/>
      <c r="AM48" s="18"/>
      <c r="AN48" s="123">
        <f>ROUND(AE9*AF47,0)</f>
        <v>274</v>
      </c>
      <c r="AO48" s="11" t="s">
        <v>51</v>
      </c>
    </row>
    <row r="49" spans="1:41" ht="16.5" customHeight="1">
      <c r="A49" s="22" t="s">
        <v>115</v>
      </c>
      <c r="B49" s="22">
        <v>8011</v>
      </c>
      <c r="C49" s="39" t="s">
        <v>138</v>
      </c>
      <c r="D49" s="184"/>
      <c r="E49" s="185"/>
      <c r="F49" s="185"/>
      <c r="G49" s="185"/>
      <c r="H49" s="185"/>
      <c r="I49" s="185"/>
      <c r="J49" s="185"/>
      <c r="K49" s="185"/>
      <c r="L49" s="185"/>
      <c r="M49" s="186"/>
      <c r="N49" s="41" t="s">
        <v>164</v>
      </c>
      <c r="O49" s="3"/>
      <c r="P49" s="3"/>
      <c r="Q49" s="3"/>
      <c r="R49" s="80"/>
      <c r="S49" s="80"/>
      <c r="T49" s="58"/>
      <c r="U49" s="3"/>
      <c r="V49" s="3"/>
      <c r="W49" s="3"/>
      <c r="X49" s="3"/>
      <c r="Y49" s="98"/>
      <c r="Z49" s="3"/>
      <c r="AA49" s="95"/>
      <c r="AB49" s="26"/>
      <c r="AC49" s="14"/>
      <c r="AD49" s="14"/>
      <c r="AE49" s="73"/>
      <c r="AF49" s="103"/>
      <c r="AG49" s="103"/>
      <c r="AH49" s="73"/>
      <c r="AI49" s="14"/>
      <c r="AJ49" s="14"/>
      <c r="AK49" s="14"/>
      <c r="AL49" s="14"/>
      <c r="AM49" s="18"/>
      <c r="AN49" s="123">
        <f>ROUND(AE10*AF47,0)</f>
        <v>2375</v>
      </c>
      <c r="AO49" s="86" t="s">
        <v>40</v>
      </c>
    </row>
    <row r="50" spans="1:41" ht="16.5" customHeight="1">
      <c r="A50" s="22" t="s">
        <v>115</v>
      </c>
      <c r="B50" s="22">
        <v>8012</v>
      </c>
      <c r="C50" s="39" t="s">
        <v>184</v>
      </c>
      <c r="D50" s="191"/>
      <c r="E50" s="192"/>
      <c r="F50" s="192"/>
      <c r="G50" s="192"/>
      <c r="H50" s="192"/>
      <c r="I50" s="192"/>
      <c r="J50" s="192"/>
      <c r="K50" s="192"/>
      <c r="L50" s="192"/>
      <c r="M50" s="193"/>
      <c r="N50" s="50"/>
      <c r="O50" s="8"/>
      <c r="P50" s="8"/>
      <c r="Q50" s="8"/>
      <c r="R50" s="87"/>
      <c r="S50" s="87"/>
      <c r="T50" s="63"/>
      <c r="U50" s="8"/>
      <c r="V50" s="8"/>
      <c r="W50" s="8"/>
      <c r="X50" s="8"/>
      <c r="Y50" s="37"/>
      <c r="Z50" s="8"/>
      <c r="AA50" s="96"/>
      <c r="AB50" s="30"/>
      <c r="AC50" s="8"/>
      <c r="AD50" s="8"/>
      <c r="AE50" s="87"/>
      <c r="AF50" s="70"/>
      <c r="AG50" s="70"/>
      <c r="AH50" s="8"/>
      <c r="AI50" s="8"/>
      <c r="AJ50" s="8"/>
      <c r="AK50" s="8"/>
      <c r="AL50" s="8"/>
      <c r="AM50" s="19"/>
      <c r="AN50" s="13">
        <f>ROUND(AE11*AF47,0)</f>
        <v>78</v>
      </c>
      <c r="AO50" s="86" t="s">
        <v>48</v>
      </c>
    </row>
    <row r="52" ht="16.5" customHeight="1">
      <c r="B52" s="15" t="s">
        <v>25</v>
      </c>
    </row>
    <row r="54" spans="1:41" ht="16.5" customHeight="1">
      <c r="A54" s="1" t="s">
        <v>30</v>
      </c>
      <c r="B54" s="56"/>
      <c r="C54" s="43" t="s">
        <v>31</v>
      </c>
      <c r="D54" s="57"/>
      <c r="E54" s="58"/>
      <c r="F54" s="58"/>
      <c r="G54" s="58"/>
      <c r="H54" s="58"/>
      <c r="I54" s="58"/>
      <c r="J54" s="58"/>
      <c r="K54" s="58"/>
      <c r="L54" s="58"/>
      <c r="M54" s="58"/>
      <c r="N54" s="58"/>
      <c r="O54" s="58"/>
      <c r="P54" s="58"/>
      <c r="Q54" s="58"/>
      <c r="R54" s="58"/>
      <c r="S54" s="44"/>
      <c r="T54" s="81" t="s">
        <v>32</v>
      </c>
      <c r="U54" s="81"/>
      <c r="V54" s="58"/>
      <c r="W54" s="58"/>
      <c r="X54" s="58"/>
      <c r="Y54" s="58"/>
      <c r="Z54" s="58"/>
      <c r="AA54" s="58"/>
      <c r="AB54" s="58"/>
      <c r="AC54" s="58"/>
      <c r="AD54" s="58"/>
      <c r="AE54" s="58"/>
      <c r="AF54" s="58"/>
      <c r="AG54" s="58"/>
      <c r="AH54" s="58"/>
      <c r="AI54" s="58"/>
      <c r="AJ54" s="58"/>
      <c r="AK54" s="58"/>
      <c r="AL54" s="58"/>
      <c r="AM54" s="67"/>
      <c r="AN54" s="5" t="s">
        <v>7</v>
      </c>
      <c r="AO54" s="5" t="s">
        <v>8</v>
      </c>
    </row>
    <row r="55" spans="1:41" ht="16.5" customHeight="1">
      <c r="A55" s="6" t="s">
        <v>33</v>
      </c>
      <c r="B55" s="7" t="s">
        <v>34</v>
      </c>
      <c r="C55" s="61"/>
      <c r="D55" s="62"/>
      <c r="E55" s="63"/>
      <c r="F55" s="63"/>
      <c r="G55" s="63"/>
      <c r="H55" s="63"/>
      <c r="I55" s="63"/>
      <c r="J55" s="63"/>
      <c r="K55" s="63"/>
      <c r="L55" s="63"/>
      <c r="M55" s="63"/>
      <c r="N55" s="63"/>
      <c r="O55" s="63"/>
      <c r="P55" s="63"/>
      <c r="Q55" s="63"/>
      <c r="R55" s="63"/>
      <c r="S55" s="63"/>
      <c r="T55" s="63"/>
      <c r="U55" s="63"/>
      <c r="V55" s="63"/>
      <c r="W55" s="63"/>
      <c r="X55" s="63"/>
      <c r="Y55" s="63"/>
      <c r="Z55" s="63"/>
      <c r="AA55" s="63"/>
      <c r="AB55" s="60"/>
      <c r="AC55" s="60"/>
      <c r="AD55" s="60"/>
      <c r="AE55" s="60"/>
      <c r="AF55" s="60"/>
      <c r="AG55" s="60"/>
      <c r="AH55" s="60"/>
      <c r="AI55" s="60"/>
      <c r="AJ55" s="60"/>
      <c r="AK55" s="60"/>
      <c r="AL55" s="60"/>
      <c r="AM55" s="68"/>
      <c r="AN55" s="9" t="s">
        <v>27</v>
      </c>
      <c r="AO55" s="9" t="s">
        <v>28</v>
      </c>
    </row>
    <row r="56" spans="1:41" ht="16.5" customHeight="1">
      <c r="A56" s="22" t="s">
        <v>115</v>
      </c>
      <c r="B56" s="22">
        <v>9003</v>
      </c>
      <c r="C56" s="39" t="s">
        <v>142</v>
      </c>
      <c r="D56" s="181" t="s">
        <v>143</v>
      </c>
      <c r="E56" s="182"/>
      <c r="F56" s="182"/>
      <c r="G56" s="182"/>
      <c r="H56" s="182"/>
      <c r="I56" s="182"/>
      <c r="J56" s="182"/>
      <c r="K56" s="182"/>
      <c r="L56" s="182"/>
      <c r="M56" s="183"/>
      <c r="N56" s="33" t="s">
        <v>161</v>
      </c>
      <c r="O56" s="27"/>
      <c r="P56" s="27"/>
      <c r="Q56" s="27"/>
      <c r="R56" s="74"/>
      <c r="S56" s="74"/>
      <c r="T56" s="65"/>
      <c r="U56" s="27"/>
      <c r="V56" s="27"/>
      <c r="W56" s="27"/>
      <c r="X56" s="27"/>
      <c r="Y56" s="34"/>
      <c r="Z56" s="27"/>
      <c r="AA56" s="101"/>
      <c r="AB56" s="24"/>
      <c r="AC56" s="3"/>
      <c r="AD56" s="3"/>
      <c r="AE56" s="77"/>
      <c r="AF56" s="102"/>
      <c r="AG56" s="102"/>
      <c r="AH56" s="77"/>
      <c r="AI56" s="3"/>
      <c r="AJ56" s="3"/>
      <c r="AK56" s="3"/>
      <c r="AL56" s="3"/>
      <c r="AM56" s="25"/>
      <c r="AN56" s="123">
        <f>ROUND(AE6*AF58,0)</f>
        <v>266</v>
      </c>
      <c r="AO56" s="11" t="s">
        <v>51</v>
      </c>
    </row>
    <row r="57" spans="1:41" ht="16.5" customHeight="1">
      <c r="A57" s="22" t="s">
        <v>115</v>
      </c>
      <c r="B57" s="22">
        <v>9001</v>
      </c>
      <c r="C57" s="39" t="s">
        <v>140</v>
      </c>
      <c r="D57" s="184"/>
      <c r="E57" s="185"/>
      <c r="F57" s="185"/>
      <c r="G57" s="185"/>
      <c r="H57" s="185"/>
      <c r="I57" s="185"/>
      <c r="J57" s="185"/>
      <c r="K57" s="185"/>
      <c r="L57" s="185"/>
      <c r="M57" s="186"/>
      <c r="N57" s="41" t="s">
        <v>162</v>
      </c>
      <c r="O57" s="3"/>
      <c r="P57" s="3"/>
      <c r="Q57" s="3"/>
      <c r="R57" s="80"/>
      <c r="S57" s="97"/>
      <c r="T57" s="58"/>
      <c r="U57" s="3"/>
      <c r="V57" s="3"/>
      <c r="W57" s="3"/>
      <c r="X57" s="3"/>
      <c r="Y57" s="98"/>
      <c r="Z57" s="3"/>
      <c r="AA57" s="95"/>
      <c r="AB57" s="26"/>
      <c r="AC57" s="14"/>
      <c r="AD57" s="14" t="s">
        <v>149</v>
      </c>
      <c r="AE57" s="14"/>
      <c r="AF57" s="14"/>
      <c r="AG57" s="75"/>
      <c r="AH57" s="73"/>
      <c r="AI57" s="14"/>
      <c r="AJ57" s="14"/>
      <c r="AK57" s="14"/>
      <c r="AL57" s="14"/>
      <c r="AM57" s="18"/>
      <c r="AN57" s="123">
        <f>ROUND(AE7*AF58,0)</f>
        <v>1159</v>
      </c>
      <c r="AO57" s="86" t="s">
        <v>40</v>
      </c>
    </row>
    <row r="58" spans="1:41" ht="16.5" customHeight="1">
      <c r="A58" s="22" t="s">
        <v>115</v>
      </c>
      <c r="B58" s="22">
        <v>9002</v>
      </c>
      <c r="C58" s="39" t="s">
        <v>185</v>
      </c>
      <c r="D58" s="184"/>
      <c r="E58" s="185"/>
      <c r="F58" s="185"/>
      <c r="G58" s="185"/>
      <c r="H58" s="185"/>
      <c r="I58" s="185"/>
      <c r="J58" s="185"/>
      <c r="K58" s="185"/>
      <c r="L58" s="185"/>
      <c r="M58" s="186"/>
      <c r="N58" s="50"/>
      <c r="O58" s="8"/>
      <c r="P58" s="8"/>
      <c r="Q58" s="8"/>
      <c r="R58" s="87"/>
      <c r="S58" s="87"/>
      <c r="T58" s="63"/>
      <c r="U58" s="8"/>
      <c r="V58" s="8"/>
      <c r="W58" s="8"/>
      <c r="X58" s="8"/>
      <c r="Y58" s="37"/>
      <c r="Z58" s="8"/>
      <c r="AA58" s="96"/>
      <c r="AB58" s="26"/>
      <c r="AC58" s="73"/>
      <c r="AD58" s="14"/>
      <c r="AE58" s="73" t="s">
        <v>1</v>
      </c>
      <c r="AF58" s="249">
        <v>0.7</v>
      </c>
      <c r="AG58" s="249"/>
      <c r="AH58" s="73"/>
      <c r="AI58" s="14"/>
      <c r="AJ58" s="14"/>
      <c r="AK58" s="14"/>
      <c r="AL58" s="14"/>
      <c r="AM58" s="18"/>
      <c r="AN58" s="13">
        <f>ROUND(AE8*AF58,0)</f>
        <v>38</v>
      </c>
      <c r="AO58" s="86" t="s">
        <v>48</v>
      </c>
    </row>
    <row r="59" spans="1:41" ht="16.5" customHeight="1">
      <c r="A59" s="22" t="s">
        <v>115</v>
      </c>
      <c r="B59" s="22">
        <v>9013</v>
      </c>
      <c r="C59" s="39" t="s">
        <v>151</v>
      </c>
      <c r="D59" s="184"/>
      <c r="E59" s="185"/>
      <c r="F59" s="185"/>
      <c r="G59" s="185"/>
      <c r="H59" s="185"/>
      <c r="I59" s="185"/>
      <c r="J59" s="185"/>
      <c r="K59" s="185"/>
      <c r="L59" s="185"/>
      <c r="M59" s="186"/>
      <c r="N59" s="33" t="s">
        <v>163</v>
      </c>
      <c r="O59" s="27"/>
      <c r="P59" s="27"/>
      <c r="Q59" s="27"/>
      <c r="R59" s="74"/>
      <c r="S59" s="99"/>
      <c r="T59" s="65"/>
      <c r="U59" s="27"/>
      <c r="V59" s="27"/>
      <c r="W59" s="27"/>
      <c r="X59" s="27"/>
      <c r="Y59" s="34"/>
      <c r="Z59" s="27"/>
      <c r="AA59" s="101"/>
      <c r="AB59" s="26"/>
      <c r="AC59" s="73"/>
      <c r="AD59" s="14"/>
      <c r="AE59" s="73"/>
      <c r="AF59" s="249"/>
      <c r="AG59" s="249"/>
      <c r="AH59" s="73"/>
      <c r="AI59" s="48"/>
      <c r="AJ59" s="100"/>
      <c r="AK59" s="100"/>
      <c r="AL59" s="100"/>
      <c r="AM59" s="18"/>
      <c r="AN59" s="123">
        <f>ROUND(AE9*AF58,0)</f>
        <v>274</v>
      </c>
      <c r="AO59" s="11" t="s">
        <v>51</v>
      </c>
    </row>
    <row r="60" spans="1:41" ht="16.5" customHeight="1">
      <c r="A60" s="22" t="s">
        <v>115</v>
      </c>
      <c r="B60" s="22">
        <v>9011</v>
      </c>
      <c r="C60" s="39" t="s">
        <v>141</v>
      </c>
      <c r="D60" s="184"/>
      <c r="E60" s="185"/>
      <c r="F60" s="185"/>
      <c r="G60" s="185"/>
      <c r="H60" s="185"/>
      <c r="I60" s="185"/>
      <c r="J60" s="185"/>
      <c r="K60" s="185"/>
      <c r="L60" s="185"/>
      <c r="M60" s="186"/>
      <c r="N60" s="41" t="s">
        <v>164</v>
      </c>
      <c r="O60" s="3"/>
      <c r="P60" s="3"/>
      <c r="Q60" s="3"/>
      <c r="R60" s="80"/>
      <c r="S60" s="80"/>
      <c r="T60" s="58"/>
      <c r="U60" s="3"/>
      <c r="V60" s="3"/>
      <c r="W60" s="3"/>
      <c r="X60" s="3"/>
      <c r="Y60" s="98"/>
      <c r="Z60" s="3"/>
      <c r="AA60" s="95"/>
      <c r="AB60" s="26"/>
      <c r="AC60" s="14"/>
      <c r="AD60" s="14"/>
      <c r="AE60" s="73"/>
      <c r="AF60" s="103"/>
      <c r="AG60" s="103"/>
      <c r="AH60" s="73"/>
      <c r="AI60" s="14"/>
      <c r="AJ60" s="14"/>
      <c r="AK60" s="14"/>
      <c r="AL60" s="14"/>
      <c r="AM60" s="18"/>
      <c r="AN60" s="123">
        <f>ROUND(AE10*AF58,0)</f>
        <v>2375</v>
      </c>
      <c r="AO60" s="86" t="s">
        <v>40</v>
      </c>
    </row>
    <row r="61" spans="1:41" ht="16.5" customHeight="1">
      <c r="A61" s="22" t="s">
        <v>115</v>
      </c>
      <c r="B61" s="22">
        <v>9012</v>
      </c>
      <c r="C61" s="39" t="s">
        <v>186</v>
      </c>
      <c r="D61" s="191"/>
      <c r="E61" s="192"/>
      <c r="F61" s="192"/>
      <c r="G61" s="192"/>
      <c r="H61" s="192"/>
      <c r="I61" s="192"/>
      <c r="J61" s="192"/>
      <c r="K61" s="192"/>
      <c r="L61" s="192"/>
      <c r="M61" s="193"/>
      <c r="N61" s="50"/>
      <c r="O61" s="8"/>
      <c r="P61" s="8"/>
      <c r="Q61" s="8"/>
      <c r="R61" s="87"/>
      <c r="S61" s="87"/>
      <c r="T61" s="63"/>
      <c r="U61" s="8"/>
      <c r="V61" s="8"/>
      <c r="W61" s="8"/>
      <c r="X61" s="8"/>
      <c r="Y61" s="37"/>
      <c r="Z61" s="8"/>
      <c r="AA61" s="96"/>
      <c r="AB61" s="30"/>
      <c r="AC61" s="8"/>
      <c r="AD61" s="8"/>
      <c r="AE61" s="87"/>
      <c r="AF61" s="70"/>
      <c r="AG61" s="70"/>
      <c r="AH61" s="8"/>
      <c r="AI61" s="8"/>
      <c r="AJ61" s="8"/>
      <c r="AK61" s="8"/>
      <c r="AL61" s="8"/>
      <c r="AM61" s="19"/>
      <c r="AN61" s="13">
        <f>ROUND(AE11*AF58,0)</f>
        <v>78</v>
      </c>
      <c r="AO61" s="86" t="s">
        <v>48</v>
      </c>
    </row>
    <row r="63" spans="1:39" ht="16.5" customHeight="1">
      <c r="A63" s="104" t="s">
        <v>187</v>
      </c>
      <c r="B63" s="105" t="s">
        <v>188</v>
      </c>
      <c r="C63" s="106"/>
      <c r="D63" s="54"/>
      <c r="E63" s="54"/>
      <c r="F63" s="54"/>
      <c r="G63" s="54"/>
      <c r="H63" s="54"/>
      <c r="I63" s="54"/>
      <c r="J63" s="54"/>
      <c r="Q63" s="54"/>
      <c r="R63" s="54"/>
      <c r="S63" s="54"/>
      <c r="T63" s="54"/>
      <c r="U63" s="55"/>
      <c r="V63" s="55"/>
      <c r="W63" s="55"/>
      <c r="X63" s="55"/>
      <c r="Y63" s="55"/>
      <c r="Z63" s="55"/>
      <c r="AA63" s="55"/>
      <c r="AB63" s="55"/>
      <c r="AC63" s="55"/>
      <c r="AD63" s="54"/>
      <c r="AE63" s="54"/>
      <c r="AF63" s="54"/>
      <c r="AG63" s="54"/>
      <c r="AH63" s="55"/>
      <c r="AI63" s="55"/>
      <c r="AJ63" s="54"/>
      <c r="AK63" s="54"/>
      <c r="AL63" s="54"/>
      <c r="AM63" s="54"/>
    </row>
    <row r="64" spans="1:39" ht="16.5" customHeight="1">
      <c r="A64" s="104"/>
      <c r="B64" s="107" t="s">
        <v>189</v>
      </c>
      <c r="C64" s="106"/>
      <c r="D64" s="54"/>
      <c r="E64" s="54"/>
      <c r="F64" s="54"/>
      <c r="G64" s="54"/>
      <c r="H64" s="54"/>
      <c r="I64" s="54"/>
      <c r="J64" s="54"/>
      <c r="Q64" s="54"/>
      <c r="R64" s="54"/>
      <c r="S64" s="54"/>
      <c r="T64" s="54"/>
      <c r="U64" s="55"/>
      <c r="V64" s="55"/>
      <c r="W64" s="55"/>
      <c r="X64" s="55"/>
      <c r="Y64" s="55"/>
      <c r="Z64" s="55"/>
      <c r="AA64" s="55"/>
      <c r="AB64" s="55"/>
      <c r="AC64" s="55"/>
      <c r="AD64" s="54"/>
      <c r="AE64" s="54"/>
      <c r="AF64" s="54"/>
      <c r="AG64" s="54"/>
      <c r="AH64" s="55"/>
      <c r="AI64" s="55"/>
      <c r="AJ64" s="54"/>
      <c r="AK64" s="54"/>
      <c r="AL64" s="54"/>
      <c r="AM64" s="54"/>
    </row>
    <row r="65" spans="2:39" ht="16.5" customHeight="1">
      <c r="B65" s="111"/>
      <c r="D65" s="54"/>
      <c r="E65" s="54"/>
      <c r="F65" s="54"/>
      <c r="G65" s="54"/>
      <c r="H65" s="54"/>
      <c r="I65" s="54"/>
      <c r="J65" s="54"/>
      <c r="Q65" s="54"/>
      <c r="R65" s="54"/>
      <c r="S65" s="54"/>
      <c r="T65" s="54"/>
      <c r="U65" s="55"/>
      <c r="V65" s="55"/>
      <c r="W65" s="55"/>
      <c r="X65" s="55"/>
      <c r="Y65" s="55"/>
      <c r="Z65" s="55"/>
      <c r="AA65" s="55"/>
      <c r="AB65" s="55"/>
      <c r="AC65" s="55"/>
      <c r="AD65" s="54"/>
      <c r="AE65" s="54"/>
      <c r="AF65" s="54"/>
      <c r="AG65" s="54"/>
      <c r="AH65" s="55"/>
      <c r="AI65" s="55"/>
      <c r="AJ65" s="54"/>
      <c r="AK65" s="54"/>
      <c r="AL65" s="54"/>
      <c r="AM65" s="54"/>
    </row>
  </sheetData>
  <sheetProtection formatCells="0" formatColumns="0" formatRows="0" insertColumns="0" insertRows="0" insertHyperlinks="0" deleteColumns="0" deleteRows="0" sort="0" autoFilter="0" pivotTables="0"/>
  <mergeCells count="47">
    <mergeCell ref="AL36:AM36"/>
    <mergeCell ref="AL37:AM37"/>
    <mergeCell ref="AG32:AH32"/>
    <mergeCell ref="O37:X37"/>
    <mergeCell ref="AG29:AH29"/>
    <mergeCell ref="D24:K29"/>
    <mergeCell ref="L26:R27"/>
    <mergeCell ref="L28:R29"/>
    <mergeCell ref="D30:K31"/>
    <mergeCell ref="AG30:AH30"/>
    <mergeCell ref="D6:K11"/>
    <mergeCell ref="AG20:AH20"/>
    <mergeCell ref="AG21:AH21"/>
    <mergeCell ref="H22:R22"/>
    <mergeCell ref="E13:R14"/>
    <mergeCell ref="AG13:AH13"/>
    <mergeCell ref="H19:R21"/>
    <mergeCell ref="AG19:AH19"/>
    <mergeCell ref="AE7:AF7"/>
    <mergeCell ref="AE10:AF10"/>
    <mergeCell ref="S22:AF22"/>
    <mergeCell ref="AG18:AH18"/>
    <mergeCell ref="D45:M50"/>
    <mergeCell ref="AF47:AG47"/>
    <mergeCell ref="D56:M61"/>
    <mergeCell ref="AF58:AG58"/>
    <mergeCell ref="D19:G22"/>
    <mergeCell ref="L24:R25"/>
    <mergeCell ref="AG24:AH24"/>
    <mergeCell ref="AG25:AH25"/>
    <mergeCell ref="AF48:AG48"/>
    <mergeCell ref="AF59:AG59"/>
    <mergeCell ref="AG23:AH23"/>
    <mergeCell ref="AG26:AH26"/>
    <mergeCell ref="AG27:AH27"/>
    <mergeCell ref="AG28:AH28"/>
    <mergeCell ref="AG31:AH31"/>
    <mergeCell ref="AG22:AH22"/>
    <mergeCell ref="AE6:AF6"/>
    <mergeCell ref="AE9:AF9"/>
    <mergeCell ref="AG16:AH16"/>
    <mergeCell ref="AG17:AH17"/>
    <mergeCell ref="AG12:AH12"/>
    <mergeCell ref="AE8:AF8"/>
    <mergeCell ref="AE11:AF11"/>
    <mergeCell ref="AG14:AH14"/>
    <mergeCell ref="AG15:AH15"/>
  </mergeCells>
  <printOptions horizontalCentered="1"/>
  <pageMargins left="0.3937007874015748" right="0.3937007874015748" top="0.7874015748031497" bottom="0.5905511811023623" header="0.5118110236220472" footer="0.31496062992125984"/>
  <pageSetup firstPageNumber="1" useFirstPageNumber="1" fitToHeight="1" fitToWidth="1" horizontalDpi="600" verticalDpi="600" orientation="portrait" paperSize="8" scale="93" r:id="rId1"/>
  <headerFooter alignWithMargins="0">
    <oddHeader>&amp;R&amp;9&amp;A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U66"/>
  <sheetViews>
    <sheetView view="pageBreakPreview" zoomScale="85" zoomScaleNormal="75" zoomScaleSheetLayoutView="85" zoomScalePageLayoutView="0" workbookViewId="0" topLeftCell="A34">
      <selection activeCell="A3" sqref="A3"/>
    </sheetView>
  </sheetViews>
  <sheetFormatPr defaultColWidth="9.00390625" defaultRowHeight="16.5" customHeight="1"/>
  <cols>
    <col min="1" max="1" width="4.50390625" style="54" customWidth="1"/>
    <col min="2" max="2" width="7.625" style="54" customWidth="1"/>
    <col min="3" max="3" width="35.625" style="54" bestFit="1" customWidth="1"/>
    <col min="4" max="18" width="2.375" style="17" customWidth="1"/>
    <col min="19" max="19" width="2.625" style="17" customWidth="1"/>
    <col min="20" max="26" width="2.375" style="17" customWidth="1"/>
    <col min="27" max="27" width="4.375" style="17" customWidth="1"/>
    <col min="28" max="39" width="2.375" style="17" customWidth="1"/>
    <col min="40" max="41" width="8.625" style="54" customWidth="1"/>
    <col min="42" max="42" width="2.75390625" style="60" customWidth="1"/>
    <col min="43" max="47" width="9.00390625" style="60" customWidth="1"/>
    <col min="48" max="16384" width="9.00390625" style="54" customWidth="1"/>
  </cols>
  <sheetData>
    <row r="1" spans="4:39" ht="18.75" customHeight="1">
      <c r="D1" s="54"/>
      <c r="E1" s="54"/>
      <c r="F1" s="54"/>
      <c r="G1" s="54"/>
      <c r="H1" s="54"/>
      <c r="I1" s="54"/>
      <c r="J1" s="54"/>
      <c r="Q1" s="54"/>
      <c r="R1" s="54"/>
      <c r="S1" s="54"/>
      <c r="T1" s="54"/>
      <c r="U1" s="54"/>
      <c r="V1" s="54"/>
      <c r="W1" s="54"/>
      <c r="X1" s="54"/>
      <c r="Y1" s="54"/>
      <c r="Z1" s="54"/>
      <c r="AA1" s="54"/>
      <c r="AB1" s="54"/>
      <c r="AC1" s="54"/>
      <c r="AD1" s="54"/>
      <c r="AE1" s="54"/>
      <c r="AF1" s="54"/>
      <c r="AG1" s="54"/>
      <c r="AH1" s="54"/>
      <c r="AI1" s="54"/>
      <c r="AJ1" s="54"/>
      <c r="AK1" s="54"/>
      <c r="AL1" s="54"/>
      <c r="AM1" s="54"/>
    </row>
    <row r="2" spans="1:41" s="60" customFormat="1" ht="16.5" customHeight="1">
      <c r="A2" s="15" t="s">
        <v>499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row>
    <row r="3" spans="1:41" s="60" customFormat="1" ht="16.5" customHeight="1">
      <c r="A3" s="15"/>
      <c r="B3" s="15" t="s">
        <v>340</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row>
    <row r="4" spans="1:41" s="60" customFormat="1" ht="16.5"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row>
    <row r="5" spans="1:41" s="60" customFormat="1" ht="16.5" customHeight="1">
      <c r="A5" s="1" t="s">
        <v>0</v>
      </c>
      <c r="B5" s="56"/>
      <c r="C5" s="43" t="s">
        <v>31</v>
      </c>
      <c r="D5" s="57"/>
      <c r="E5" s="58"/>
      <c r="F5" s="58"/>
      <c r="G5" s="58"/>
      <c r="H5" s="58"/>
      <c r="I5" s="58"/>
      <c r="J5" s="58"/>
      <c r="K5" s="58"/>
      <c r="L5" s="58"/>
      <c r="M5" s="58"/>
      <c r="N5" s="58"/>
      <c r="O5" s="58"/>
      <c r="P5" s="58"/>
      <c r="Q5" s="58"/>
      <c r="R5" s="58"/>
      <c r="S5" s="44"/>
      <c r="T5" s="81" t="s">
        <v>32</v>
      </c>
      <c r="U5" s="81"/>
      <c r="V5" s="58"/>
      <c r="W5" s="58"/>
      <c r="X5" s="58"/>
      <c r="Y5" s="58"/>
      <c r="Z5" s="58"/>
      <c r="AA5" s="58"/>
      <c r="AB5" s="58"/>
      <c r="AC5" s="58"/>
      <c r="AD5" s="58"/>
      <c r="AE5" s="58"/>
      <c r="AF5" s="58"/>
      <c r="AG5" s="58"/>
      <c r="AH5" s="58"/>
      <c r="AI5" s="58"/>
      <c r="AJ5" s="58"/>
      <c r="AK5" s="58"/>
      <c r="AL5" s="58"/>
      <c r="AM5" s="67"/>
      <c r="AN5" s="5" t="s">
        <v>7</v>
      </c>
      <c r="AO5" s="5" t="s">
        <v>8</v>
      </c>
    </row>
    <row r="6" spans="1:41" s="60" customFormat="1" ht="16.5" customHeight="1">
      <c r="A6" s="6" t="s">
        <v>33</v>
      </c>
      <c r="B6" s="7" t="s">
        <v>34</v>
      </c>
      <c r="C6" s="61"/>
      <c r="D6" s="82"/>
      <c r="AM6" s="68"/>
      <c r="AN6" s="9" t="s">
        <v>27</v>
      </c>
      <c r="AO6" s="16" t="s">
        <v>28</v>
      </c>
    </row>
    <row r="7" spans="1:41" s="60" customFormat="1" ht="16.5" customHeight="1">
      <c r="A7" s="22" t="s">
        <v>115</v>
      </c>
      <c r="B7" s="22">
        <v>1213</v>
      </c>
      <c r="C7" s="171" t="s">
        <v>342</v>
      </c>
      <c r="D7" s="181" t="s">
        <v>143</v>
      </c>
      <c r="E7" s="182"/>
      <c r="F7" s="182"/>
      <c r="G7" s="182"/>
      <c r="H7" s="182"/>
      <c r="I7" s="182"/>
      <c r="J7" s="182"/>
      <c r="K7" s="183"/>
      <c r="L7" s="33" t="s">
        <v>161</v>
      </c>
      <c r="M7" s="27"/>
      <c r="N7" s="27"/>
      <c r="O7" s="79"/>
      <c r="P7" s="79"/>
      <c r="Q7" s="79"/>
      <c r="R7" s="79"/>
      <c r="S7" s="79"/>
      <c r="T7" s="79"/>
      <c r="U7" s="79"/>
      <c r="V7" s="27"/>
      <c r="W7" s="74"/>
      <c r="X7" s="69"/>
      <c r="Y7" s="27"/>
      <c r="Z7" s="27"/>
      <c r="AA7" s="91"/>
      <c r="AB7" s="69"/>
      <c r="AC7" s="27"/>
      <c r="AD7" s="27"/>
      <c r="AE7" s="248">
        <v>353</v>
      </c>
      <c r="AF7" s="248"/>
      <c r="AG7" s="27" t="s">
        <v>28</v>
      </c>
      <c r="AH7" s="27"/>
      <c r="AI7" s="27"/>
      <c r="AJ7" s="27"/>
      <c r="AK7" s="27"/>
      <c r="AL7" s="78"/>
      <c r="AM7" s="29"/>
      <c r="AN7" s="119">
        <f aca="true" t="shared" si="0" ref="AN7:AN12">AE7</f>
        <v>353</v>
      </c>
      <c r="AO7" s="11" t="s">
        <v>51</v>
      </c>
    </row>
    <row r="8" spans="1:41" s="60" customFormat="1" ht="16.5" customHeight="1">
      <c r="A8" s="22" t="s">
        <v>115</v>
      </c>
      <c r="B8" s="22">
        <v>1211</v>
      </c>
      <c r="C8" s="171" t="s">
        <v>343</v>
      </c>
      <c r="D8" s="184"/>
      <c r="E8" s="185"/>
      <c r="F8" s="185"/>
      <c r="G8" s="185"/>
      <c r="H8" s="185"/>
      <c r="I8" s="185"/>
      <c r="J8" s="185"/>
      <c r="K8" s="186"/>
      <c r="L8" s="41" t="s">
        <v>162</v>
      </c>
      <c r="M8" s="3"/>
      <c r="N8" s="3"/>
      <c r="O8" s="88"/>
      <c r="P8" s="88"/>
      <c r="Q8" s="88"/>
      <c r="R8" s="88"/>
      <c r="S8" s="88"/>
      <c r="T8" s="88"/>
      <c r="U8" s="88"/>
      <c r="V8" s="3"/>
      <c r="W8" s="80"/>
      <c r="X8" s="80"/>
      <c r="Y8" s="3"/>
      <c r="Z8" s="3"/>
      <c r="AA8" s="92"/>
      <c r="AB8" s="90"/>
      <c r="AC8" s="27"/>
      <c r="AD8" s="27"/>
      <c r="AE8" s="275">
        <v>1539</v>
      </c>
      <c r="AF8" s="275"/>
      <c r="AG8" s="27" t="s">
        <v>28</v>
      </c>
      <c r="AH8" s="27"/>
      <c r="AI8" s="27"/>
      <c r="AJ8" s="27"/>
      <c r="AK8" s="27"/>
      <c r="AL8" s="78"/>
      <c r="AM8" s="29"/>
      <c r="AN8" s="119">
        <f t="shared" si="0"/>
        <v>1539</v>
      </c>
      <c r="AO8" s="86" t="s">
        <v>40</v>
      </c>
    </row>
    <row r="9" spans="1:41" s="60" customFormat="1" ht="16.5" customHeight="1">
      <c r="A9" s="22" t="s">
        <v>115</v>
      </c>
      <c r="B9" s="22">
        <v>1212</v>
      </c>
      <c r="C9" s="171" t="s">
        <v>344</v>
      </c>
      <c r="D9" s="184"/>
      <c r="E9" s="185"/>
      <c r="F9" s="185"/>
      <c r="G9" s="185"/>
      <c r="H9" s="185"/>
      <c r="I9" s="185"/>
      <c r="J9" s="185"/>
      <c r="K9" s="186"/>
      <c r="L9" s="50"/>
      <c r="M9" s="8"/>
      <c r="N9" s="8"/>
      <c r="O9" s="89"/>
      <c r="P9" s="89"/>
      <c r="Q9" s="89"/>
      <c r="R9" s="89"/>
      <c r="S9" s="89"/>
      <c r="T9" s="89"/>
      <c r="U9" s="89"/>
      <c r="V9" s="8"/>
      <c r="W9" s="87"/>
      <c r="X9" s="70"/>
      <c r="Y9" s="8"/>
      <c r="Z9" s="8"/>
      <c r="AA9" s="93"/>
      <c r="AB9" s="69"/>
      <c r="AC9" s="27"/>
      <c r="AD9" s="27"/>
      <c r="AE9" s="248">
        <f>ROUND(AE8*12/365,0)</f>
        <v>51</v>
      </c>
      <c r="AF9" s="248"/>
      <c r="AG9" s="27" t="s">
        <v>28</v>
      </c>
      <c r="AH9" s="27"/>
      <c r="AI9" s="27"/>
      <c r="AJ9" s="27"/>
      <c r="AK9" s="27"/>
      <c r="AL9" s="78"/>
      <c r="AM9" s="29"/>
      <c r="AN9" s="119">
        <f t="shared" si="0"/>
        <v>51</v>
      </c>
      <c r="AO9" s="86" t="s">
        <v>48</v>
      </c>
    </row>
    <row r="10" spans="1:41" s="60" customFormat="1" ht="16.5" customHeight="1">
      <c r="A10" s="22" t="s">
        <v>115</v>
      </c>
      <c r="B10" s="22">
        <v>1223</v>
      </c>
      <c r="C10" s="171" t="s">
        <v>345</v>
      </c>
      <c r="D10" s="184"/>
      <c r="E10" s="185"/>
      <c r="F10" s="185"/>
      <c r="G10" s="185"/>
      <c r="H10" s="185"/>
      <c r="I10" s="185"/>
      <c r="J10" s="185"/>
      <c r="K10" s="186"/>
      <c r="L10" s="33" t="s">
        <v>163</v>
      </c>
      <c r="M10" s="27"/>
      <c r="N10" s="27"/>
      <c r="O10" s="79"/>
      <c r="P10" s="79"/>
      <c r="Q10" s="79"/>
      <c r="R10" s="79"/>
      <c r="S10" s="79"/>
      <c r="T10" s="79"/>
      <c r="U10" s="79"/>
      <c r="V10" s="27"/>
      <c r="W10" s="74"/>
      <c r="X10" s="69"/>
      <c r="Y10" s="27"/>
      <c r="Z10" s="27"/>
      <c r="AA10" s="91"/>
      <c r="AB10" s="69"/>
      <c r="AC10" s="27"/>
      <c r="AD10" s="27"/>
      <c r="AE10" s="248">
        <v>364</v>
      </c>
      <c r="AF10" s="248"/>
      <c r="AG10" s="27" t="s">
        <v>28</v>
      </c>
      <c r="AH10" s="27"/>
      <c r="AI10" s="27"/>
      <c r="AJ10" s="27"/>
      <c r="AK10" s="27"/>
      <c r="AL10" s="78"/>
      <c r="AM10" s="29"/>
      <c r="AN10" s="119">
        <f t="shared" si="0"/>
        <v>364</v>
      </c>
      <c r="AO10" s="11" t="s">
        <v>51</v>
      </c>
    </row>
    <row r="11" spans="1:41" s="60" customFormat="1" ht="16.5" customHeight="1">
      <c r="A11" s="22" t="s">
        <v>115</v>
      </c>
      <c r="B11" s="22">
        <v>1221</v>
      </c>
      <c r="C11" s="171" t="s">
        <v>346</v>
      </c>
      <c r="D11" s="184"/>
      <c r="E11" s="185"/>
      <c r="F11" s="185"/>
      <c r="G11" s="185"/>
      <c r="H11" s="185"/>
      <c r="I11" s="185"/>
      <c r="J11" s="185"/>
      <c r="K11" s="186"/>
      <c r="L11" s="41" t="s">
        <v>164</v>
      </c>
      <c r="M11" s="3"/>
      <c r="N11" s="3"/>
      <c r="O11" s="88"/>
      <c r="P11" s="88"/>
      <c r="Q11" s="88"/>
      <c r="R11" s="88"/>
      <c r="S11" s="88"/>
      <c r="T11" s="88"/>
      <c r="U11" s="88"/>
      <c r="V11" s="3"/>
      <c r="W11" s="80"/>
      <c r="X11" s="80"/>
      <c r="Y11" s="3"/>
      <c r="Z11" s="3"/>
      <c r="AA11" s="92"/>
      <c r="AB11" s="90"/>
      <c r="AC11" s="27"/>
      <c r="AD11" s="27"/>
      <c r="AE11" s="275">
        <v>3155</v>
      </c>
      <c r="AF11" s="275"/>
      <c r="AG11" s="27" t="s">
        <v>28</v>
      </c>
      <c r="AH11" s="27"/>
      <c r="AI11" s="27"/>
      <c r="AJ11" s="27"/>
      <c r="AK11" s="27"/>
      <c r="AL11" s="78"/>
      <c r="AM11" s="29"/>
      <c r="AN11" s="119">
        <f t="shared" si="0"/>
        <v>3155</v>
      </c>
      <c r="AO11" s="86" t="s">
        <v>40</v>
      </c>
    </row>
    <row r="12" spans="1:41" s="60" customFormat="1" ht="16.5" customHeight="1">
      <c r="A12" s="22" t="s">
        <v>115</v>
      </c>
      <c r="B12" s="22">
        <v>1222</v>
      </c>
      <c r="C12" s="171" t="s">
        <v>347</v>
      </c>
      <c r="D12" s="191"/>
      <c r="E12" s="192"/>
      <c r="F12" s="192"/>
      <c r="G12" s="192"/>
      <c r="H12" s="192"/>
      <c r="I12" s="192"/>
      <c r="J12" s="192"/>
      <c r="K12" s="193"/>
      <c r="L12" s="50"/>
      <c r="M12" s="8"/>
      <c r="N12" s="8"/>
      <c r="O12" s="89"/>
      <c r="P12" s="89"/>
      <c r="Q12" s="89"/>
      <c r="R12" s="89"/>
      <c r="S12" s="89"/>
      <c r="T12" s="89"/>
      <c r="U12" s="89"/>
      <c r="V12" s="8"/>
      <c r="W12" s="87"/>
      <c r="X12" s="70"/>
      <c r="Y12" s="8"/>
      <c r="Z12" s="8"/>
      <c r="AA12" s="93"/>
      <c r="AB12" s="69"/>
      <c r="AC12" s="27"/>
      <c r="AD12" s="27"/>
      <c r="AE12" s="248">
        <f>ROUND(AE11*12/365,0)</f>
        <v>104</v>
      </c>
      <c r="AF12" s="248"/>
      <c r="AG12" s="27" t="s">
        <v>28</v>
      </c>
      <c r="AH12" s="27"/>
      <c r="AI12" s="27"/>
      <c r="AJ12" s="27"/>
      <c r="AK12" s="27"/>
      <c r="AL12" s="78"/>
      <c r="AM12" s="29"/>
      <c r="AN12" s="119">
        <f t="shared" si="0"/>
        <v>104</v>
      </c>
      <c r="AO12" s="86" t="s">
        <v>48</v>
      </c>
    </row>
    <row r="13" spans="1:41" s="60" customFormat="1" ht="16.5" customHeight="1">
      <c r="A13" s="22" t="s">
        <v>115</v>
      </c>
      <c r="B13" s="22">
        <v>6129</v>
      </c>
      <c r="C13" s="47" t="s">
        <v>363</v>
      </c>
      <c r="D13" s="30"/>
      <c r="E13" s="14" t="s">
        <v>14</v>
      </c>
      <c r="F13" s="85"/>
      <c r="G13" s="85"/>
      <c r="H13" s="85"/>
      <c r="I13" s="85"/>
      <c r="J13" s="85"/>
      <c r="K13" s="85"/>
      <c r="L13" s="85"/>
      <c r="M13" s="85"/>
      <c r="N13" s="35"/>
      <c r="O13" s="14"/>
      <c r="P13" s="14"/>
      <c r="Q13" s="14"/>
      <c r="R13" s="14"/>
      <c r="S13" s="75"/>
      <c r="T13" s="73"/>
      <c r="U13" s="14"/>
      <c r="V13" s="14"/>
      <c r="W13" s="35"/>
      <c r="X13" s="14"/>
      <c r="Y13" s="14"/>
      <c r="Z13" s="14"/>
      <c r="AA13" s="8"/>
      <c r="AB13" s="8"/>
      <c r="AC13" s="8"/>
      <c r="AD13" s="8"/>
      <c r="AE13" s="8"/>
      <c r="AF13" s="14"/>
      <c r="AG13" s="195">
        <v>240</v>
      </c>
      <c r="AH13" s="195"/>
      <c r="AI13" s="14" t="s">
        <v>24</v>
      </c>
      <c r="AJ13" s="17"/>
      <c r="AK13" s="17"/>
      <c r="AL13" s="48"/>
      <c r="AM13" s="18"/>
      <c r="AN13" s="46">
        <f>AG13</f>
        <v>240</v>
      </c>
      <c r="AO13" s="10" t="s">
        <v>111</v>
      </c>
    </row>
    <row r="14" spans="1:41" s="60" customFormat="1" ht="16.5" customHeight="1">
      <c r="A14" s="22" t="s">
        <v>115</v>
      </c>
      <c r="B14" s="22">
        <v>6125</v>
      </c>
      <c r="C14" s="171" t="s">
        <v>364</v>
      </c>
      <c r="D14" s="76"/>
      <c r="E14" s="253" t="s">
        <v>110</v>
      </c>
      <c r="F14" s="253"/>
      <c r="G14" s="253"/>
      <c r="H14" s="253"/>
      <c r="I14" s="253"/>
      <c r="J14" s="253"/>
      <c r="K14" s="253"/>
      <c r="L14" s="253"/>
      <c r="M14" s="253"/>
      <c r="N14" s="253"/>
      <c r="O14" s="253"/>
      <c r="P14" s="253"/>
      <c r="Q14" s="253"/>
      <c r="R14" s="258"/>
      <c r="S14" s="33" t="s">
        <v>108</v>
      </c>
      <c r="T14" s="69"/>
      <c r="U14" s="27"/>
      <c r="V14" s="27"/>
      <c r="W14" s="79"/>
      <c r="X14" s="79"/>
      <c r="Y14" s="27"/>
      <c r="Z14" s="27"/>
      <c r="AA14" s="27"/>
      <c r="AB14" s="27"/>
      <c r="AC14" s="27"/>
      <c r="AD14" s="27"/>
      <c r="AE14" s="27"/>
      <c r="AF14" s="27"/>
      <c r="AG14" s="247">
        <v>376</v>
      </c>
      <c r="AH14" s="247"/>
      <c r="AI14" s="27" t="s">
        <v>26</v>
      </c>
      <c r="AJ14" s="27"/>
      <c r="AK14" s="27"/>
      <c r="AL14" s="78"/>
      <c r="AM14" s="29"/>
      <c r="AN14" s="46">
        <f>-AG14</f>
        <v>-376</v>
      </c>
      <c r="AO14" s="10"/>
    </row>
    <row r="15" spans="1:41" s="60" customFormat="1" ht="16.5" customHeight="1">
      <c r="A15" s="22" t="s">
        <v>115</v>
      </c>
      <c r="B15" s="22">
        <v>6126</v>
      </c>
      <c r="C15" s="171" t="s">
        <v>365</v>
      </c>
      <c r="D15" s="53"/>
      <c r="E15" s="257"/>
      <c r="F15" s="257"/>
      <c r="G15" s="257"/>
      <c r="H15" s="257"/>
      <c r="I15" s="257"/>
      <c r="J15" s="257"/>
      <c r="K15" s="257"/>
      <c r="L15" s="257"/>
      <c r="M15" s="257"/>
      <c r="N15" s="257"/>
      <c r="O15" s="257"/>
      <c r="P15" s="257"/>
      <c r="Q15" s="257"/>
      <c r="R15" s="259"/>
      <c r="S15" s="33" t="s">
        <v>109</v>
      </c>
      <c r="T15" s="69"/>
      <c r="U15" s="27"/>
      <c r="V15" s="27"/>
      <c r="W15" s="79"/>
      <c r="X15" s="79"/>
      <c r="Y15" s="8"/>
      <c r="Z15" s="8"/>
      <c r="AA15" s="8"/>
      <c r="AB15" s="8"/>
      <c r="AC15" s="8"/>
      <c r="AD15" s="8"/>
      <c r="AE15" s="8"/>
      <c r="AF15" s="8"/>
      <c r="AG15" s="242">
        <v>752</v>
      </c>
      <c r="AH15" s="242"/>
      <c r="AI15" s="8" t="s">
        <v>26</v>
      </c>
      <c r="AJ15" s="8"/>
      <c r="AK15" s="8"/>
      <c r="AL15" s="40"/>
      <c r="AM15" s="19"/>
      <c r="AN15" s="46">
        <f>-AG15</f>
        <v>-752</v>
      </c>
      <c r="AO15" s="10"/>
    </row>
    <row r="16" spans="1:41" s="60" customFormat="1" ht="16.5" customHeight="1">
      <c r="A16" s="22" t="s">
        <v>115</v>
      </c>
      <c r="B16" s="22">
        <v>5020</v>
      </c>
      <c r="C16" s="171" t="s">
        <v>366</v>
      </c>
      <c r="D16" s="32" t="s">
        <v>13</v>
      </c>
      <c r="E16" s="38"/>
      <c r="F16" s="38"/>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47">
        <v>100</v>
      </c>
      <c r="AH16" s="247"/>
      <c r="AI16" s="27" t="s">
        <v>24</v>
      </c>
      <c r="AJ16" s="27"/>
      <c r="AK16" s="27"/>
      <c r="AL16" s="27"/>
      <c r="AM16" s="29"/>
      <c r="AN16" s="46">
        <f>AG16</f>
        <v>100</v>
      </c>
      <c r="AO16" s="10"/>
    </row>
    <row r="17" spans="1:41" s="60" customFormat="1" ht="16.5" customHeight="1">
      <c r="A17" s="22" t="s">
        <v>115</v>
      </c>
      <c r="B17" s="22">
        <v>5012</v>
      </c>
      <c r="C17" s="171" t="s">
        <v>367</v>
      </c>
      <c r="D17" s="32" t="s">
        <v>15</v>
      </c>
      <c r="E17" s="38"/>
      <c r="F17" s="3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47">
        <v>225</v>
      </c>
      <c r="AH17" s="247"/>
      <c r="AI17" s="27" t="s">
        <v>24</v>
      </c>
      <c r="AJ17" s="27"/>
      <c r="AK17" s="27"/>
      <c r="AL17" s="27"/>
      <c r="AM17" s="29"/>
      <c r="AN17" s="46">
        <f aca="true" t="shared" si="1" ref="AN17:AN30">AG17</f>
        <v>225</v>
      </c>
      <c r="AO17" s="10"/>
    </row>
    <row r="18" spans="1:41" s="60" customFormat="1" ht="16.5" customHeight="1">
      <c r="A18" s="22" t="s">
        <v>115</v>
      </c>
      <c r="B18" s="22">
        <v>5013</v>
      </c>
      <c r="C18" s="171" t="s">
        <v>368</v>
      </c>
      <c r="D18" s="32" t="s">
        <v>16</v>
      </c>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47">
        <v>150</v>
      </c>
      <c r="AH18" s="247"/>
      <c r="AI18" s="27" t="s">
        <v>24</v>
      </c>
      <c r="AJ18" s="27"/>
      <c r="AK18" s="27"/>
      <c r="AL18" s="27"/>
      <c r="AM18" s="29"/>
      <c r="AN18" s="46">
        <f t="shared" si="1"/>
        <v>150</v>
      </c>
      <c r="AO18" s="10"/>
    </row>
    <row r="19" spans="1:41" s="60" customFormat="1" ht="16.5" customHeight="1">
      <c r="A19" s="22" t="s">
        <v>115</v>
      </c>
      <c r="B19" s="22">
        <v>5014</v>
      </c>
      <c r="C19" s="171" t="s">
        <v>369</v>
      </c>
      <c r="D19" s="32" t="s">
        <v>17</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47">
        <v>150</v>
      </c>
      <c r="AH19" s="247"/>
      <c r="AI19" s="27" t="s">
        <v>24</v>
      </c>
      <c r="AJ19" s="27"/>
      <c r="AK19" s="27"/>
      <c r="AL19" s="27"/>
      <c r="AM19" s="29"/>
      <c r="AN19" s="46">
        <f t="shared" si="1"/>
        <v>150</v>
      </c>
      <c r="AO19" s="94"/>
    </row>
    <row r="20" spans="1:41" s="60" customFormat="1" ht="16.5" customHeight="1">
      <c r="A20" s="22" t="s">
        <v>115</v>
      </c>
      <c r="B20" s="22">
        <v>5016</v>
      </c>
      <c r="C20" s="171" t="s">
        <v>370</v>
      </c>
      <c r="D20" s="252" t="s">
        <v>42</v>
      </c>
      <c r="E20" s="253"/>
      <c r="F20" s="253"/>
      <c r="G20" s="253"/>
      <c r="H20" s="263" t="s">
        <v>2</v>
      </c>
      <c r="I20" s="264"/>
      <c r="J20" s="264"/>
      <c r="K20" s="264"/>
      <c r="L20" s="264"/>
      <c r="M20" s="264"/>
      <c r="N20" s="264"/>
      <c r="O20" s="264"/>
      <c r="P20" s="264"/>
      <c r="Q20" s="265"/>
      <c r="R20" s="266"/>
      <c r="S20" s="32" t="s">
        <v>19</v>
      </c>
      <c r="T20" s="27"/>
      <c r="U20" s="27"/>
      <c r="V20" s="27"/>
      <c r="W20" s="27"/>
      <c r="X20" s="27"/>
      <c r="Y20" s="27"/>
      <c r="Z20" s="27"/>
      <c r="AA20" s="27"/>
      <c r="AB20" s="27"/>
      <c r="AC20" s="27"/>
      <c r="AD20" s="27"/>
      <c r="AE20" s="27"/>
      <c r="AF20" s="27"/>
      <c r="AG20" s="247">
        <v>480</v>
      </c>
      <c r="AH20" s="247"/>
      <c r="AI20" s="27" t="s">
        <v>24</v>
      </c>
      <c r="AJ20" s="27"/>
      <c r="AK20" s="27"/>
      <c r="AL20" s="27"/>
      <c r="AM20" s="29"/>
      <c r="AN20" s="46">
        <f t="shared" si="1"/>
        <v>480</v>
      </c>
      <c r="AO20" s="94"/>
    </row>
    <row r="21" spans="1:41" s="60" customFormat="1" ht="16.5" customHeight="1">
      <c r="A21" s="22" t="s">
        <v>115</v>
      </c>
      <c r="B21" s="22">
        <v>5017</v>
      </c>
      <c r="C21" s="171" t="s">
        <v>371</v>
      </c>
      <c r="D21" s="254"/>
      <c r="E21" s="255"/>
      <c r="F21" s="255"/>
      <c r="G21" s="255"/>
      <c r="H21" s="267"/>
      <c r="I21" s="268"/>
      <c r="J21" s="268"/>
      <c r="K21" s="268"/>
      <c r="L21" s="268"/>
      <c r="M21" s="268"/>
      <c r="N21" s="268"/>
      <c r="O21" s="268"/>
      <c r="P21" s="268"/>
      <c r="Q21" s="269"/>
      <c r="R21" s="270"/>
      <c r="S21" s="32" t="s">
        <v>20</v>
      </c>
      <c r="T21" s="27"/>
      <c r="U21" s="27"/>
      <c r="V21" s="27"/>
      <c r="W21" s="27"/>
      <c r="X21" s="27"/>
      <c r="Y21" s="27"/>
      <c r="Z21" s="27"/>
      <c r="AA21" s="27"/>
      <c r="AB21" s="27"/>
      <c r="AC21" s="27"/>
      <c r="AD21" s="27"/>
      <c r="AE21" s="27"/>
      <c r="AF21" s="27"/>
      <c r="AG21" s="247">
        <v>480</v>
      </c>
      <c r="AH21" s="247"/>
      <c r="AI21" s="27" t="s">
        <v>24</v>
      </c>
      <c r="AJ21" s="27"/>
      <c r="AK21" s="27"/>
      <c r="AL21" s="27"/>
      <c r="AM21" s="29"/>
      <c r="AN21" s="46">
        <f t="shared" si="1"/>
        <v>480</v>
      </c>
      <c r="AO21" s="94"/>
    </row>
    <row r="22" spans="1:41" s="60" customFormat="1" ht="16.5" customHeight="1">
      <c r="A22" s="22" t="s">
        <v>115</v>
      </c>
      <c r="B22" s="22">
        <v>5018</v>
      </c>
      <c r="C22" s="171" t="s">
        <v>372</v>
      </c>
      <c r="D22" s="254"/>
      <c r="E22" s="255"/>
      <c r="F22" s="255"/>
      <c r="G22" s="255"/>
      <c r="H22" s="271"/>
      <c r="I22" s="272"/>
      <c r="J22" s="272"/>
      <c r="K22" s="272"/>
      <c r="L22" s="272"/>
      <c r="M22" s="272"/>
      <c r="N22" s="272"/>
      <c r="O22" s="272"/>
      <c r="P22" s="272"/>
      <c r="Q22" s="273"/>
      <c r="R22" s="274"/>
      <c r="S22" s="32" t="s">
        <v>3</v>
      </c>
      <c r="T22" s="27"/>
      <c r="U22" s="27"/>
      <c r="V22" s="27"/>
      <c r="W22" s="27"/>
      <c r="X22" s="27"/>
      <c r="Y22" s="27"/>
      <c r="Z22" s="27"/>
      <c r="AA22" s="27"/>
      <c r="AB22" s="27"/>
      <c r="AC22" s="27"/>
      <c r="AD22" s="27"/>
      <c r="AE22" s="27"/>
      <c r="AF22" s="27"/>
      <c r="AG22" s="247">
        <v>480</v>
      </c>
      <c r="AH22" s="247"/>
      <c r="AI22" s="27" t="s">
        <v>24</v>
      </c>
      <c r="AJ22" s="27"/>
      <c r="AK22" s="27"/>
      <c r="AL22" s="27"/>
      <c r="AM22" s="29"/>
      <c r="AN22" s="46">
        <f t="shared" si="1"/>
        <v>480</v>
      </c>
      <c r="AO22" s="94"/>
    </row>
    <row r="23" spans="1:41" s="60" customFormat="1" ht="16.5" customHeight="1">
      <c r="A23" s="22" t="s">
        <v>115</v>
      </c>
      <c r="B23" s="22">
        <v>5019</v>
      </c>
      <c r="C23" s="171" t="s">
        <v>373</v>
      </c>
      <c r="D23" s="256"/>
      <c r="E23" s="257"/>
      <c r="F23" s="257"/>
      <c r="G23" s="257"/>
      <c r="H23" s="260" t="s">
        <v>4</v>
      </c>
      <c r="I23" s="261"/>
      <c r="J23" s="261"/>
      <c r="K23" s="261"/>
      <c r="L23" s="261"/>
      <c r="M23" s="261"/>
      <c r="N23" s="261"/>
      <c r="O23" s="261"/>
      <c r="P23" s="261"/>
      <c r="Q23" s="261"/>
      <c r="R23" s="262"/>
      <c r="S23" s="250" t="s">
        <v>45</v>
      </c>
      <c r="T23" s="251"/>
      <c r="U23" s="251"/>
      <c r="V23" s="251"/>
      <c r="W23" s="251"/>
      <c r="X23" s="251"/>
      <c r="Y23" s="251"/>
      <c r="Z23" s="251"/>
      <c r="AA23" s="251"/>
      <c r="AB23" s="251"/>
      <c r="AC23" s="251"/>
      <c r="AD23" s="251"/>
      <c r="AE23" s="251"/>
      <c r="AF23" s="251"/>
      <c r="AG23" s="247">
        <v>700</v>
      </c>
      <c r="AH23" s="247"/>
      <c r="AI23" s="27" t="s">
        <v>24</v>
      </c>
      <c r="AJ23" s="27"/>
      <c r="AK23" s="27"/>
      <c r="AL23" s="27"/>
      <c r="AM23" s="29"/>
      <c r="AN23" s="46">
        <f t="shared" si="1"/>
        <v>700</v>
      </c>
      <c r="AO23" s="94"/>
    </row>
    <row r="24" spans="1:41" s="60" customFormat="1" ht="16.5" customHeight="1">
      <c r="A24" s="22" t="s">
        <v>115</v>
      </c>
      <c r="B24" s="22">
        <v>5015</v>
      </c>
      <c r="C24" s="171" t="s">
        <v>374</v>
      </c>
      <c r="D24" s="30" t="s">
        <v>5</v>
      </c>
      <c r="E24" s="38"/>
      <c r="F24" s="38"/>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47">
        <v>120</v>
      </c>
      <c r="AH24" s="247"/>
      <c r="AI24" s="27" t="s">
        <v>24</v>
      </c>
      <c r="AJ24" s="27"/>
      <c r="AK24" s="27"/>
      <c r="AL24" s="27"/>
      <c r="AM24" s="29"/>
      <c r="AN24" s="46">
        <f t="shared" si="1"/>
        <v>120</v>
      </c>
      <c r="AO24" s="10"/>
    </row>
    <row r="25" spans="1:41" s="60" customFormat="1" ht="16.5" customHeight="1">
      <c r="A25" s="22" t="s">
        <v>115</v>
      </c>
      <c r="B25" s="22">
        <v>6127</v>
      </c>
      <c r="C25" s="171" t="s">
        <v>375</v>
      </c>
      <c r="D25" s="181" t="s">
        <v>6</v>
      </c>
      <c r="E25" s="182"/>
      <c r="F25" s="182"/>
      <c r="G25" s="182"/>
      <c r="H25" s="182"/>
      <c r="I25" s="182"/>
      <c r="J25" s="182"/>
      <c r="K25" s="182"/>
      <c r="L25" s="252" t="s">
        <v>112</v>
      </c>
      <c r="M25" s="253"/>
      <c r="N25" s="253"/>
      <c r="O25" s="253"/>
      <c r="P25" s="253"/>
      <c r="Q25" s="253"/>
      <c r="R25" s="258"/>
      <c r="S25" s="33" t="s">
        <v>108</v>
      </c>
      <c r="T25" s="69"/>
      <c r="U25" s="27"/>
      <c r="V25" s="27"/>
      <c r="W25" s="79"/>
      <c r="X25" s="79"/>
      <c r="Y25" s="27"/>
      <c r="Z25" s="27"/>
      <c r="AA25" s="27"/>
      <c r="AB25" s="27"/>
      <c r="AC25" s="27"/>
      <c r="AD25" s="27"/>
      <c r="AE25" s="27"/>
      <c r="AF25" s="27"/>
      <c r="AG25" s="247">
        <v>72</v>
      </c>
      <c r="AH25" s="247"/>
      <c r="AI25" s="27" t="s">
        <v>24</v>
      </c>
      <c r="AJ25" s="27"/>
      <c r="AK25" s="27"/>
      <c r="AL25" s="78"/>
      <c r="AM25" s="29"/>
      <c r="AN25" s="46">
        <f>AG25</f>
        <v>72</v>
      </c>
      <c r="AO25" s="10"/>
    </row>
    <row r="26" spans="1:41" s="60" customFormat="1" ht="16.5" customHeight="1">
      <c r="A26" s="22" t="s">
        <v>115</v>
      </c>
      <c r="B26" s="22">
        <v>6128</v>
      </c>
      <c r="C26" s="171" t="s">
        <v>376</v>
      </c>
      <c r="D26" s="184"/>
      <c r="E26" s="185"/>
      <c r="F26" s="185"/>
      <c r="G26" s="185"/>
      <c r="H26" s="185"/>
      <c r="I26" s="185"/>
      <c r="J26" s="185"/>
      <c r="K26" s="185"/>
      <c r="L26" s="256"/>
      <c r="M26" s="257"/>
      <c r="N26" s="257"/>
      <c r="O26" s="257"/>
      <c r="P26" s="257"/>
      <c r="Q26" s="257"/>
      <c r="R26" s="259"/>
      <c r="S26" s="33" t="s">
        <v>109</v>
      </c>
      <c r="T26" s="69"/>
      <c r="U26" s="27"/>
      <c r="V26" s="27"/>
      <c r="W26" s="79"/>
      <c r="X26" s="79"/>
      <c r="Y26" s="27"/>
      <c r="Z26" s="27"/>
      <c r="AA26" s="27"/>
      <c r="AB26" s="27"/>
      <c r="AC26" s="27"/>
      <c r="AD26" s="27"/>
      <c r="AE26" s="27"/>
      <c r="AF26" s="27"/>
      <c r="AG26" s="247">
        <v>144</v>
      </c>
      <c r="AH26" s="247"/>
      <c r="AI26" s="27" t="s">
        <v>24</v>
      </c>
      <c r="AJ26" s="27"/>
      <c r="AK26" s="27"/>
      <c r="AL26" s="78"/>
      <c r="AM26" s="29"/>
      <c r="AN26" s="46">
        <f>AG26</f>
        <v>144</v>
      </c>
      <c r="AO26" s="10"/>
    </row>
    <row r="27" spans="1:41" s="60" customFormat="1" ht="16.5" customHeight="1">
      <c r="A27" s="22" t="s">
        <v>115</v>
      </c>
      <c r="B27" s="22">
        <v>6121</v>
      </c>
      <c r="C27" s="47" t="s">
        <v>377</v>
      </c>
      <c r="D27" s="184"/>
      <c r="E27" s="185"/>
      <c r="F27" s="185"/>
      <c r="G27" s="185"/>
      <c r="H27" s="185"/>
      <c r="I27" s="185"/>
      <c r="J27" s="185"/>
      <c r="K27" s="185"/>
      <c r="L27" s="252" t="s">
        <v>113</v>
      </c>
      <c r="M27" s="253"/>
      <c r="N27" s="253"/>
      <c r="O27" s="253"/>
      <c r="P27" s="253"/>
      <c r="Q27" s="253"/>
      <c r="R27" s="258"/>
      <c r="S27" s="33" t="s">
        <v>108</v>
      </c>
      <c r="T27" s="69"/>
      <c r="U27" s="27"/>
      <c r="V27" s="27"/>
      <c r="W27" s="79"/>
      <c r="X27" s="79"/>
      <c r="Y27" s="27"/>
      <c r="Z27" s="27"/>
      <c r="AA27" s="27"/>
      <c r="AB27" s="27"/>
      <c r="AC27" s="27"/>
      <c r="AD27" s="27"/>
      <c r="AE27" s="27"/>
      <c r="AF27" s="27"/>
      <c r="AG27" s="247">
        <v>48</v>
      </c>
      <c r="AH27" s="247"/>
      <c r="AI27" s="27" t="s">
        <v>24</v>
      </c>
      <c r="AJ27" s="27"/>
      <c r="AK27" s="27"/>
      <c r="AL27" s="78"/>
      <c r="AM27" s="29"/>
      <c r="AN27" s="46">
        <f t="shared" si="1"/>
        <v>48</v>
      </c>
      <c r="AO27" s="94"/>
    </row>
    <row r="28" spans="1:41" s="60" customFormat="1" ht="16.5" customHeight="1">
      <c r="A28" s="22" t="s">
        <v>115</v>
      </c>
      <c r="B28" s="22">
        <v>6122</v>
      </c>
      <c r="C28" s="47" t="s">
        <v>378</v>
      </c>
      <c r="D28" s="184"/>
      <c r="E28" s="185"/>
      <c r="F28" s="185"/>
      <c r="G28" s="185"/>
      <c r="H28" s="185"/>
      <c r="I28" s="185"/>
      <c r="J28" s="185"/>
      <c r="K28" s="185"/>
      <c r="L28" s="256"/>
      <c r="M28" s="257"/>
      <c r="N28" s="257"/>
      <c r="O28" s="257"/>
      <c r="P28" s="257"/>
      <c r="Q28" s="257"/>
      <c r="R28" s="259"/>
      <c r="S28" s="33" t="s">
        <v>109</v>
      </c>
      <c r="T28" s="69"/>
      <c r="U28" s="27"/>
      <c r="V28" s="27"/>
      <c r="W28" s="79"/>
      <c r="X28" s="79"/>
      <c r="Y28" s="27"/>
      <c r="Z28" s="27"/>
      <c r="AA28" s="27"/>
      <c r="AB28" s="27"/>
      <c r="AC28" s="27"/>
      <c r="AD28" s="27"/>
      <c r="AE28" s="27"/>
      <c r="AF28" s="27"/>
      <c r="AG28" s="247">
        <v>96</v>
      </c>
      <c r="AH28" s="247"/>
      <c r="AI28" s="27" t="s">
        <v>24</v>
      </c>
      <c r="AJ28" s="27"/>
      <c r="AK28" s="27"/>
      <c r="AL28" s="78"/>
      <c r="AM28" s="29"/>
      <c r="AN28" s="46">
        <f t="shared" si="1"/>
        <v>96</v>
      </c>
      <c r="AO28" s="83"/>
    </row>
    <row r="29" spans="1:41" s="60" customFormat="1" ht="16.5" customHeight="1">
      <c r="A29" s="22" t="s">
        <v>115</v>
      </c>
      <c r="B29" s="22">
        <v>6123</v>
      </c>
      <c r="C29" s="47" t="s">
        <v>379</v>
      </c>
      <c r="D29" s="184"/>
      <c r="E29" s="185"/>
      <c r="F29" s="185"/>
      <c r="G29" s="185"/>
      <c r="H29" s="185"/>
      <c r="I29" s="185"/>
      <c r="J29" s="185"/>
      <c r="K29" s="185"/>
      <c r="L29" s="252" t="s">
        <v>114</v>
      </c>
      <c r="M29" s="277"/>
      <c r="N29" s="277"/>
      <c r="O29" s="277"/>
      <c r="P29" s="277"/>
      <c r="Q29" s="277"/>
      <c r="R29" s="278"/>
      <c r="S29" s="33" t="s">
        <v>108</v>
      </c>
      <c r="T29" s="69"/>
      <c r="U29" s="27"/>
      <c r="V29" s="27"/>
      <c r="W29" s="79"/>
      <c r="X29" s="79"/>
      <c r="Y29" s="27"/>
      <c r="Z29" s="27"/>
      <c r="AA29" s="27"/>
      <c r="AB29" s="27"/>
      <c r="AC29" s="27"/>
      <c r="AD29" s="27"/>
      <c r="AE29" s="27"/>
      <c r="AF29" s="27"/>
      <c r="AG29" s="247">
        <v>24</v>
      </c>
      <c r="AH29" s="247"/>
      <c r="AI29" s="27" t="s">
        <v>24</v>
      </c>
      <c r="AJ29" s="27"/>
      <c r="AK29" s="27"/>
      <c r="AL29" s="78"/>
      <c r="AM29" s="29"/>
      <c r="AN29" s="46">
        <f t="shared" si="1"/>
        <v>24</v>
      </c>
      <c r="AO29" s="83"/>
    </row>
    <row r="30" spans="1:41" s="60" customFormat="1" ht="16.5" customHeight="1">
      <c r="A30" s="22" t="s">
        <v>115</v>
      </c>
      <c r="B30" s="22">
        <v>6124</v>
      </c>
      <c r="C30" s="47" t="s">
        <v>380</v>
      </c>
      <c r="D30" s="191"/>
      <c r="E30" s="192"/>
      <c r="F30" s="192"/>
      <c r="G30" s="192"/>
      <c r="H30" s="192"/>
      <c r="I30" s="192"/>
      <c r="J30" s="192"/>
      <c r="K30" s="192"/>
      <c r="L30" s="279"/>
      <c r="M30" s="280"/>
      <c r="N30" s="280"/>
      <c r="O30" s="280"/>
      <c r="P30" s="280"/>
      <c r="Q30" s="280"/>
      <c r="R30" s="281"/>
      <c r="S30" s="33" t="s">
        <v>109</v>
      </c>
      <c r="T30" s="69"/>
      <c r="U30" s="27"/>
      <c r="V30" s="27"/>
      <c r="W30" s="79"/>
      <c r="X30" s="79"/>
      <c r="Y30" s="27"/>
      <c r="Z30" s="27"/>
      <c r="AA30" s="27"/>
      <c r="AB30" s="27"/>
      <c r="AC30" s="27"/>
      <c r="AD30" s="27"/>
      <c r="AE30" s="27"/>
      <c r="AF30" s="27"/>
      <c r="AG30" s="247">
        <v>48</v>
      </c>
      <c r="AH30" s="247"/>
      <c r="AI30" s="27" t="s">
        <v>24</v>
      </c>
      <c r="AJ30" s="27"/>
      <c r="AK30" s="27"/>
      <c r="AL30" s="78"/>
      <c r="AM30" s="29"/>
      <c r="AN30" s="46">
        <f t="shared" si="1"/>
        <v>48</v>
      </c>
      <c r="AO30" s="83"/>
    </row>
    <row r="31" spans="1:41" s="60" customFormat="1" ht="16.5" customHeight="1">
      <c r="A31" s="22" t="s">
        <v>115</v>
      </c>
      <c r="B31" s="22">
        <v>4012</v>
      </c>
      <c r="C31" s="47" t="s">
        <v>381</v>
      </c>
      <c r="D31" s="181" t="s">
        <v>335</v>
      </c>
      <c r="E31" s="182"/>
      <c r="F31" s="182"/>
      <c r="G31" s="182"/>
      <c r="H31" s="182"/>
      <c r="I31" s="182"/>
      <c r="J31" s="182"/>
      <c r="K31" s="183"/>
      <c r="L31" s="163"/>
      <c r="M31" s="79"/>
      <c r="N31" s="79"/>
      <c r="O31" s="79"/>
      <c r="P31" s="79"/>
      <c r="Q31" s="79"/>
      <c r="R31" s="79"/>
      <c r="S31" s="34"/>
      <c r="T31" s="69"/>
      <c r="U31" s="27"/>
      <c r="V31" s="27"/>
      <c r="W31" s="79"/>
      <c r="X31" s="79"/>
      <c r="Y31" s="27"/>
      <c r="Z31" s="27"/>
      <c r="AA31" s="27"/>
      <c r="AB31" s="27"/>
      <c r="AC31" s="27"/>
      <c r="AD31" s="27"/>
      <c r="AE31" s="27"/>
      <c r="AF31" s="27"/>
      <c r="AG31" s="247">
        <v>200</v>
      </c>
      <c r="AH31" s="247"/>
      <c r="AI31" s="27" t="s">
        <v>24</v>
      </c>
      <c r="AJ31" s="27"/>
      <c r="AK31" s="27"/>
      <c r="AL31" s="78"/>
      <c r="AM31" s="29"/>
      <c r="AN31" s="46">
        <f>AG31</f>
        <v>200</v>
      </c>
      <c r="AO31" s="83"/>
    </row>
    <row r="32" spans="1:41" s="60" customFormat="1" ht="16.5" customHeight="1">
      <c r="A32" s="22" t="s">
        <v>115</v>
      </c>
      <c r="B32" s="22">
        <v>4013</v>
      </c>
      <c r="C32" s="47" t="s">
        <v>382</v>
      </c>
      <c r="D32" s="191"/>
      <c r="E32" s="192"/>
      <c r="F32" s="192"/>
      <c r="G32" s="192"/>
      <c r="H32" s="192"/>
      <c r="I32" s="192"/>
      <c r="J32" s="192"/>
      <c r="K32" s="193"/>
      <c r="L32" s="32" t="s">
        <v>336</v>
      </c>
      <c r="M32" s="79"/>
      <c r="N32" s="79"/>
      <c r="O32" s="79"/>
      <c r="P32" s="79"/>
      <c r="Q32" s="79"/>
      <c r="R32" s="79"/>
      <c r="S32" s="34"/>
      <c r="T32" s="69"/>
      <c r="U32" s="27"/>
      <c r="V32" s="27"/>
      <c r="W32" s="79"/>
      <c r="X32" s="79"/>
      <c r="Y32" s="27"/>
      <c r="Z32" s="27"/>
      <c r="AA32" s="27"/>
      <c r="AB32" s="27"/>
      <c r="AC32" s="27"/>
      <c r="AD32" s="27"/>
      <c r="AE32" s="27"/>
      <c r="AF32" s="27"/>
      <c r="AG32" s="247">
        <v>100</v>
      </c>
      <c r="AH32" s="247"/>
      <c r="AI32" s="27" t="s">
        <v>24</v>
      </c>
      <c r="AJ32" s="27"/>
      <c r="AK32" s="27"/>
      <c r="AL32" s="78"/>
      <c r="AM32" s="29"/>
      <c r="AN32" s="46">
        <f>AG32</f>
        <v>100</v>
      </c>
      <c r="AO32" s="84"/>
    </row>
    <row r="33" spans="1:41" s="60" customFormat="1" ht="16.5" customHeight="1">
      <c r="A33" s="22" t="s">
        <v>115</v>
      </c>
      <c r="B33" s="22">
        <v>6211</v>
      </c>
      <c r="C33" s="47" t="s">
        <v>383</v>
      </c>
      <c r="D33" s="24" t="s">
        <v>339</v>
      </c>
      <c r="E33" s="147"/>
      <c r="F33" s="147"/>
      <c r="G33" s="147"/>
      <c r="H33" s="147"/>
      <c r="I33" s="147"/>
      <c r="J33" s="147"/>
      <c r="K33" s="147"/>
      <c r="L33" s="164"/>
      <c r="M33" s="164"/>
      <c r="N33" s="164"/>
      <c r="O33" s="149"/>
      <c r="P33" s="164"/>
      <c r="Q33" s="164"/>
      <c r="R33" s="164"/>
      <c r="S33" s="98"/>
      <c r="T33" s="77"/>
      <c r="U33" s="3"/>
      <c r="V33" s="3"/>
      <c r="W33" s="88"/>
      <c r="X33" s="88"/>
      <c r="Y33" s="3"/>
      <c r="Z33" s="3"/>
      <c r="AA33" s="3"/>
      <c r="AB33" s="3"/>
      <c r="AC33" s="3"/>
      <c r="AD33" s="3"/>
      <c r="AE33" s="27"/>
      <c r="AF33" s="27"/>
      <c r="AG33" s="247">
        <v>5</v>
      </c>
      <c r="AH33" s="247"/>
      <c r="AI33" s="27" t="s">
        <v>24</v>
      </c>
      <c r="AJ33" s="3"/>
      <c r="AK33" s="27"/>
      <c r="AL33" s="78"/>
      <c r="AM33" s="27"/>
      <c r="AN33" s="46">
        <f>AG33</f>
        <v>5</v>
      </c>
      <c r="AO33" s="86" t="s">
        <v>51</v>
      </c>
    </row>
    <row r="34" spans="1:47" ht="16.5" customHeight="1">
      <c r="A34" s="22" t="s">
        <v>115</v>
      </c>
      <c r="B34" s="22">
        <v>6100</v>
      </c>
      <c r="C34" s="47" t="s">
        <v>210</v>
      </c>
      <c r="D34" s="24" t="s">
        <v>338</v>
      </c>
      <c r="E34" s="3"/>
      <c r="F34" s="3"/>
      <c r="G34" s="3"/>
      <c r="H34" s="3"/>
      <c r="I34" s="3"/>
      <c r="J34" s="3"/>
      <c r="K34" s="3"/>
      <c r="L34" s="3"/>
      <c r="M34" s="3"/>
      <c r="N34" s="25"/>
      <c r="O34" s="32" t="s">
        <v>10</v>
      </c>
      <c r="P34" s="3"/>
      <c r="Q34" s="3"/>
      <c r="R34" s="3"/>
      <c r="S34" s="58"/>
      <c r="T34" s="58"/>
      <c r="U34" s="58"/>
      <c r="V34" s="59"/>
      <c r="W34" s="59"/>
      <c r="X34" s="59"/>
      <c r="Y34" s="59"/>
      <c r="Z34" s="59"/>
      <c r="AA34" s="59"/>
      <c r="AB34" s="59"/>
      <c r="AC34" s="59"/>
      <c r="AD34" s="3"/>
      <c r="AE34" s="65"/>
      <c r="AF34" s="69"/>
      <c r="AG34" s="27"/>
      <c r="AH34" s="59"/>
      <c r="AI34" s="58"/>
      <c r="AJ34" s="28" t="s">
        <v>29</v>
      </c>
      <c r="AK34" s="27" t="s">
        <v>206</v>
      </c>
      <c r="AL34" s="65"/>
      <c r="AM34" s="65"/>
      <c r="AN34" s="115" t="s">
        <v>41</v>
      </c>
      <c r="AO34" s="10" t="s">
        <v>111</v>
      </c>
      <c r="AQ34" s="14"/>
      <c r="AS34" s="14"/>
      <c r="AT34" s="112"/>
      <c r="AU34" s="48"/>
    </row>
    <row r="35" spans="1:47" ht="16.5" customHeight="1">
      <c r="A35" s="22" t="s">
        <v>115</v>
      </c>
      <c r="B35" s="22">
        <v>6110</v>
      </c>
      <c r="C35" s="47" t="s">
        <v>211</v>
      </c>
      <c r="D35" s="26"/>
      <c r="E35" s="14"/>
      <c r="F35" s="14"/>
      <c r="G35" s="14"/>
      <c r="H35" s="14"/>
      <c r="I35" s="14"/>
      <c r="J35" s="14"/>
      <c r="K35" s="14"/>
      <c r="L35" s="14"/>
      <c r="M35" s="14"/>
      <c r="N35" s="18"/>
      <c r="O35" s="32" t="s">
        <v>11</v>
      </c>
      <c r="P35" s="27"/>
      <c r="Q35" s="27"/>
      <c r="R35" s="27"/>
      <c r="S35" s="65"/>
      <c r="T35" s="65"/>
      <c r="U35" s="65"/>
      <c r="V35" s="66"/>
      <c r="W35" s="66"/>
      <c r="X35" s="59"/>
      <c r="Y35" s="59"/>
      <c r="Z35" s="59"/>
      <c r="AA35" s="59"/>
      <c r="AB35" s="59"/>
      <c r="AC35" s="59"/>
      <c r="AD35" s="3"/>
      <c r="AE35" s="65"/>
      <c r="AF35" s="69"/>
      <c r="AG35" s="27"/>
      <c r="AH35" s="59"/>
      <c r="AI35" s="58"/>
      <c r="AJ35" s="28" t="s">
        <v>29</v>
      </c>
      <c r="AK35" s="27" t="s">
        <v>207</v>
      </c>
      <c r="AL35" s="65"/>
      <c r="AM35" s="65"/>
      <c r="AN35" s="115" t="s">
        <v>41</v>
      </c>
      <c r="AO35" s="94"/>
      <c r="AQ35" s="14"/>
      <c r="AS35" s="14"/>
      <c r="AT35" s="112"/>
      <c r="AU35" s="48"/>
    </row>
    <row r="36" spans="1:47" ht="16.5" customHeight="1">
      <c r="A36" s="22" t="s">
        <v>115</v>
      </c>
      <c r="B36" s="22">
        <v>6111</v>
      </c>
      <c r="C36" s="47" t="s">
        <v>212</v>
      </c>
      <c r="D36" s="26"/>
      <c r="E36" s="14"/>
      <c r="F36" s="14"/>
      <c r="G36" s="14"/>
      <c r="H36" s="14"/>
      <c r="I36" s="14"/>
      <c r="J36" s="14"/>
      <c r="K36" s="14"/>
      <c r="L36" s="14"/>
      <c r="M36" s="14"/>
      <c r="N36" s="18"/>
      <c r="O36" s="32" t="s">
        <v>12</v>
      </c>
      <c r="P36" s="8"/>
      <c r="Q36" s="8"/>
      <c r="R36" s="8"/>
      <c r="S36" s="63"/>
      <c r="T36" s="63"/>
      <c r="U36" s="63"/>
      <c r="V36" s="64"/>
      <c r="W36" s="64"/>
      <c r="X36" s="66"/>
      <c r="Y36" s="59"/>
      <c r="Z36" s="59"/>
      <c r="AA36" s="59"/>
      <c r="AB36" s="59"/>
      <c r="AC36" s="59"/>
      <c r="AD36" s="3"/>
      <c r="AE36" s="65"/>
      <c r="AF36" s="69"/>
      <c r="AG36" s="27"/>
      <c r="AH36" s="59"/>
      <c r="AI36" s="58"/>
      <c r="AJ36" s="28" t="s">
        <v>29</v>
      </c>
      <c r="AK36" s="27" t="s">
        <v>208</v>
      </c>
      <c r="AL36" s="65"/>
      <c r="AM36" s="65"/>
      <c r="AN36" s="115" t="s">
        <v>41</v>
      </c>
      <c r="AO36" s="94"/>
      <c r="AQ36" s="14"/>
      <c r="AS36" s="14"/>
      <c r="AT36" s="112"/>
      <c r="AU36" s="48"/>
    </row>
    <row r="37" spans="1:47" ht="16.5" customHeight="1">
      <c r="A37" s="22" t="s">
        <v>115</v>
      </c>
      <c r="B37" s="22">
        <v>6113</v>
      </c>
      <c r="C37" s="47" t="s">
        <v>213</v>
      </c>
      <c r="D37" s="26"/>
      <c r="E37" s="14"/>
      <c r="F37" s="14"/>
      <c r="G37" s="14"/>
      <c r="H37" s="14"/>
      <c r="I37" s="14"/>
      <c r="J37" s="14"/>
      <c r="K37" s="14"/>
      <c r="L37" s="14"/>
      <c r="M37" s="14"/>
      <c r="N37" s="18"/>
      <c r="O37" s="32" t="s">
        <v>58</v>
      </c>
      <c r="P37" s="8"/>
      <c r="Q37" s="8"/>
      <c r="R37" s="8"/>
      <c r="S37" s="63"/>
      <c r="T37" s="63"/>
      <c r="U37" s="63"/>
      <c r="V37" s="64"/>
      <c r="W37" s="64"/>
      <c r="X37" s="64"/>
      <c r="Y37" s="66"/>
      <c r="Z37" s="66"/>
      <c r="AA37" s="66"/>
      <c r="AB37" s="66"/>
      <c r="AC37" s="66"/>
      <c r="AD37" s="27"/>
      <c r="AE37" s="27"/>
      <c r="AF37" s="27"/>
      <c r="AG37" s="27"/>
      <c r="AH37" s="27"/>
      <c r="AI37" s="27"/>
      <c r="AJ37" s="28" t="s">
        <v>205</v>
      </c>
      <c r="AK37" s="27"/>
      <c r="AL37" s="276">
        <v>0.9</v>
      </c>
      <c r="AM37" s="276"/>
      <c r="AN37" s="115" t="s">
        <v>41</v>
      </c>
      <c r="AO37" s="94"/>
      <c r="AQ37" s="14"/>
      <c r="AS37" s="14"/>
      <c r="AT37" s="112"/>
      <c r="AU37" s="48"/>
    </row>
    <row r="38" spans="1:47" ht="16.5" customHeight="1">
      <c r="A38" s="22" t="s">
        <v>115</v>
      </c>
      <c r="B38" s="22">
        <v>6115</v>
      </c>
      <c r="C38" s="47" t="s">
        <v>214</v>
      </c>
      <c r="D38" s="30"/>
      <c r="E38" s="8"/>
      <c r="F38" s="8"/>
      <c r="G38" s="8"/>
      <c r="H38" s="8"/>
      <c r="I38" s="8"/>
      <c r="J38" s="8"/>
      <c r="K38" s="8"/>
      <c r="L38" s="8"/>
      <c r="M38" s="8"/>
      <c r="N38" s="19"/>
      <c r="O38" s="244" t="s">
        <v>200</v>
      </c>
      <c r="P38" s="245"/>
      <c r="Q38" s="245"/>
      <c r="R38" s="245"/>
      <c r="S38" s="245"/>
      <c r="T38" s="245"/>
      <c r="U38" s="245"/>
      <c r="V38" s="245"/>
      <c r="W38" s="245"/>
      <c r="X38" s="245"/>
      <c r="Y38" s="64"/>
      <c r="Z38" s="64"/>
      <c r="AA38" s="64"/>
      <c r="AB38" s="64"/>
      <c r="AC38" s="64"/>
      <c r="AD38" s="8"/>
      <c r="AE38" s="27"/>
      <c r="AF38" s="27"/>
      <c r="AG38" s="27"/>
      <c r="AH38" s="27"/>
      <c r="AI38" s="27"/>
      <c r="AJ38" s="28" t="s">
        <v>205</v>
      </c>
      <c r="AK38" s="27"/>
      <c r="AL38" s="276">
        <v>0.8</v>
      </c>
      <c r="AM38" s="276"/>
      <c r="AN38" s="115" t="s">
        <v>41</v>
      </c>
      <c r="AO38" s="94"/>
      <c r="AQ38" s="14"/>
      <c r="AS38" s="14"/>
      <c r="AT38" s="112"/>
      <c r="AU38" s="48"/>
    </row>
    <row r="39" spans="1:47" ht="16.5" customHeight="1">
      <c r="A39" s="113" t="s">
        <v>115</v>
      </c>
      <c r="B39" s="113">
        <v>6118</v>
      </c>
      <c r="C39" s="114" t="s">
        <v>487</v>
      </c>
      <c r="D39" s="121" t="s">
        <v>489</v>
      </c>
      <c r="E39" s="122"/>
      <c r="F39" s="122"/>
      <c r="G39" s="122"/>
      <c r="H39" s="122"/>
      <c r="I39" s="122"/>
      <c r="J39" s="122"/>
      <c r="K39" s="122"/>
      <c r="L39" s="122"/>
      <c r="M39" s="122"/>
      <c r="N39" s="150"/>
      <c r="O39" s="120" t="s">
        <v>490</v>
      </c>
      <c r="P39" s="122"/>
      <c r="Q39" s="122"/>
      <c r="R39" s="122"/>
      <c r="S39" s="166"/>
      <c r="T39" s="166"/>
      <c r="U39" s="166"/>
      <c r="V39" s="167"/>
      <c r="W39" s="167"/>
      <c r="X39" s="167"/>
      <c r="Y39" s="167"/>
      <c r="Z39" s="167"/>
      <c r="AA39" s="167"/>
      <c r="AB39" s="167"/>
      <c r="AC39" s="167"/>
      <c r="AD39" s="122"/>
      <c r="AE39" s="168"/>
      <c r="AF39" s="148"/>
      <c r="AG39" s="117"/>
      <c r="AH39" s="167"/>
      <c r="AI39" s="166"/>
      <c r="AJ39" s="169" t="s">
        <v>29</v>
      </c>
      <c r="AK39" s="117" t="s">
        <v>492</v>
      </c>
      <c r="AL39" s="168"/>
      <c r="AM39" s="168"/>
      <c r="AN39" s="115" t="s">
        <v>41</v>
      </c>
      <c r="AO39" s="94"/>
      <c r="AQ39" s="14"/>
      <c r="AS39" s="14"/>
      <c r="AT39" s="112"/>
      <c r="AU39" s="48"/>
    </row>
    <row r="40" spans="1:47" ht="16.5" customHeight="1">
      <c r="A40" s="113" t="s">
        <v>115</v>
      </c>
      <c r="B40" s="113">
        <v>6119</v>
      </c>
      <c r="C40" s="114" t="s">
        <v>488</v>
      </c>
      <c r="D40" s="159"/>
      <c r="E40" s="160"/>
      <c r="F40" s="160"/>
      <c r="G40" s="160"/>
      <c r="H40" s="160"/>
      <c r="I40" s="160"/>
      <c r="J40" s="160"/>
      <c r="K40" s="160"/>
      <c r="L40" s="160"/>
      <c r="M40" s="160"/>
      <c r="N40" s="161"/>
      <c r="O40" s="120" t="s">
        <v>491</v>
      </c>
      <c r="P40" s="117"/>
      <c r="Q40" s="117"/>
      <c r="R40" s="117"/>
      <c r="S40" s="168"/>
      <c r="T40" s="168"/>
      <c r="U40" s="168"/>
      <c r="V40" s="170"/>
      <c r="W40" s="170"/>
      <c r="X40" s="170"/>
      <c r="Y40" s="170"/>
      <c r="Z40" s="170"/>
      <c r="AA40" s="170"/>
      <c r="AB40" s="170"/>
      <c r="AC40" s="170"/>
      <c r="AD40" s="117"/>
      <c r="AE40" s="168"/>
      <c r="AF40" s="148"/>
      <c r="AG40" s="117"/>
      <c r="AH40" s="170"/>
      <c r="AI40" s="168"/>
      <c r="AJ40" s="169" t="s">
        <v>29</v>
      </c>
      <c r="AK40" s="117" t="s">
        <v>493</v>
      </c>
      <c r="AL40" s="168"/>
      <c r="AM40" s="168"/>
      <c r="AN40" s="115" t="s">
        <v>41</v>
      </c>
      <c r="AO40" s="116"/>
      <c r="AQ40" s="14"/>
      <c r="AS40" s="14"/>
      <c r="AT40" s="112"/>
      <c r="AU40" s="48"/>
    </row>
    <row r="41" ht="16.5" customHeight="1">
      <c r="AN41" s="58"/>
    </row>
    <row r="42" ht="16.5" customHeight="1">
      <c r="B42" s="15" t="s">
        <v>18</v>
      </c>
    </row>
    <row r="44" spans="1:41" ht="16.5" customHeight="1">
      <c r="A44" s="1" t="s">
        <v>0</v>
      </c>
      <c r="B44" s="56"/>
      <c r="C44" s="43" t="s">
        <v>31</v>
      </c>
      <c r="D44" s="57"/>
      <c r="E44" s="58"/>
      <c r="F44" s="58"/>
      <c r="G44" s="58"/>
      <c r="H44" s="58"/>
      <c r="I44" s="58"/>
      <c r="J44" s="58"/>
      <c r="K44" s="58"/>
      <c r="L44" s="58"/>
      <c r="M44" s="58"/>
      <c r="N44" s="58"/>
      <c r="O44" s="58"/>
      <c r="P44" s="58"/>
      <c r="Q44" s="58"/>
      <c r="R44" s="58"/>
      <c r="S44" s="44"/>
      <c r="T44" s="81" t="s">
        <v>32</v>
      </c>
      <c r="U44" s="81"/>
      <c r="V44" s="58"/>
      <c r="W44" s="58"/>
      <c r="X44" s="58"/>
      <c r="Y44" s="58"/>
      <c r="Z44" s="58"/>
      <c r="AA44" s="58"/>
      <c r="AB44" s="58"/>
      <c r="AC44" s="58"/>
      <c r="AD44" s="58"/>
      <c r="AE44" s="58"/>
      <c r="AF44" s="58"/>
      <c r="AG44" s="58"/>
      <c r="AH44" s="58"/>
      <c r="AI44" s="58"/>
      <c r="AJ44" s="58"/>
      <c r="AK44" s="58"/>
      <c r="AL44" s="58"/>
      <c r="AM44" s="67"/>
      <c r="AN44" s="5" t="s">
        <v>7</v>
      </c>
      <c r="AO44" s="5" t="s">
        <v>8</v>
      </c>
    </row>
    <row r="45" spans="1:41" ht="16.5" customHeight="1">
      <c r="A45" s="6" t="s">
        <v>33</v>
      </c>
      <c r="B45" s="7" t="s">
        <v>34</v>
      </c>
      <c r="C45" s="61"/>
      <c r="D45" s="62"/>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1"/>
      <c r="AN45" s="9" t="s">
        <v>27</v>
      </c>
      <c r="AO45" s="9" t="s">
        <v>28</v>
      </c>
    </row>
    <row r="46" spans="1:41" ht="16.5" customHeight="1">
      <c r="A46" s="22" t="s">
        <v>115</v>
      </c>
      <c r="B46" s="22">
        <v>8006</v>
      </c>
      <c r="C46" s="172" t="s">
        <v>348</v>
      </c>
      <c r="D46" s="181" t="s">
        <v>143</v>
      </c>
      <c r="E46" s="182"/>
      <c r="F46" s="182"/>
      <c r="G46" s="182"/>
      <c r="H46" s="182"/>
      <c r="I46" s="182"/>
      <c r="J46" s="182"/>
      <c r="K46" s="182"/>
      <c r="L46" s="182"/>
      <c r="M46" s="183"/>
      <c r="N46" s="33" t="s">
        <v>161</v>
      </c>
      <c r="O46" s="27"/>
      <c r="P46" s="27"/>
      <c r="Q46" s="27"/>
      <c r="R46" s="74"/>
      <c r="S46" s="74"/>
      <c r="T46" s="65"/>
      <c r="U46" s="27"/>
      <c r="V46" s="27"/>
      <c r="W46" s="27"/>
      <c r="X46" s="27"/>
      <c r="Y46" s="34"/>
      <c r="Z46" s="27"/>
      <c r="AA46" s="34"/>
      <c r="AB46" s="24"/>
      <c r="AC46" s="3"/>
      <c r="AD46" s="3"/>
      <c r="AE46" s="80"/>
      <c r="AF46" s="77"/>
      <c r="AG46" s="77"/>
      <c r="AH46" s="3"/>
      <c r="AI46" s="3"/>
      <c r="AJ46" s="3"/>
      <c r="AK46" s="3"/>
      <c r="AL46" s="3"/>
      <c r="AM46" s="25"/>
      <c r="AN46" s="123">
        <f>ROUND(AE7*AF48,0)</f>
        <v>247</v>
      </c>
      <c r="AO46" s="11" t="s">
        <v>51</v>
      </c>
    </row>
    <row r="47" spans="1:41" ht="16.5" customHeight="1">
      <c r="A47" s="22" t="s">
        <v>115</v>
      </c>
      <c r="B47" s="22">
        <v>8004</v>
      </c>
      <c r="C47" s="172" t="s">
        <v>349</v>
      </c>
      <c r="D47" s="184"/>
      <c r="E47" s="185"/>
      <c r="F47" s="185"/>
      <c r="G47" s="185"/>
      <c r="H47" s="185"/>
      <c r="I47" s="185"/>
      <c r="J47" s="185"/>
      <c r="K47" s="185"/>
      <c r="L47" s="185"/>
      <c r="M47" s="186"/>
      <c r="N47" s="41" t="s">
        <v>162</v>
      </c>
      <c r="O47" s="3"/>
      <c r="P47" s="3"/>
      <c r="Q47" s="3"/>
      <c r="R47" s="80"/>
      <c r="S47" s="97"/>
      <c r="T47" s="58"/>
      <c r="U47" s="3"/>
      <c r="V47" s="3"/>
      <c r="W47" s="3"/>
      <c r="X47" s="3"/>
      <c r="Y47" s="98"/>
      <c r="Z47" s="3"/>
      <c r="AA47" s="95"/>
      <c r="AB47" s="26"/>
      <c r="AC47" s="14"/>
      <c r="AD47" s="14" t="s">
        <v>9</v>
      </c>
      <c r="AE47" s="14"/>
      <c r="AF47" s="14"/>
      <c r="AG47" s="75"/>
      <c r="AH47" s="73"/>
      <c r="AI47" s="14"/>
      <c r="AJ47" s="14"/>
      <c r="AK47" s="14"/>
      <c r="AL47" s="14"/>
      <c r="AM47" s="18"/>
      <c r="AN47" s="123">
        <f>ROUND(AE8*AF48,0)</f>
        <v>1077</v>
      </c>
      <c r="AO47" s="86" t="s">
        <v>40</v>
      </c>
    </row>
    <row r="48" spans="1:41" ht="16.5" customHeight="1">
      <c r="A48" s="22" t="s">
        <v>115</v>
      </c>
      <c r="B48" s="22">
        <v>8005</v>
      </c>
      <c r="C48" s="172" t="s">
        <v>350</v>
      </c>
      <c r="D48" s="184"/>
      <c r="E48" s="185"/>
      <c r="F48" s="185"/>
      <c r="G48" s="185"/>
      <c r="H48" s="185"/>
      <c r="I48" s="185"/>
      <c r="J48" s="185"/>
      <c r="K48" s="185"/>
      <c r="L48" s="185"/>
      <c r="M48" s="186"/>
      <c r="N48" s="50"/>
      <c r="O48" s="8"/>
      <c r="P48" s="8"/>
      <c r="Q48" s="8"/>
      <c r="R48" s="87"/>
      <c r="S48" s="87"/>
      <c r="T48" s="63"/>
      <c r="U48" s="8"/>
      <c r="V48" s="8"/>
      <c r="W48" s="8"/>
      <c r="X48" s="8"/>
      <c r="Y48" s="37"/>
      <c r="Z48" s="8"/>
      <c r="AA48" s="96"/>
      <c r="AB48" s="26"/>
      <c r="AC48" s="73"/>
      <c r="AD48" s="14"/>
      <c r="AE48" s="73" t="s">
        <v>1</v>
      </c>
      <c r="AF48" s="249">
        <v>0.7</v>
      </c>
      <c r="AG48" s="249"/>
      <c r="AH48" s="73"/>
      <c r="AI48" s="14"/>
      <c r="AJ48" s="14"/>
      <c r="AK48" s="14"/>
      <c r="AL48" s="14"/>
      <c r="AM48" s="18"/>
      <c r="AN48" s="123">
        <f>ROUND(AE9*AF48,0)</f>
        <v>36</v>
      </c>
      <c r="AO48" s="86" t="s">
        <v>48</v>
      </c>
    </row>
    <row r="49" spans="1:41" ht="16.5" customHeight="1">
      <c r="A49" s="22" t="s">
        <v>115</v>
      </c>
      <c r="B49" s="22">
        <v>8016</v>
      </c>
      <c r="C49" s="172" t="s">
        <v>351</v>
      </c>
      <c r="D49" s="184"/>
      <c r="E49" s="185"/>
      <c r="F49" s="185"/>
      <c r="G49" s="185"/>
      <c r="H49" s="185"/>
      <c r="I49" s="185"/>
      <c r="J49" s="185"/>
      <c r="K49" s="185"/>
      <c r="L49" s="185"/>
      <c r="M49" s="186"/>
      <c r="N49" s="33" t="s">
        <v>163</v>
      </c>
      <c r="O49" s="27"/>
      <c r="P49" s="27"/>
      <c r="Q49" s="27"/>
      <c r="R49" s="74"/>
      <c r="S49" s="99"/>
      <c r="T49" s="65"/>
      <c r="U49" s="27"/>
      <c r="V49" s="27"/>
      <c r="W49" s="27"/>
      <c r="X49" s="27"/>
      <c r="Y49" s="34"/>
      <c r="Z49" s="27"/>
      <c r="AA49" s="34"/>
      <c r="AB49" s="26"/>
      <c r="AC49" s="73"/>
      <c r="AD49" s="14"/>
      <c r="AE49" s="73"/>
      <c r="AF49" s="249"/>
      <c r="AG49" s="249"/>
      <c r="AH49" s="73"/>
      <c r="AI49" s="48"/>
      <c r="AJ49" s="100"/>
      <c r="AK49" s="100"/>
      <c r="AL49" s="100"/>
      <c r="AM49" s="18"/>
      <c r="AN49" s="123">
        <f>ROUND(AE10*AF48,0)</f>
        <v>255</v>
      </c>
      <c r="AO49" s="11" t="s">
        <v>51</v>
      </c>
    </row>
    <row r="50" spans="1:41" ht="16.5" customHeight="1">
      <c r="A50" s="22" t="s">
        <v>115</v>
      </c>
      <c r="B50" s="22">
        <v>8014</v>
      </c>
      <c r="C50" s="172" t="s">
        <v>352</v>
      </c>
      <c r="D50" s="184"/>
      <c r="E50" s="185"/>
      <c r="F50" s="185"/>
      <c r="G50" s="185"/>
      <c r="H50" s="185"/>
      <c r="I50" s="185"/>
      <c r="J50" s="185"/>
      <c r="K50" s="185"/>
      <c r="L50" s="185"/>
      <c r="M50" s="186"/>
      <c r="N50" s="41" t="s">
        <v>164</v>
      </c>
      <c r="O50" s="3"/>
      <c r="P50" s="3"/>
      <c r="Q50" s="3"/>
      <c r="R50" s="80"/>
      <c r="S50" s="80"/>
      <c r="T50" s="58"/>
      <c r="U50" s="3"/>
      <c r="V50" s="3"/>
      <c r="W50" s="3"/>
      <c r="X50" s="3"/>
      <c r="Y50" s="98"/>
      <c r="Z50" s="3"/>
      <c r="AA50" s="95"/>
      <c r="AB50" s="26"/>
      <c r="AC50" s="14"/>
      <c r="AD50" s="14"/>
      <c r="AE50" s="73"/>
      <c r="AF50" s="103"/>
      <c r="AG50" s="103"/>
      <c r="AH50" s="73"/>
      <c r="AI50" s="14"/>
      <c r="AJ50" s="14"/>
      <c r="AK50" s="14"/>
      <c r="AL50" s="14"/>
      <c r="AM50" s="18"/>
      <c r="AN50" s="123">
        <f>ROUND(AE11*AF48,0)</f>
        <v>2209</v>
      </c>
      <c r="AO50" s="86" t="s">
        <v>40</v>
      </c>
    </row>
    <row r="51" spans="1:41" ht="16.5" customHeight="1">
      <c r="A51" s="22" t="s">
        <v>115</v>
      </c>
      <c r="B51" s="22">
        <v>8015</v>
      </c>
      <c r="C51" s="172" t="s">
        <v>353</v>
      </c>
      <c r="D51" s="191"/>
      <c r="E51" s="192"/>
      <c r="F51" s="192"/>
      <c r="G51" s="192"/>
      <c r="H51" s="192"/>
      <c r="I51" s="192"/>
      <c r="J51" s="192"/>
      <c r="K51" s="192"/>
      <c r="L51" s="192"/>
      <c r="M51" s="193"/>
      <c r="N51" s="50"/>
      <c r="O51" s="8"/>
      <c r="P51" s="8"/>
      <c r="Q51" s="8"/>
      <c r="R51" s="87"/>
      <c r="S51" s="87"/>
      <c r="T51" s="63"/>
      <c r="U51" s="8"/>
      <c r="V51" s="8"/>
      <c r="W51" s="8"/>
      <c r="X51" s="8"/>
      <c r="Y51" s="37"/>
      <c r="Z51" s="8"/>
      <c r="AA51" s="96"/>
      <c r="AB51" s="30"/>
      <c r="AC51" s="8"/>
      <c r="AD51" s="8"/>
      <c r="AE51" s="87"/>
      <c r="AF51" s="70"/>
      <c r="AG51" s="70"/>
      <c r="AH51" s="8"/>
      <c r="AI51" s="8"/>
      <c r="AJ51" s="8"/>
      <c r="AK51" s="8"/>
      <c r="AL51" s="8"/>
      <c r="AM51" s="19"/>
      <c r="AN51" s="123">
        <f>ROUND(AE12*AF48,0)</f>
        <v>73</v>
      </c>
      <c r="AO51" s="86" t="s">
        <v>48</v>
      </c>
    </row>
    <row r="53" spans="1:41" s="60" customFormat="1" ht="16.5" customHeight="1">
      <c r="A53" s="54"/>
      <c r="B53" s="15" t="s">
        <v>25</v>
      </c>
      <c r="C53" s="54"/>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54"/>
      <c r="AO53" s="54"/>
    </row>
    <row r="55" spans="1:41" s="60" customFormat="1" ht="16.5" customHeight="1">
      <c r="A55" s="1" t="s">
        <v>0</v>
      </c>
      <c r="B55" s="56"/>
      <c r="C55" s="43" t="s">
        <v>31</v>
      </c>
      <c r="D55" s="57"/>
      <c r="E55" s="58"/>
      <c r="F55" s="58"/>
      <c r="G55" s="58"/>
      <c r="H55" s="58"/>
      <c r="I55" s="58"/>
      <c r="J55" s="58"/>
      <c r="K55" s="58"/>
      <c r="L55" s="58"/>
      <c r="M55" s="58"/>
      <c r="N55" s="58"/>
      <c r="O55" s="58"/>
      <c r="P55" s="58"/>
      <c r="Q55" s="58"/>
      <c r="R55" s="58"/>
      <c r="S55" s="44"/>
      <c r="T55" s="81" t="s">
        <v>32</v>
      </c>
      <c r="U55" s="81"/>
      <c r="V55" s="58"/>
      <c r="W55" s="58"/>
      <c r="X55" s="58"/>
      <c r="Y55" s="58"/>
      <c r="Z55" s="58"/>
      <c r="AA55" s="58"/>
      <c r="AB55" s="58"/>
      <c r="AC55" s="58"/>
      <c r="AD55" s="58"/>
      <c r="AE55" s="58"/>
      <c r="AF55" s="58"/>
      <c r="AG55" s="58"/>
      <c r="AH55" s="58"/>
      <c r="AI55" s="58"/>
      <c r="AJ55" s="58"/>
      <c r="AK55" s="58"/>
      <c r="AL55" s="58"/>
      <c r="AM55" s="67"/>
      <c r="AN55" s="5" t="s">
        <v>7</v>
      </c>
      <c r="AO55" s="5" t="s">
        <v>8</v>
      </c>
    </row>
    <row r="56" spans="1:41" s="60" customFormat="1" ht="16.5" customHeight="1">
      <c r="A56" s="6" t="s">
        <v>33</v>
      </c>
      <c r="B56" s="7" t="s">
        <v>34</v>
      </c>
      <c r="C56" s="61"/>
      <c r="D56" s="62"/>
      <c r="E56" s="63"/>
      <c r="F56" s="63"/>
      <c r="G56" s="63"/>
      <c r="H56" s="63"/>
      <c r="I56" s="63"/>
      <c r="J56" s="63"/>
      <c r="K56" s="63"/>
      <c r="L56" s="63"/>
      <c r="M56" s="63"/>
      <c r="N56" s="63"/>
      <c r="O56" s="63"/>
      <c r="P56" s="63"/>
      <c r="Q56" s="63"/>
      <c r="R56" s="63"/>
      <c r="S56" s="63"/>
      <c r="T56" s="63"/>
      <c r="U56" s="63"/>
      <c r="V56" s="63"/>
      <c r="W56" s="63"/>
      <c r="X56" s="63"/>
      <c r="Y56" s="63"/>
      <c r="Z56" s="63"/>
      <c r="AA56" s="63"/>
      <c r="AM56" s="68"/>
      <c r="AN56" s="9" t="s">
        <v>27</v>
      </c>
      <c r="AO56" s="9" t="s">
        <v>28</v>
      </c>
    </row>
    <row r="57" spans="1:41" s="60" customFormat="1" ht="16.5" customHeight="1">
      <c r="A57" s="22" t="s">
        <v>115</v>
      </c>
      <c r="B57" s="22">
        <v>9006</v>
      </c>
      <c r="C57" s="172" t="s">
        <v>354</v>
      </c>
      <c r="D57" s="181" t="s">
        <v>143</v>
      </c>
      <c r="E57" s="182"/>
      <c r="F57" s="182"/>
      <c r="G57" s="182"/>
      <c r="H57" s="182"/>
      <c r="I57" s="182"/>
      <c r="J57" s="182"/>
      <c r="K57" s="182"/>
      <c r="L57" s="182"/>
      <c r="M57" s="183"/>
      <c r="N57" s="33" t="s">
        <v>161</v>
      </c>
      <c r="O57" s="27"/>
      <c r="P57" s="27"/>
      <c r="Q57" s="27"/>
      <c r="R57" s="74"/>
      <c r="S57" s="74"/>
      <c r="T57" s="65"/>
      <c r="U57" s="27"/>
      <c r="V57" s="27"/>
      <c r="W57" s="27"/>
      <c r="X57" s="27"/>
      <c r="Y57" s="34"/>
      <c r="Z57" s="27"/>
      <c r="AA57" s="101"/>
      <c r="AB57" s="24"/>
      <c r="AC57" s="3"/>
      <c r="AD57" s="3"/>
      <c r="AE57" s="77"/>
      <c r="AF57" s="102"/>
      <c r="AG57" s="102"/>
      <c r="AH57" s="77"/>
      <c r="AI57" s="3"/>
      <c r="AJ57" s="3"/>
      <c r="AK57" s="3"/>
      <c r="AL57" s="3"/>
      <c r="AM57" s="25"/>
      <c r="AN57" s="123">
        <f>ROUND(AE7*AF59,0)</f>
        <v>247</v>
      </c>
      <c r="AO57" s="11" t="s">
        <v>51</v>
      </c>
    </row>
    <row r="58" spans="1:41" s="60" customFormat="1" ht="16.5" customHeight="1">
      <c r="A58" s="22" t="s">
        <v>115</v>
      </c>
      <c r="B58" s="22">
        <v>9004</v>
      </c>
      <c r="C58" s="172" t="s">
        <v>355</v>
      </c>
      <c r="D58" s="184"/>
      <c r="E58" s="185"/>
      <c r="F58" s="185"/>
      <c r="G58" s="185"/>
      <c r="H58" s="185"/>
      <c r="I58" s="185"/>
      <c r="J58" s="185"/>
      <c r="K58" s="185"/>
      <c r="L58" s="185"/>
      <c r="M58" s="186"/>
      <c r="N58" s="41" t="s">
        <v>162</v>
      </c>
      <c r="O58" s="3"/>
      <c r="P58" s="3"/>
      <c r="Q58" s="3"/>
      <c r="R58" s="80"/>
      <c r="S58" s="97"/>
      <c r="T58" s="58"/>
      <c r="U58" s="3"/>
      <c r="V58" s="3"/>
      <c r="W58" s="3"/>
      <c r="X58" s="3"/>
      <c r="Y58" s="98"/>
      <c r="Z58" s="3"/>
      <c r="AA58" s="95"/>
      <c r="AB58" s="26"/>
      <c r="AC58" s="14"/>
      <c r="AD58" s="14" t="s">
        <v>149</v>
      </c>
      <c r="AE58" s="14"/>
      <c r="AF58" s="14"/>
      <c r="AG58" s="75"/>
      <c r="AH58" s="73"/>
      <c r="AI58" s="14"/>
      <c r="AJ58" s="14"/>
      <c r="AK58" s="14"/>
      <c r="AL58" s="14"/>
      <c r="AM58" s="18"/>
      <c r="AN58" s="123">
        <f>ROUND(AE8*AF59,0)</f>
        <v>1077</v>
      </c>
      <c r="AO58" s="86" t="s">
        <v>40</v>
      </c>
    </row>
    <row r="59" spans="1:41" s="60" customFormat="1" ht="16.5" customHeight="1">
      <c r="A59" s="22" t="s">
        <v>115</v>
      </c>
      <c r="B59" s="22">
        <v>9005</v>
      </c>
      <c r="C59" s="172" t="s">
        <v>356</v>
      </c>
      <c r="D59" s="184"/>
      <c r="E59" s="185"/>
      <c r="F59" s="185"/>
      <c r="G59" s="185"/>
      <c r="H59" s="185"/>
      <c r="I59" s="185"/>
      <c r="J59" s="185"/>
      <c r="K59" s="185"/>
      <c r="L59" s="185"/>
      <c r="M59" s="186"/>
      <c r="N59" s="50"/>
      <c r="O59" s="8"/>
      <c r="P59" s="8"/>
      <c r="Q59" s="8"/>
      <c r="R59" s="87"/>
      <c r="S59" s="87"/>
      <c r="T59" s="63"/>
      <c r="U59" s="8"/>
      <c r="V59" s="8"/>
      <c r="W59" s="8"/>
      <c r="X59" s="8"/>
      <c r="Y59" s="37"/>
      <c r="Z59" s="8"/>
      <c r="AA59" s="96"/>
      <c r="AB59" s="26"/>
      <c r="AC59" s="73"/>
      <c r="AD59" s="14"/>
      <c r="AE59" s="73" t="s">
        <v>1</v>
      </c>
      <c r="AF59" s="249">
        <v>0.7</v>
      </c>
      <c r="AG59" s="249"/>
      <c r="AH59" s="73"/>
      <c r="AI59" s="14"/>
      <c r="AJ59" s="14"/>
      <c r="AK59" s="14"/>
      <c r="AL59" s="14"/>
      <c r="AM59" s="18"/>
      <c r="AN59" s="123">
        <f>ROUND(AE9*AF59,0)</f>
        <v>36</v>
      </c>
      <c r="AO59" s="86" t="s">
        <v>48</v>
      </c>
    </row>
    <row r="60" spans="1:41" s="60" customFormat="1" ht="16.5" customHeight="1">
      <c r="A60" s="22" t="s">
        <v>115</v>
      </c>
      <c r="B60" s="22">
        <v>9016</v>
      </c>
      <c r="C60" s="172" t="s">
        <v>357</v>
      </c>
      <c r="D60" s="184"/>
      <c r="E60" s="185"/>
      <c r="F60" s="185"/>
      <c r="G60" s="185"/>
      <c r="H60" s="185"/>
      <c r="I60" s="185"/>
      <c r="J60" s="185"/>
      <c r="K60" s="185"/>
      <c r="L60" s="185"/>
      <c r="M60" s="186"/>
      <c r="N60" s="33" t="s">
        <v>163</v>
      </c>
      <c r="O60" s="27"/>
      <c r="P60" s="27"/>
      <c r="Q60" s="27"/>
      <c r="R60" s="74"/>
      <c r="S60" s="99"/>
      <c r="T60" s="65"/>
      <c r="U60" s="27"/>
      <c r="V60" s="27"/>
      <c r="W60" s="27"/>
      <c r="X60" s="27"/>
      <c r="Y60" s="34"/>
      <c r="Z60" s="27"/>
      <c r="AA60" s="101"/>
      <c r="AB60" s="26"/>
      <c r="AC60" s="73"/>
      <c r="AD60" s="14"/>
      <c r="AE60" s="73"/>
      <c r="AF60" s="249"/>
      <c r="AG60" s="249"/>
      <c r="AH60" s="73"/>
      <c r="AI60" s="48"/>
      <c r="AJ60" s="100"/>
      <c r="AK60" s="100"/>
      <c r="AL60" s="100"/>
      <c r="AM60" s="18"/>
      <c r="AN60" s="123">
        <f>ROUND(AE10*AF59,0)</f>
        <v>255</v>
      </c>
      <c r="AO60" s="11" t="s">
        <v>51</v>
      </c>
    </row>
    <row r="61" spans="1:41" s="60" customFormat="1" ht="16.5" customHeight="1">
      <c r="A61" s="22" t="s">
        <v>115</v>
      </c>
      <c r="B61" s="22">
        <v>9014</v>
      </c>
      <c r="C61" s="172" t="s">
        <v>358</v>
      </c>
      <c r="D61" s="184"/>
      <c r="E61" s="185"/>
      <c r="F61" s="185"/>
      <c r="G61" s="185"/>
      <c r="H61" s="185"/>
      <c r="I61" s="185"/>
      <c r="J61" s="185"/>
      <c r="K61" s="185"/>
      <c r="L61" s="185"/>
      <c r="M61" s="186"/>
      <c r="N61" s="41" t="s">
        <v>164</v>
      </c>
      <c r="O61" s="3"/>
      <c r="P61" s="3"/>
      <c r="Q61" s="3"/>
      <c r="R61" s="80"/>
      <c r="S61" s="80"/>
      <c r="T61" s="58"/>
      <c r="U61" s="3"/>
      <c r="V61" s="3"/>
      <c r="W61" s="3"/>
      <c r="X61" s="3"/>
      <c r="Y61" s="98"/>
      <c r="Z61" s="3"/>
      <c r="AA61" s="95"/>
      <c r="AB61" s="26"/>
      <c r="AC61" s="14"/>
      <c r="AD61" s="14"/>
      <c r="AE61" s="73"/>
      <c r="AF61" s="103"/>
      <c r="AG61" s="103"/>
      <c r="AH61" s="73"/>
      <c r="AI61" s="14"/>
      <c r="AJ61" s="14"/>
      <c r="AK61" s="14"/>
      <c r="AL61" s="14"/>
      <c r="AM61" s="18"/>
      <c r="AN61" s="123">
        <f>ROUND(AE11*AF59,0)</f>
        <v>2209</v>
      </c>
      <c r="AO61" s="86" t="s">
        <v>40</v>
      </c>
    </row>
    <row r="62" spans="1:41" s="60" customFormat="1" ht="16.5" customHeight="1">
      <c r="A62" s="22" t="s">
        <v>115</v>
      </c>
      <c r="B62" s="22">
        <v>9015</v>
      </c>
      <c r="C62" s="172" t="s">
        <v>359</v>
      </c>
      <c r="D62" s="191"/>
      <c r="E62" s="192"/>
      <c r="F62" s="192"/>
      <c r="G62" s="192"/>
      <c r="H62" s="192"/>
      <c r="I62" s="192"/>
      <c r="J62" s="192"/>
      <c r="K62" s="192"/>
      <c r="L62" s="192"/>
      <c r="M62" s="193"/>
      <c r="N62" s="50"/>
      <c r="O62" s="8"/>
      <c r="P62" s="8"/>
      <c r="Q62" s="8"/>
      <c r="R62" s="87"/>
      <c r="S62" s="87"/>
      <c r="T62" s="63"/>
      <c r="U62" s="8"/>
      <c r="V62" s="8"/>
      <c r="W62" s="8"/>
      <c r="X62" s="8"/>
      <c r="Y62" s="37"/>
      <c r="Z62" s="8"/>
      <c r="AA62" s="96"/>
      <c r="AB62" s="30"/>
      <c r="AC62" s="8"/>
      <c r="AD62" s="8"/>
      <c r="AE62" s="87"/>
      <c r="AF62" s="70"/>
      <c r="AG62" s="70"/>
      <c r="AH62" s="8"/>
      <c r="AI62" s="8"/>
      <c r="AJ62" s="8"/>
      <c r="AK62" s="8"/>
      <c r="AL62" s="8"/>
      <c r="AM62" s="19"/>
      <c r="AN62" s="123">
        <f>ROUND(AE12*AF59,0)</f>
        <v>73</v>
      </c>
      <c r="AO62" s="86" t="s">
        <v>48</v>
      </c>
    </row>
    <row r="64" spans="1:41" s="60" customFormat="1" ht="16.5" customHeight="1">
      <c r="A64" s="104" t="s">
        <v>187</v>
      </c>
      <c r="B64" s="105" t="s">
        <v>188</v>
      </c>
      <c r="C64" s="106"/>
      <c r="D64" s="54"/>
      <c r="E64" s="54"/>
      <c r="F64" s="54"/>
      <c r="G64" s="54"/>
      <c r="H64" s="54"/>
      <c r="I64" s="54"/>
      <c r="J64" s="54"/>
      <c r="K64" s="17"/>
      <c r="L64" s="17"/>
      <c r="M64" s="17"/>
      <c r="N64" s="17"/>
      <c r="O64" s="17"/>
      <c r="P64" s="17"/>
      <c r="Q64" s="54"/>
      <c r="R64" s="54"/>
      <c r="S64" s="54"/>
      <c r="T64" s="54"/>
      <c r="U64" s="55"/>
      <c r="V64" s="55"/>
      <c r="W64" s="55"/>
      <c r="X64" s="55"/>
      <c r="Y64" s="55"/>
      <c r="Z64" s="55"/>
      <c r="AA64" s="55"/>
      <c r="AB64" s="55"/>
      <c r="AC64" s="55"/>
      <c r="AD64" s="54"/>
      <c r="AE64" s="54"/>
      <c r="AF64" s="54"/>
      <c r="AG64" s="54"/>
      <c r="AH64" s="55"/>
      <c r="AI64" s="55"/>
      <c r="AJ64" s="54"/>
      <c r="AK64" s="54"/>
      <c r="AL64" s="54"/>
      <c r="AM64" s="54"/>
      <c r="AN64" s="54"/>
      <c r="AO64" s="54"/>
    </row>
    <row r="65" spans="1:41" s="60" customFormat="1" ht="16.5" customHeight="1">
      <c r="A65" s="104"/>
      <c r="B65" s="107" t="s">
        <v>189</v>
      </c>
      <c r="C65" s="106"/>
      <c r="D65" s="54"/>
      <c r="E65" s="54"/>
      <c r="F65" s="54"/>
      <c r="G65" s="54"/>
      <c r="H65" s="54"/>
      <c r="I65" s="54"/>
      <c r="J65" s="54"/>
      <c r="K65" s="17"/>
      <c r="L65" s="17"/>
      <c r="M65" s="17"/>
      <c r="N65" s="17"/>
      <c r="O65" s="17"/>
      <c r="P65" s="17"/>
      <c r="Q65" s="54"/>
      <c r="R65" s="54"/>
      <c r="S65" s="54"/>
      <c r="T65" s="54"/>
      <c r="U65" s="55"/>
      <c r="V65" s="55"/>
      <c r="W65" s="55"/>
      <c r="X65" s="55"/>
      <c r="Y65" s="55"/>
      <c r="Z65" s="55"/>
      <c r="AA65" s="55"/>
      <c r="AB65" s="55"/>
      <c r="AC65" s="55"/>
      <c r="AD65" s="54"/>
      <c r="AE65" s="54"/>
      <c r="AF65" s="54"/>
      <c r="AG65" s="54"/>
      <c r="AH65" s="55"/>
      <c r="AI65" s="55"/>
      <c r="AJ65" s="54"/>
      <c r="AK65" s="54"/>
      <c r="AL65" s="54"/>
      <c r="AM65" s="54"/>
      <c r="AN65" s="54"/>
      <c r="AO65" s="54"/>
    </row>
    <row r="66" spans="1:41" s="60" customFormat="1" ht="16.5" customHeight="1">
      <c r="A66" s="54"/>
      <c r="B66" s="111"/>
      <c r="C66" s="54"/>
      <c r="D66" s="54"/>
      <c r="E66" s="54"/>
      <c r="F66" s="54"/>
      <c r="G66" s="54"/>
      <c r="H66" s="54"/>
      <c r="I66" s="54"/>
      <c r="J66" s="54"/>
      <c r="K66" s="17"/>
      <c r="L66" s="17"/>
      <c r="M66" s="17"/>
      <c r="N66" s="17"/>
      <c r="O66" s="17"/>
      <c r="P66" s="17"/>
      <c r="Q66" s="54"/>
      <c r="R66" s="54"/>
      <c r="S66" s="54"/>
      <c r="T66" s="54"/>
      <c r="U66" s="55"/>
      <c r="V66" s="55"/>
      <c r="W66" s="55"/>
      <c r="X66" s="55"/>
      <c r="Y66" s="55"/>
      <c r="Z66" s="55"/>
      <c r="AA66" s="55"/>
      <c r="AB66" s="55"/>
      <c r="AC66" s="55"/>
      <c r="AD66" s="54"/>
      <c r="AE66" s="54"/>
      <c r="AF66" s="54"/>
      <c r="AG66" s="54"/>
      <c r="AH66" s="55"/>
      <c r="AI66" s="55"/>
      <c r="AJ66" s="54"/>
      <c r="AK66" s="54"/>
      <c r="AL66" s="54"/>
      <c r="AM66" s="54"/>
      <c r="AN66" s="54"/>
      <c r="AO66" s="54"/>
    </row>
  </sheetData>
  <sheetProtection formatCells="0" formatColumns="0" formatRows="0" insertColumns="0" insertRows="0" insertHyperlinks="0" deleteColumns="0" deleteRows="0" sort="0" autoFilter="0" pivotTables="0"/>
  <mergeCells count="47">
    <mergeCell ref="D7:K12"/>
    <mergeCell ref="AE7:AF7"/>
    <mergeCell ref="AE8:AF8"/>
    <mergeCell ref="AE9:AF9"/>
    <mergeCell ref="AE10:AF10"/>
    <mergeCell ref="AE11:AF11"/>
    <mergeCell ref="AE12:AF12"/>
    <mergeCell ref="AG13:AH13"/>
    <mergeCell ref="E14:R15"/>
    <mergeCell ref="AG14:AH14"/>
    <mergeCell ref="AG15:AH15"/>
    <mergeCell ref="AG16:AH16"/>
    <mergeCell ref="AG17:AH17"/>
    <mergeCell ref="AG18:AH18"/>
    <mergeCell ref="AG19:AH19"/>
    <mergeCell ref="D20:G23"/>
    <mergeCell ref="H20:R22"/>
    <mergeCell ref="AG20:AH20"/>
    <mergeCell ref="AG21:AH21"/>
    <mergeCell ref="AG22:AH22"/>
    <mergeCell ref="H23:R23"/>
    <mergeCell ref="S23:AF23"/>
    <mergeCell ref="AG23:AH23"/>
    <mergeCell ref="AG24:AH24"/>
    <mergeCell ref="D25:K30"/>
    <mergeCell ref="L25:R26"/>
    <mergeCell ref="AG25:AH25"/>
    <mergeCell ref="AG26:AH26"/>
    <mergeCell ref="L27:R28"/>
    <mergeCell ref="AG27:AH27"/>
    <mergeCell ref="AG28:AH28"/>
    <mergeCell ref="L29:R30"/>
    <mergeCell ref="AG29:AH29"/>
    <mergeCell ref="AG30:AH30"/>
    <mergeCell ref="D31:K32"/>
    <mergeCell ref="AG31:AH31"/>
    <mergeCell ref="AG32:AH32"/>
    <mergeCell ref="AG33:AH33"/>
    <mergeCell ref="AL37:AM37"/>
    <mergeCell ref="O38:X38"/>
    <mergeCell ref="AL38:AM38"/>
    <mergeCell ref="D46:M51"/>
    <mergeCell ref="AF48:AG48"/>
    <mergeCell ref="AF49:AG49"/>
    <mergeCell ref="D57:M62"/>
    <mergeCell ref="AF59:AG59"/>
    <mergeCell ref="AF60:AG60"/>
  </mergeCells>
  <printOptions horizontalCentered="1"/>
  <pageMargins left="0.3937007874015748" right="0.3937007874015748" top="0.7874015748031497" bottom="0.5905511811023623" header="0.5118110236220472" footer="0.31496062992125984"/>
  <pageSetup firstPageNumber="1" useFirstPageNumber="1" fitToHeight="1" fitToWidth="1" horizontalDpi="600" verticalDpi="600" orientation="portrait" paperSize="8" scale="93" r:id="rId1"/>
  <headerFooter alignWithMargins="0">
    <oddHeader>&amp;R&amp;9&amp;A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U66"/>
  <sheetViews>
    <sheetView view="pageBreakPreview" zoomScale="85" zoomScaleNormal="75" zoomScaleSheetLayoutView="85" zoomScalePageLayoutView="0" workbookViewId="0" topLeftCell="A34">
      <selection activeCell="A3" sqref="A3"/>
    </sheetView>
  </sheetViews>
  <sheetFormatPr defaultColWidth="9.00390625" defaultRowHeight="16.5" customHeight="1"/>
  <cols>
    <col min="1" max="1" width="4.50390625" style="54" customWidth="1"/>
    <col min="2" max="2" width="7.625" style="54" customWidth="1"/>
    <col min="3" max="3" width="35.625" style="54" bestFit="1" customWidth="1"/>
    <col min="4" max="18" width="2.375" style="17" customWidth="1"/>
    <col min="19" max="19" width="2.625" style="17" customWidth="1"/>
    <col min="20" max="26" width="2.375" style="17" customWidth="1"/>
    <col min="27" max="27" width="4.375" style="17" customWidth="1"/>
    <col min="28" max="39" width="2.375" style="17" customWidth="1"/>
    <col min="40" max="41" width="8.625" style="54" customWidth="1"/>
    <col min="42" max="42" width="2.75390625" style="60" customWidth="1"/>
    <col min="43" max="47" width="9.00390625" style="60" customWidth="1"/>
    <col min="48" max="16384" width="9.00390625" style="54" customWidth="1"/>
  </cols>
  <sheetData>
    <row r="1" spans="4:39" ht="18.75" customHeight="1">
      <c r="D1" s="54"/>
      <c r="E1" s="54"/>
      <c r="F1" s="54"/>
      <c r="G1" s="54"/>
      <c r="H1" s="54"/>
      <c r="I1" s="54"/>
      <c r="J1" s="54"/>
      <c r="Q1" s="54"/>
      <c r="R1" s="54"/>
      <c r="S1" s="54"/>
      <c r="T1" s="54"/>
      <c r="U1" s="54"/>
      <c r="V1" s="54"/>
      <c r="W1" s="54"/>
      <c r="X1" s="54"/>
      <c r="Y1" s="54"/>
      <c r="Z1" s="54"/>
      <c r="AA1" s="54"/>
      <c r="AB1" s="54"/>
      <c r="AC1" s="54"/>
      <c r="AD1" s="54"/>
      <c r="AE1" s="54"/>
      <c r="AF1" s="54"/>
      <c r="AG1" s="54"/>
      <c r="AH1" s="54"/>
      <c r="AI1" s="54"/>
      <c r="AJ1" s="54"/>
      <c r="AK1" s="54"/>
      <c r="AL1" s="54"/>
      <c r="AM1" s="54"/>
    </row>
    <row r="2" spans="1:41" s="60" customFormat="1" ht="16.5" customHeight="1">
      <c r="A2" s="15" t="s">
        <v>500</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row>
    <row r="3" spans="1:41" s="60" customFormat="1" ht="16.5" customHeight="1">
      <c r="A3" s="15"/>
      <c r="B3" s="15" t="s">
        <v>341</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row>
    <row r="4" spans="1:41" s="60" customFormat="1" ht="16.5"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row>
    <row r="5" spans="1:41" s="60" customFormat="1" ht="16.5" customHeight="1">
      <c r="A5" s="1" t="s">
        <v>0</v>
      </c>
      <c r="B5" s="56"/>
      <c r="C5" s="43" t="s">
        <v>31</v>
      </c>
      <c r="D5" s="57"/>
      <c r="E5" s="58"/>
      <c r="F5" s="58"/>
      <c r="G5" s="58"/>
      <c r="H5" s="58"/>
      <c r="I5" s="58"/>
      <c r="J5" s="58"/>
      <c r="K5" s="58"/>
      <c r="L5" s="58"/>
      <c r="M5" s="58"/>
      <c r="N5" s="58"/>
      <c r="O5" s="58"/>
      <c r="P5" s="58"/>
      <c r="Q5" s="58"/>
      <c r="R5" s="58"/>
      <c r="S5" s="44"/>
      <c r="T5" s="81" t="s">
        <v>32</v>
      </c>
      <c r="U5" s="81"/>
      <c r="V5" s="58"/>
      <c r="W5" s="58"/>
      <c r="X5" s="58"/>
      <c r="Y5" s="58"/>
      <c r="Z5" s="58"/>
      <c r="AA5" s="58"/>
      <c r="AB5" s="58"/>
      <c r="AC5" s="58"/>
      <c r="AD5" s="58"/>
      <c r="AE5" s="58"/>
      <c r="AF5" s="58"/>
      <c r="AG5" s="58"/>
      <c r="AH5" s="58"/>
      <c r="AI5" s="58"/>
      <c r="AJ5" s="58"/>
      <c r="AK5" s="58"/>
      <c r="AL5" s="58"/>
      <c r="AM5" s="67"/>
      <c r="AN5" s="5" t="s">
        <v>7</v>
      </c>
      <c r="AO5" s="5" t="s">
        <v>8</v>
      </c>
    </row>
    <row r="6" spans="1:41" s="60" customFormat="1" ht="16.5" customHeight="1">
      <c r="A6" s="6" t="s">
        <v>33</v>
      </c>
      <c r="B6" s="7" t="s">
        <v>34</v>
      </c>
      <c r="C6" s="61"/>
      <c r="D6" s="82"/>
      <c r="AM6" s="68"/>
      <c r="AN6" s="9" t="s">
        <v>27</v>
      </c>
      <c r="AO6" s="16" t="s">
        <v>28</v>
      </c>
    </row>
    <row r="7" spans="1:41" s="60" customFormat="1" ht="16.5" customHeight="1">
      <c r="A7" s="22" t="s">
        <v>115</v>
      </c>
      <c r="B7" s="22">
        <v>1313</v>
      </c>
      <c r="C7" s="171" t="s">
        <v>384</v>
      </c>
      <c r="D7" s="181" t="s">
        <v>143</v>
      </c>
      <c r="E7" s="182"/>
      <c r="F7" s="182"/>
      <c r="G7" s="182"/>
      <c r="H7" s="182"/>
      <c r="I7" s="182"/>
      <c r="J7" s="182"/>
      <c r="K7" s="183"/>
      <c r="L7" s="33" t="s">
        <v>161</v>
      </c>
      <c r="M7" s="27"/>
      <c r="N7" s="27"/>
      <c r="O7" s="79"/>
      <c r="P7" s="79"/>
      <c r="Q7" s="79"/>
      <c r="R7" s="79"/>
      <c r="S7" s="79"/>
      <c r="T7" s="79"/>
      <c r="U7" s="79"/>
      <c r="V7" s="27"/>
      <c r="W7" s="74"/>
      <c r="X7" s="69"/>
      <c r="Y7" s="27"/>
      <c r="Z7" s="27"/>
      <c r="AA7" s="91"/>
      <c r="AB7" s="69"/>
      <c r="AC7" s="27"/>
      <c r="AD7" s="27"/>
      <c r="AE7" s="248">
        <v>361</v>
      </c>
      <c r="AF7" s="248"/>
      <c r="AG7" s="27" t="s">
        <v>28</v>
      </c>
      <c r="AH7" s="27"/>
      <c r="AI7" s="27"/>
      <c r="AJ7" s="27"/>
      <c r="AK7" s="27"/>
      <c r="AL7" s="78"/>
      <c r="AM7" s="29"/>
      <c r="AN7" s="119">
        <f aca="true" t="shared" si="0" ref="AN7:AN12">AE7</f>
        <v>361</v>
      </c>
      <c r="AO7" s="11" t="s">
        <v>51</v>
      </c>
    </row>
    <row r="8" spans="1:41" s="60" customFormat="1" ht="16.5" customHeight="1">
      <c r="A8" s="22" t="s">
        <v>115</v>
      </c>
      <c r="B8" s="22">
        <v>1311</v>
      </c>
      <c r="C8" s="171" t="s">
        <v>385</v>
      </c>
      <c r="D8" s="184"/>
      <c r="E8" s="185"/>
      <c r="F8" s="185"/>
      <c r="G8" s="185"/>
      <c r="H8" s="185"/>
      <c r="I8" s="185"/>
      <c r="J8" s="185"/>
      <c r="K8" s="186"/>
      <c r="L8" s="41" t="s">
        <v>162</v>
      </c>
      <c r="M8" s="3"/>
      <c r="N8" s="3"/>
      <c r="O8" s="88"/>
      <c r="P8" s="88"/>
      <c r="Q8" s="88"/>
      <c r="R8" s="88"/>
      <c r="S8" s="88"/>
      <c r="T8" s="88"/>
      <c r="U8" s="88"/>
      <c r="V8" s="3"/>
      <c r="W8" s="80"/>
      <c r="X8" s="80"/>
      <c r="Y8" s="3"/>
      <c r="Z8" s="3"/>
      <c r="AA8" s="92"/>
      <c r="AB8" s="90"/>
      <c r="AC8" s="27"/>
      <c r="AD8" s="27"/>
      <c r="AE8" s="275">
        <v>1572</v>
      </c>
      <c r="AF8" s="275"/>
      <c r="AG8" s="27" t="s">
        <v>28</v>
      </c>
      <c r="AH8" s="27"/>
      <c r="AI8" s="27"/>
      <c r="AJ8" s="27"/>
      <c r="AK8" s="27"/>
      <c r="AL8" s="78"/>
      <c r="AM8" s="29"/>
      <c r="AN8" s="119">
        <f t="shared" si="0"/>
        <v>1572</v>
      </c>
      <c r="AO8" s="86" t="s">
        <v>40</v>
      </c>
    </row>
    <row r="9" spans="1:41" s="60" customFormat="1" ht="16.5" customHeight="1">
      <c r="A9" s="22" t="s">
        <v>115</v>
      </c>
      <c r="B9" s="22">
        <v>1312</v>
      </c>
      <c r="C9" s="171" t="s">
        <v>386</v>
      </c>
      <c r="D9" s="184"/>
      <c r="E9" s="185"/>
      <c r="F9" s="185"/>
      <c r="G9" s="185"/>
      <c r="H9" s="185"/>
      <c r="I9" s="185"/>
      <c r="J9" s="185"/>
      <c r="K9" s="186"/>
      <c r="L9" s="50"/>
      <c r="M9" s="8"/>
      <c r="N9" s="8"/>
      <c r="O9" s="89"/>
      <c r="P9" s="89"/>
      <c r="Q9" s="89"/>
      <c r="R9" s="89"/>
      <c r="S9" s="89"/>
      <c r="T9" s="89"/>
      <c r="U9" s="89"/>
      <c r="V9" s="8"/>
      <c r="W9" s="87"/>
      <c r="X9" s="70"/>
      <c r="Y9" s="8"/>
      <c r="Z9" s="8"/>
      <c r="AA9" s="93"/>
      <c r="AB9" s="69"/>
      <c r="AC9" s="27"/>
      <c r="AD9" s="27"/>
      <c r="AE9" s="248">
        <f>ROUND(AE8*12/365,0)</f>
        <v>52</v>
      </c>
      <c r="AF9" s="248"/>
      <c r="AG9" s="27" t="s">
        <v>28</v>
      </c>
      <c r="AH9" s="27"/>
      <c r="AI9" s="27"/>
      <c r="AJ9" s="27"/>
      <c r="AK9" s="27"/>
      <c r="AL9" s="78"/>
      <c r="AM9" s="29"/>
      <c r="AN9" s="119">
        <f t="shared" si="0"/>
        <v>52</v>
      </c>
      <c r="AO9" s="86" t="s">
        <v>48</v>
      </c>
    </row>
    <row r="10" spans="1:41" s="60" customFormat="1" ht="16.5" customHeight="1">
      <c r="A10" s="22" t="s">
        <v>115</v>
      </c>
      <c r="B10" s="22">
        <v>1323</v>
      </c>
      <c r="C10" s="171" t="s">
        <v>387</v>
      </c>
      <c r="D10" s="184"/>
      <c r="E10" s="185"/>
      <c r="F10" s="185"/>
      <c r="G10" s="185"/>
      <c r="H10" s="185"/>
      <c r="I10" s="185"/>
      <c r="J10" s="185"/>
      <c r="K10" s="186"/>
      <c r="L10" s="33" t="s">
        <v>163</v>
      </c>
      <c r="M10" s="27"/>
      <c r="N10" s="27"/>
      <c r="O10" s="79"/>
      <c r="P10" s="79"/>
      <c r="Q10" s="79"/>
      <c r="R10" s="79"/>
      <c r="S10" s="79"/>
      <c r="T10" s="79"/>
      <c r="U10" s="79"/>
      <c r="V10" s="27"/>
      <c r="W10" s="74"/>
      <c r="X10" s="69"/>
      <c r="Y10" s="27"/>
      <c r="Z10" s="27"/>
      <c r="AA10" s="91"/>
      <c r="AB10" s="69"/>
      <c r="AC10" s="27"/>
      <c r="AD10" s="27"/>
      <c r="AE10" s="248">
        <v>371</v>
      </c>
      <c r="AF10" s="248"/>
      <c r="AG10" s="27" t="s">
        <v>28</v>
      </c>
      <c r="AH10" s="27"/>
      <c r="AI10" s="27"/>
      <c r="AJ10" s="27"/>
      <c r="AK10" s="27"/>
      <c r="AL10" s="78"/>
      <c r="AM10" s="29"/>
      <c r="AN10" s="119">
        <f t="shared" si="0"/>
        <v>371</v>
      </c>
      <c r="AO10" s="11" t="s">
        <v>51</v>
      </c>
    </row>
    <row r="11" spans="1:41" s="60" customFormat="1" ht="16.5" customHeight="1">
      <c r="A11" s="22" t="s">
        <v>115</v>
      </c>
      <c r="B11" s="22">
        <v>1321</v>
      </c>
      <c r="C11" s="171" t="s">
        <v>388</v>
      </c>
      <c r="D11" s="184"/>
      <c r="E11" s="185"/>
      <c r="F11" s="185"/>
      <c r="G11" s="185"/>
      <c r="H11" s="185"/>
      <c r="I11" s="185"/>
      <c r="J11" s="185"/>
      <c r="K11" s="186"/>
      <c r="L11" s="41" t="s">
        <v>164</v>
      </c>
      <c r="M11" s="3"/>
      <c r="N11" s="3"/>
      <c r="O11" s="88"/>
      <c r="P11" s="88"/>
      <c r="Q11" s="88"/>
      <c r="R11" s="88"/>
      <c r="S11" s="88"/>
      <c r="T11" s="88"/>
      <c r="U11" s="88"/>
      <c r="V11" s="3"/>
      <c r="W11" s="80"/>
      <c r="X11" s="80"/>
      <c r="Y11" s="3"/>
      <c r="Z11" s="3"/>
      <c r="AA11" s="92"/>
      <c r="AB11" s="90"/>
      <c r="AC11" s="27"/>
      <c r="AD11" s="27"/>
      <c r="AE11" s="275">
        <v>3223</v>
      </c>
      <c r="AF11" s="275"/>
      <c r="AG11" s="27" t="s">
        <v>28</v>
      </c>
      <c r="AH11" s="27"/>
      <c r="AI11" s="27"/>
      <c r="AJ11" s="27"/>
      <c r="AK11" s="27"/>
      <c r="AL11" s="78"/>
      <c r="AM11" s="29"/>
      <c r="AN11" s="119">
        <f t="shared" si="0"/>
        <v>3223</v>
      </c>
      <c r="AO11" s="86" t="s">
        <v>40</v>
      </c>
    </row>
    <row r="12" spans="1:41" s="60" customFormat="1" ht="16.5" customHeight="1">
      <c r="A12" s="22" t="s">
        <v>115</v>
      </c>
      <c r="B12" s="22">
        <v>1322</v>
      </c>
      <c r="C12" s="171" t="s">
        <v>389</v>
      </c>
      <c r="D12" s="191"/>
      <c r="E12" s="192"/>
      <c r="F12" s="192"/>
      <c r="G12" s="192"/>
      <c r="H12" s="192"/>
      <c r="I12" s="192"/>
      <c r="J12" s="192"/>
      <c r="K12" s="193"/>
      <c r="L12" s="50"/>
      <c r="M12" s="8"/>
      <c r="N12" s="8"/>
      <c r="O12" s="89"/>
      <c r="P12" s="89"/>
      <c r="Q12" s="89"/>
      <c r="R12" s="89"/>
      <c r="S12" s="89"/>
      <c r="T12" s="89"/>
      <c r="U12" s="89"/>
      <c r="V12" s="8"/>
      <c r="W12" s="87"/>
      <c r="X12" s="70"/>
      <c r="Y12" s="8"/>
      <c r="Z12" s="8"/>
      <c r="AA12" s="93"/>
      <c r="AB12" s="69"/>
      <c r="AC12" s="27"/>
      <c r="AD12" s="27"/>
      <c r="AE12" s="248">
        <f>ROUND(AE11*12/365,0)</f>
        <v>106</v>
      </c>
      <c r="AF12" s="248"/>
      <c r="AG12" s="27" t="s">
        <v>28</v>
      </c>
      <c r="AH12" s="27"/>
      <c r="AI12" s="27"/>
      <c r="AJ12" s="27"/>
      <c r="AK12" s="27"/>
      <c r="AL12" s="78"/>
      <c r="AM12" s="29"/>
      <c r="AN12" s="119">
        <f t="shared" si="0"/>
        <v>106</v>
      </c>
      <c r="AO12" s="86" t="s">
        <v>48</v>
      </c>
    </row>
    <row r="13" spans="1:41" s="60" customFormat="1" ht="16.5" customHeight="1">
      <c r="A13" s="22" t="s">
        <v>115</v>
      </c>
      <c r="B13" s="22">
        <v>6139</v>
      </c>
      <c r="C13" s="47" t="s">
        <v>390</v>
      </c>
      <c r="D13" s="30"/>
      <c r="E13" s="14" t="s">
        <v>14</v>
      </c>
      <c r="F13" s="85"/>
      <c r="G13" s="85"/>
      <c r="H13" s="85"/>
      <c r="I13" s="85"/>
      <c r="J13" s="85"/>
      <c r="K13" s="85"/>
      <c r="L13" s="85"/>
      <c r="M13" s="85"/>
      <c r="N13" s="35"/>
      <c r="O13" s="14"/>
      <c r="P13" s="14"/>
      <c r="Q13" s="14"/>
      <c r="R13" s="14"/>
      <c r="S13" s="75"/>
      <c r="T13" s="73"/>
      <c r="U13" s="14"/>
      <c r="V13" s="14"/>
      <c r="W13" s="35"/>
      <c r="X13" s="14"/>
      <c r="Y13" s="14"/>
      <c r="Z13" s="14"/>
      <c r="AA13" s="8"/>
      <c r="AB13" s="8"/>
      <c r="AC13" s="8"/>
      <c r="AD13" s="8"/>
      <c r="AE13" s="8"/>
      <c r="AF13" s="14"/>
      <c r="AG13" s="195">
        <v>240</v>
      </c>
      <c r="AH13" s="195"/>
      <c r="AI13" s="14" t="s">
        <v>24</v>
      </c>
      <c r="AJ13" s="17"/>
      <c r="AK13" s="17"/>
      <c r="AL13" s="48"/>
      <c r="AM13" s="18"/>
      <c r="AN13" s="46">
        <f>AG13</f>
        <v>240</v>
      </c>
      <c r="AO13" s="10" t="s">
        <v>111</v>
      </c>
    </row>
    <row r="14" spans="1:41" s="60" customFormat="1" ht="16.5" customHeight="1">
      <c r="A14" s="22" t="s">
        <v>115</v>
      </c>
      <c r="B14" s="22">
        <v>6135</v>
      </c>
      <c r="C14" s="171" t="s">
        <v>391</v>
      </c>
      <c r="D14" s="76"/>
      <c r="E14" s="253" t="s">
        <v>110</v>
      </c>
      <c r="F14" s="253"/>
      <c r="G14" s="253"/>
      <c r="H14" s="253"/>
      <c r="I14" s="253"/>
      <c r="J14" s="253"/>
      <c r="K14" s="253"/>
      <c r="L14" s="253"/>
      <c r="M14" s="253"/>
      <c r="N14" s="253"/>
      <c r="O14" s="253"/>
      <c r="P14" s="253"/>
      <c r="Q14" s="253"/>
      <c r="R14" s="258"/>
      <c r="S14" s="33" t="s">
        <v>108</v>
      </c>
      <c r="T14" s="69"/>
      <c r="U14" s="27"/>
      <c r="V14" s="27"/>
      <c r="W14" s="79"/>
      <c r="X14" s="79"/>
      <c r="Y14" s="27"/>
      <c r="Z14" s="27"/>
      <c r="AA14" s="27"/>
      <c r="AB14" s="27"/>
      <c r="AC14" s="27"/>
      <c r="AD14" s="27"/>
      <c r="AE14" s="27"/>
      <c r="AF14" s="27"/>
      <c r="AG14" s="247">
        <v>376</v>
      </c>
      <c r="AH14" s="247"/>
      <c r="AI14" s="27" t="s">
        <v>26</v>
      </c>
      <c r="AJ14" s="27"/>
      <c r="AK14" s="27"/>
      <c r="AL14" s="78"/>
      <c r="AM14" s="29"/>
      <c r="AN14" s="46">
        <f>-AG14</f>
        <v>-376</v>
      </c>
      <c r="AO14" s="10"/>
    </row>
    <row r="15" spans="1:41" s="60" customFormat="1" ht="16.5" customHeight="1">
      <c r="A15" s="22" t="s">
        <v>115</v>
      </c>
      <c r="B15" s="22">
        <v>6136</v>
      </c>
      <c r="C15" s="171" t="s">
        <v>392</v>
      </c>
      <c r="D15" s="53"/>
      <c r="E15" s="257"/>
      <c r="F15" s="257"/>
      <c r="G15" s="257"/>
      <c r="H15" s="257"/>
      <c r="I15" s="257"/>
      <c r="J15" s="257"/>
      <c r="K15" s="257"/>
      <c r="L15" s="257"/>
      <c r="M15" s="257"/>
      <c r="N15" s="257"/>
      <c r="O15" s="257"/>
      <c r="P15" s="257"/>
      <c r="Q15" s="257"/>
      <c r="R15" s="259"/>
      <c r="S15" s="33" t="s">
        <v>109</v>
      </c>
      <c r="T15" s="69"/>
      <c r="U15" s="27"/>
      <c r="V15" s="27"/>
      <c r="W15" s="79"/>
      <c r="X15" s="79"/>
      <c r="Y15" s="8"/>
      <c r="Z15" s="8"/>
      <c r="AA15" s="8"/>
      <c r="AB15" s="8"/>
      <c r="AC15" s="8"/>
      <c r="AD15" s="8"/>
      <c r="AE15" s="8"/>
      <c r="AF15" s="8"/>
      <c r="AG15" s="242">
        <v>752</v>
      </c>
      <c r="AH15" s="242"/>
      <c r="AI15" s="8" t="s">
        <v>26</v>
      </c>
      <c r="AJ15" s="8"/>
      <c r="AK15" s="8"/>
      <c r="AL15" s="40"/>
      <c r="AM15" s="19"/>
      <c r="AN15" s="46">
        <f>-AG15</f>
        <v>-752</v>
      </c>
      <c r="AO15" s="10"/>
    </row>
    <row r="16" spans="1:41" s="60" customFormat="1" ht="16.5" customHeight="1">
      <c r="A16" s="22" t="s">
        <v>115</v>
      </c>
      <c r="B16" s="22">
        <v>5030</v>
      </c>
      <c r="C16" s="171" t="s">
        <v>393</v>
      </c>
      <c r="D16" s="32" t="s">
        <v>13</v>
      </c>
      <c r="E16" s="38"/>
      <c r="F16" s="38"/>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47">
        <v>100</v>
      </c>
      <c r="AH16" s="247"/>
      <c r="AI16" s="27" t="s">
        <v>24</v>
      </c>
      <c r="AJ16" s="27"/>
      <c r="AK16" s="27"/>
      <c r="AL16" s="27"/>
      <c r="AM16" s="29"/>
      <c r="AN16" s="46">
        <f>AG16</f>
        <v>100</v>
      </c>
      <c r="AO16" s="10"/>
    </row>
    <row r="17" spans="1:41" s="60" customFormat="1" ht="16.5" customHeight="1">
      <c r="A17" s="22" t="s">
        <v>115</v>
      </c>
      <c r="B17" s="22">
        <v>5022</v>
      </c>
      <c r="C17" s="171" t="s">
        <v>394</v>
      </c>
      <c r="D17" s="32" t="s">
        <v>15</v>
      </c>
      <c r="E17" s="38"/>
      <c r="F17" s="3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47">
        <v>225</v>
      </c>
      <c r="AH17" s="247"/>
      <c r="AI17" s="27" t="s">
        <v>24</v>
      </c>
      <c r="AJ17" s="27"/>
      <c r="AK17" s="27"/>
      <c r="AL17" s="27"/>
      <c r="AM17" s="29"/>
      <c r="AN17" s="46">
        <f aca="true" t="shared" si="1" ref="AN17:AN30">AG17</f>
        <v>225</v>
      </c>
      <c r="AO17" s="10"/>
    </row>
    <row r="18" spans="1:41" s="60" customFormat="1" ht="16.5" customHeight="1">
      <c r="A18" s="22" t="s">
        <v>115</v>
      </c>
      <c r="B18" s="22">
        <v>5023</v>
      </c>
      <c r="C18" s="171" t="s">
        <v>395</v>
      </c>
      <c r="D18" s="32" t="s">
        <v>16</v>
      </c>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47">
        <v>150</v>
      </c>
      <c r="AH18" s="247"/>
      <c r="AI18" s="27" t="s">
        <v>24</v>
      </c>
      <c r="AJ18" s="27"/>
      <c r="AK18" s="27"/>
      <c r="AL18" s="27"/>
      <c r="AM18" s="29"/>
      <c r="AN18" s="46">
        <f t="shared" si="1"/>
        <v>150</v>
      </c>
      <c r="AO18" s="10"/>
    </row>
    <row r="19" spans="1:41" s="60" customFormat="1" ht="16.5" customHeight="1">
      <c r="A19" s="22" t="s">
        <v>115</v>
      </c>
      <c r="B19" s="22">
        <v>5024</v>
      </c>
      <c r="C19" s="171" t="s">
        <v>396</v>
      </c>
      <c r="D19" s="32" t="s">
        <v>17</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47">
        <v>150</v>
      </c>
      <c r="AH19" s="247"/>
      <c r="AI19" s="27" t="s">
        <v>24</v>
      </c>
      <c r="AJ19" s="27"/>
      <c r="AK19" s="27"/>
      <c r="AL19" s="27"/>
      <c r="AM19" s="29"/>
      <c r="AN19" s="46">
        <f t="shared" si="1"/>
        <v>150</v>
      </c>
      <c r="AO19" s="94"/>
    </row>
    <row r="20" spans="1:41" s="60" customFormat="1" ht="16.5" customHeight="1">
      <c r="A20" s="22" t="s">
        <v>115</v>
      </c>
      <c r="B20" s="22">
        <v>5026</v>
      </c>
      <c r="C20" s="171" t="s">
        <v>397</v>
      </c>
      <c r="D20" s="252" t="s">
        <v>42</v>
      </c>
      <c r="E20" s="253"/>
      <c r="F20" s="253"/>
      <c r="G20" s="253"/>
      <c r="H20" s="263" t="s">
        <v>2</v>
      </c>
      <c r="I20" s="264"/>
      <c r="J20" s="264"/>
      <c r="K20" s="264"/>
      <c r="L20" s="264"/>
      <c r="M20" s="264"/>
      <c r="N20" s="264"/>
      <c r="O20" s="264"/>
      <c r="P20" s="264"/>
      <c r="Q20" s="265"/>
      <c r="R20" s="266"/>
      <c r="S20" s="32" t="s">
        <v>19</v>
      </c>
      <c r="T20" s="27"/>
      <c r="U20" s="27"/>
      <c r="V20" s="27"/>
      <c r="W20" s="27"/>
      <c r="X20" s="27"/>
      <c r="Y20" s="27"/>
      <c r="Z20" s="27"/>
      <c r="AA20" s="27"/>
      <c r="AB20" s="27"/>
      <c r="AC20" s="27"/>
      <c r="AD20" s="27"/>
      <c r="AE20" s="27"/>
      <c r="AF20" s="27"/>
      <c r="AG20" s="247">
        <v>480</v>
      </c>
      <c r="AH20" s="247"/>
      <c r="AI20" s="27" t="s">
        <v>24</v>
      </c>
      <c r="AJ20" s="27"/>
      <c r="AK20" s="27"/>
      <c r="AL20" s="27"/>
      <c r="AM20" s="29"/>
      <c r="AN20" s="46">
        <f t="shared" si="1"/>
        <v>480</v>
      </c>
      <c r="AO20" s="94"/>
    </row>
    <row r="21" spans="1:41" s="60" customFormat="1" ht="16.5" customHeight="1">
      <c r="A21" s="22" t="s">
        <v>115</v>
      </c>
      <c r="B21" s="22">
        <v>5027</v>
      </c>
      <c r="C21" s="171" t="s">
        <v>398</v>
      </c>
      <c r="D21" s="254"/>
      <c r="E21" s="255"/>
      <c r="F21" s="255"/>
      <c r="G21" s="255"/>
      <c r="H21" s="267"/>
      <c r="I21" s="268"/>
      <c r="J21" s="268"/>
      <c r="K21" s="268"/>
      <c r="L21" s="268"/>
      <c r="M21" s="268"/>
      <c r="N21" s="268"/>
      <c r="O21" s="268"/>
      <c r="P21" s="268"/>
      <c r="Q21" s="269"/>
      <c r="R21" s="270"/>
      <c r="S21" s="32" t="s">
        <v>20</v>
      </c>
      <c r="T21" s="27"/>
      <c r="U21" s="27"/>
      <c r="V21" s="27"/>
      <c r="W21" s="27"/>
      <c r="X21" s="27"/>
      <c r="Y21" s="27"/>
      <c r="Z21" s="27"/>
      <c r="AA21" s="27"/>
      <c r="AB21" s="27"/>
      <c r="AC21" s="27"/>
      <c r="AD21" s="27"/>
      <c r="AE21" s="27"/>
      <c r="AF21" s="27"/>
      <c r="AG21" s="247">
        <v>480</v>
      </c>
      <c r="AH21" s="247"/>
      <c r="AI21" s="27" t="s">
        <v>24</v>
      </c>
      <c r="AJ21" s="27"/>
      <c r="AK21" s="27"/>
      <c r="AL21" s="27"/>
      <c r="AM21" s="29"/>
      <c r="AN21" s="46">
        <f t="shared" si="1"/>
        <v>480</v>
      </c>
      <c r="AO21" s="94"/>
    </row>
    <row r="22" spans="1:41" s="60" customFormat="1" ht="16.5" customHeight="1">
      <c r="A22" s="22" t="s">
        <v>115</v>
      </c>
      <c r="B22" s="22">
        <v>5028</v>
      </c>
      <c r="C22" s="171" t="s">
        <v>399</v>
      </c>
      <c r="D22" s="254"/>
      <c r="E22" s="255"/>
      <c r="F22" s="255"/>
      <c r="G22" s="255"/>
      <c r="H22" s="271"/>
      <c r="I22" s="272"/>
      <c r="J22" s="272"/>
      <c r="K22" s="272"/>
      <c r="L22" s="272"/>
      <c r="M22" s="272"/>
      <c r="N22" s="272"/>
      <c r="O22" s="272"/>
      <c r="P22" s="272"/>
      <c r="Q22" s="273"/>
      <c r="R22" s="274"/>
      <c r="S22" s="32" t="s">
        <v>3</v>
      </c>
      <c r="T22" s="27"/>
      <c r="U22" s="27"/>
      <c r="V22" s="27"/>
      <c r="W22" s="27"/>
      <c r="X22" s="27"/>
      <c r="Y22" s="27"/>
      <c r="Z22" s="27"/>
      <c r="AA22" s="27"/>
      <c r="AB22" s="27"/>
      <c r="AC22" s="27"/>
      <c r="AD22" s="27"/>
      <c r="AE22" s="27"/>
      <c r="AF22" s="27"/>
      <c r="AG22" s="247">
        <v>480</v>
      </c>
      <c r="AH22" s="247"/>
      <c r="AI22" s="27" t="s">
        <v>24</v>
      </c>
      <c r="AJ22" s="27"/>
      <c r="AK22" s="27"/>
      <c r="AL22" s="27"/>
      <c r="AM22" s="29"/>
      <c r="AN22" s="46">
        <f t="shared" si="1"/>
        <v>480</v>
      </c>
      <c r="AO22" s="94"/>
    </row>
    <row r="23" spans="1:41" s="60" customFormat="1" ht="16.5" customHeight="1">
      <c r="A23" s="22" t="s">
        <v>115</v>
      </c>
      <c r="B23" s="22">
        <v>5029</v>
      </c>
      <c r="C23" s="171" t="s">
        <v>400</v>
      </c>
      <c r="D23" s="256"/>
      <c r="E23" s="257"/>
      <c r="F23" s="257"/>
      <c r="G23" s="257"/>
      <c r="H23" s="260" t="s">
        <v>4</v>
      </c>
      <c r="I23" s="261"/>
      <c r="J23" s="261"/>
      <c r="K23" s="261"/>
      <c r="L23" s="261"/>
      <c r="M23" s="261"/>
      <c r="N23" s="261"/>
      <c r="O23" s="261"/>
      <c r="P23" s="261"/>
      <c r="Q23" s="261"/>
      <c r="R23" s="262"/>
      <c r="S23" s="250" t="s">
        <v>45</v>
      </c>
      <c r="T23" s="251"/>
      <c r="U23" s="251"/>
      <c r="V23" s="251"/>
      <c r="W23" s="251"/>
      <c r="X23" s="251"/>
      <c r="Y23" s="251"/>
      <c r="Z23" s="251"/>
      <c r="AA23" s="251"/>
      <c r="AB23" s="251"/>
      <c r="AC23" s="251"/>
      <c r="AD23" s="251"/>
      <c r="AE23" s="251"/>
      <c r="AF23" s="251"/>
      <c r="AG23" s="247">
        <v>700</v>
      </c>
      <c r="AH23" s="247"/>
      <c r="AI23" s="27" t="s">
        <v>24</v>
      </c>
      <c r="AJ23" s="27"/>
      <c r="AK23" s="27"/>
      <c r="AL23" s="27"/>
      <c r="AM23" s="29"/>
      <c r="AN23" s="46">
        <f t="shared" si="1"/>
        <v>700</v>
      </c>
      <c r="AO23" s="94"/>
    </row>
    <row r="24" spans="1:41" s="60" customFormat="1" ht="16.5" customHeight="1">
      <c r="A24" s="22" t="s">
        <v>115</v>
      </c>
      <c r="B24" s="22">
        <v>5025</v>
      </c>
      <c r="C24" s="171" t="s">
        <v>401</v>
      </c>
      <c r="D24" s="30" t="s">
        <v>5</v>
      </c>
      <c r="E24" s="38"/>
      <c r="F24" s="38"/>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47">
        <v>120</v>
      </c>
      <c r="AH24" s="247"/>
      <c r="AI24" s="27" t="s">
        <v>24</v>
      </c>
      <c r="AJ24" s="27"/>
      <c r="AK24" s="27"/>
      <c r="AL24" s="27"/>
      <c r="AM24" s="29"/>
      <c r="AN24" s="46">
        <f t="shared" si="1"/>
        <v>120</v>
      </c>
      <c r="AO24" s="10"/>
    </row>
    <row r="25" spans="1:41" s="60" customFormat="1" ht="16.5" customHeight="1">
      <c r="A25" s="22" t="s">
        <v>115</v>
      </c>
      <c r="B25" s="22">
        <v>6137</v>
      </c>
      <c r="C25" s="171" t="s">
        <v>402</v>
      </c>
      <c r="D25" s="181" t="s">
        <v>6</v>
      </c>
      <c r="E25" s="182"/>
      <c r="F25" s="182"/>
      <c r="G25" s="182"/>
      <c r="H25" s="182"/>
      <c r="I25" s="182"/>
      <c r="J25" s="182"/>
      <c r="K25" s="182"/>
      <c r="L25" s="252" t="s">
        <v>112</v>
      </c>
      <c r="M25" s="253"/>
      <c r="N25" s="253"/>
      <c r="O25" s="253"/>
      <c r="P25" s="253"/>
      <c r="Q25" s="253"/>
      <c r="R25" s="258"/>
      <c r="S25" s="33" t="s">
        <v>108</v>
      </c>
      <c r="T25" s="69"/>
      <c r="U25" s="27"/>
      <c r="V25" s="27"/>
      <c r="W25" s="79"/>
      <c r="X25" s="79"/>
      <c r="Y25" s="27"/>
      <c r="Z25" s="27"/>
      <c r="AA25" s="27"/>
      <c r="AB25" s="27"/>
      <c r="AC25" s="27"/>
      <c r="AD25" s="27"/>
      <c r="AE25" s="27"/>
      <c r="AF25" s="27"/>
      <c r="AG25" s="247">
        <v>72</v>
      </c>
      <c r="AH25" s="247"/>
      <c r="AI25" s="27" t="s">
        <v>24</v>
      </c>
      <c r="AJ25" s="27"/>
      <c r="AK25" s="27"/>
      <c r="AL25" s="78"/>
      <c r="AM25" s="29"/>
      <c r="AN25" s="46">
        <f>AG25</f>
        <v>72</v>
      </c>
      <c r="AO25" s="10"/>
    </row>
    <row r="26" spans="1:41" s="60" customFormat="1" ht="16.5" customHeight="1">
      <c r="A26" s="22" t="s">
        <v>115</v>
      </c>
      <c r="B26" s="22">
        <v>6138</v>
      </c>
      <c r="C26" s="171" t="s">
        <v>403</v>
      </c>
      <c r="D26" s="184"/>
      <c r="E26" s="185"/>
      <c r="F26" s="185"/>
      <c r="G26" s="185"/>
      <c r="H26" s="185"/>
      <c r="I26" s="185"/>
      <c r="J26" s="185"/>
      <c r="K26" s="185"/>
      <c r="L26" s="256"/>
      <c r="M26" s="257"/>
      <c r="N26" s="257"/>
      <c r="O26" s="257"/>
      <c r="P26" s="257"/>
      <c r="Q26" s="257"/>
      <c r="R26" s="259"/>
      <c r="S26" s="33" t="s">
        <v>109</v>
      </c>
      <c r="T26" s="69"/>
      <c r="U26" s="27"/>
      <c r="V26" s="27"/>
      <c r="W26" s="79"/>
      <c r="X26" s="79"/>
      <c r="Y26" s="27"/>
      <c r="Z26" s="27"/>
      <c r="AA26" s="27"/>
      <c r="AB26" s="27"/>
      <c r="AC26" s="27"/>
      <c r="AD26" s="27"/>
      <c r="AE26" s="27"/>
      <c r="AF26" s="27"/>
      <c r="AG26" s="247">
        <v>144</v>
      </c>
      <c r="AH26" s="247"/>
      <c r="AI26" s="27" t="s">
        <v>24</v>
      </c>
      <c r="AJ26" s="27"/>
      <c r="AK26" s="27"/>
      <c r="AL26" s="78"/>
      <c r="AM26" s="29"/>
      <c r="AN26" s="46">
        <f>AG26</f>
        <v>144</v>
      </c>
      <c r="AO26" s="10"/>
    </row>
    <row r="27" spans="1:41" s="60" customFormat="1" ht="16.5" customHeight="1">
      <c r="A27" s="22" t="s">
        <v>115</v>
      </c>
      <c r="B27" s="22">
        <v>6131</v>
      </c>
      <c r="C27" s="47" t="s">
        <v>404</v>
      </c>
      <c r="D27" s="184"/>
      <c r="E27" s="185"/>
      <c r="F27" s="185"/>
      <c r="G27" s="185"/>
      <c r="H27" s="185"/>
      <c r="I27" s="185"/>
      <c r="J27" s="185"/>
      <c r="K27" s="185"/>
      <c r="L27" s="252" t="s">
        <v>113</v>
      </c>
      <c r="M27" s="253"/>
      <c r="N27" s="253"/>
      <c r="O27" s="253"/>
      <c r="P27" s="253"/>
      <c r="Q27" s="253"/>
      <c r="R27" s="258"/>
      <c r="S27" s="33" t="s">
        <v>108</v>
      </c>
      <c r="T27" s="69"/>
      <c r="U27" s="27"/>
      <c r="V27" s="27"/>
      <c r="W27" s="79"/>
      <c r="X27" s="79"/>
      <c r="Y27" s="27"/>
      <c r="Z27" s="27"/>
      <c r="AA27" s="27"/>
      <c r="AB27" s="27"/>
      <c r="AC27" s="27"/>
      <c r="AD27" s="27"/>
      <c r="AE27" s="27"/>
      <c r="AF27" s="27"/>
      <c r="AG27" s="247">
        <v>48</v>
      </c>
      <c r="AH27" s="247"/>
      <c r="AI27" s="27" t="s">
        <v>24</v>
      </c>
      <c r="AJ27" s="27"/>
      <c r="AK27" s="27"/>
      <c r="AL27" s="78"/>
      <c r="AM27" s="29"/>
      <c r="AN27" s="46">
        <f t="shared" si="1"/>
        <v>48</v>
      </c>
      <c r="AO27" s="94"/>
    </row>
    <row r="28" spans="1:41" s="60" customFormat="1" ht="16.5" customHeight="1">
      <c r="A28" s="22" t="s">
        <v>115</v>
      </c>
      <c r="B28" s="22">
        <v>6132</v>
      </c>
      <c r="C28" s="47" t="s">
        <v>405</v>
      </c>
      <c r="D28" s="184"/>
      <c r="E28" s="185"/>
      <c r="F28" s="185"/>
      <c r="G28" s="185"/>
      <c r="H28" s="185"/>
      <c r="I28" s="185"/>
      <c r="J28" s="185"/>
      <c r="K28" s="185"/>
      <c r="L28" s="256"/>
      <c r="M28" s="257"/>
      <c r="N28" s="257"/>
      <c r="O28" s="257"/>
      <c r="P28" s="257"/>
      <c r="Q28" s="257"/>
      <c r="R28" s="259"/>
      <c r="S28" s="33" t="s">
        <v>109</v>
      </c>
      <c r="T28" s="69"/>
      <c r="U28" s="27"/>
      <c r="V28" s="27"/>
      <c r="W28" s="79"/>
      <c r="X28" s="79"/>
      <c r="Y28" s="27"/>
      <c r="Z28" s="27"/>
      <c r="AA28" s="27"/>
      <c r="AB28" s="27"/>
      <c r="AC28" s="27"/>
      <c r="AD28" s="27"/>
      <c r="AE28" s="27"/>
      <c r="AF28" s="27"/>
      <c r="AG28" s="247">
        <v>96</v>
      </c>
      <c r="AH28" s="247"/>
      <c r="AI28" s="27" t="s">
        <v>24</v>
      </c>
      <c r="AJ28" s="27"/>
      <c r="AK28" s="27"/>
      <c r="AL28" s="78"/>
      <c r="AM28" s="29"/>
      <c r="AN28" s="46">
        <f t="shared" si="1"/>
        <v>96</v>
      </c>
      <c r="AO28" s="83"/>
    </row>
    <row r="29" spans="1:41" s="60" customFormat="1" ht="16.5" customHeight="1">
      <c r="A29" s="22" t="s">
        <v>115</v>
      </c>
      <c r="B29" s="22">
        <v>6133</v>
      </c>
      <c r="C29" s="47" t="s">
        <v>406</v>
      </c>
      <c r="D29" s="184"/>
      <c r="E29" s="185"/>
      <c r="F29" s="185"/>
      <c r="G29" s="185"/>
      <c r="H29" s="185"/>
      <c r="I29" s="185"/>
      <c r="J29" s="185"/>
      <c r="K29" s="185"/>
      <c r="L29" s="252" t="s">
        <v>114</v>
      </c>
      <c r="M29" s="277"/>
      <c r="N29" s="277"/>
      <c r="O29" s="277"/>
      <c r="P29" s="277"/>
      <c r="Q29" s="277"/>
      <c r="R29" s="278"/>
      <c r="S29" s="33" t="s">
        <v>108</v>
      </c>
      <c r="T29" s="69"/>
      <c r="U29" s="27"/>
      <c r="V29" s="27"/>
      <c r="W29" s="79"/>
      <c r="X29" s="79"/>
      <c r="Y29" s="27"/>
      <c r="Z29" s="27"/>
      <c r="AA29" s="27"/>
      <c r="AB29" s="27"/>
      <c r="AC29" s="27"/>
      <c r="AD29" s="27"/>
      <c r="AE29" s="27"/>
      <c r="AF29" s="27"/>
      <c r="AG29" s="247">
        <v>24</v>
      </c>
      <c r="AH29" s="247"/>
      <c r="AI29" s="27" t="s">
        <v>24</v>
      </c>
      <c r="AJ29" s="27"/>
      <c r="AK29" s="27"/>
      <c r="AL29" s="78"/>
      <c r="AM29" s="29"/>
      <c r="AN29" s="46">
        <f t="shared" si="1"/>
        <v>24</v>
      </c>
      <c r="AO29" s="83"/>
    </row>
    <row r="30" spans="1:41" s="60" customFormat="1" ht="16.5" customHeight="1">
      <c r="A30" s="22" t="s">
        <v>115</v>
      </c>
      <c r="B30" s="22">
        <v>6134</v>
      </c>
      <c r="C30" s="47" t="s">
        <v>407</v>
      </c>
      <c r="D30" s="191"/>
      <c r="E30" s="192"/>
      <c r="F30" s="192"/>
      <c r="G30" s="192"/>
      <c r="H30" s="192"/>
      <c r="I30" s="192"/>
      <c r="J30" s="192"/>
      <c r="K30" s="192"/>
      <c r="L30" s="279"/>
      <c r="M30" s="280"/>
      <c r="N30" s="280"/>
      <c r="O30" s="280"/>
      <c r="P30" s="280"/>
      <c r="Q30" s="280"/>
      <c r="R30" s="281"/>
      <c r="S30" s="33" t="s">
        <v>109</v>
      </c>
      <c r="T30" s="69"/>
      <c r="U30" s="27"/>
      <c r="V30" s="27"/>
      <c r="W30" s="79"/>
      <c r="X30" s="79"/>
      <c r="Y30" s="27"/>
      <c r="Z30" s="27"/>
      <c r="AA30" s="27"/>
      <c r="AB30" s="27"/>
      <c r="AC30" s="27"/>
      <c r="AD30" s="27"/>
      <c r="AE30" s="27"/>
      <c r="AF30" s="27"/>
      <c r="AG30" s="247">
        <v>48</v>
      </c>
      <c r="AH30" s="247"/>
      <c r="AI30" s="27" t="s">
        <v>24</v>
      </c>
      <c r="AJ30" s="27"/>
      <c r="AK30" s="27"/>
      <c r="AL30" s="78"/>
      <c r="AM30" s="29"/>
      <c r="AN30" s="46">
        <f t="shared" si="1"/>
        <v>48</v>
      </c>
      <c r="AO30" s="83"/>
    </row>
    <row r="31" spans="1:41" s="60" customFormat="1" ht="16.5" customHeight="1">
      <c r="A31" s="22" t="s">
        <v>115</v>
      </c>
      <c r="B31" s="22">
        <v>4022</v>
      </c>
      <c r="C31" s="47" t="s">
        <v>408</v>
      </c>
      <c r="D31" s="181" t="s">
        <v>335</v>
      </c>
      <c r="E31" s="182"/>
      <c r="F31" s="182"/>
      <c r="G31" s="182"/>
      <c r="H31" s="182"/>
      <c r="I31" s="182"/>
      <c r="J31" s="182"/>
      <c r="K31" s="183"/>
      <c r="L31" s="163"/>
      <c r="M31" s="79"/>
      <c r="N31" s="79"/>
      <c r="O31" s="79"/>
      <c r="P31" s="79"/>
      <c r="Q31" s="79"/>
      <c r="R31" s="79"/>
      <c r="S31" s="34"/>
      <c r="T31" s="69"/>
      <c r="U31" s="27"/>
      <c r="V31" s="27"/>
      <c r="W31" s="79"/>
      <c r="X31" s="79"/>
      <c r="Y31" s="27"/>
      <c r="Z31" s="27"/>
      <c r="AA31" s="27"/>
      <c r="AB31" s="27"/>
      <c r="AC31" s="27"/>
      <c r="AD31" s="27"/>
      <c r="AE31" s="27"/>
      <c r="AF31" s="27"/>
      <c r="AG31" s="247">
        <v>200</v>
      </c>
      <c r="AH31" s="247"/>
      <c r="AI31" s="27" t="s">
        <v>24</v>
      </c>
      <c r="AJ31" s="27"/>
      <c r="AK31" s="27"/>
      <c r="AL31" s="78"/>
      <c r="AM31" s="29"/>
      <c r="AN31" s="46">
        <f>AG31</f>
        <v>200</v>
      </c>
      <c r="AO31" s="83"/>
    </row>
    <row r="32" spans="1:41" s="60" customFormat="1" ht="16.5" customHeight="1">
      <c r="A32" s="22" t="s">
        <v>115</v>
      </c>
      <c r="B32" s="22">
        <v>4023</v>
      </c>
      <c r="C32" s="47" t="s">
        <v>409</v>
      </c>
      <c r="D32" s="191"/>
      <c r="E32" s="192"/>
      <c r="F32" s="192"/>
      <c r="G32" s="192"/>
      <c r="H32" s="192"/>
      <c r="I32" s="192"/>
      <c r="J32" s="192"/>
      <c r="K32" s="193"/>
      <c r="L32" s="32" t="s">
        <v>336</v>
      </c>
      <c r="M32" s="79"/>
      <c r="N32" s="79"/>
      <c r="O32" s="79"/>
      <c r="P32" s="79"/>
      <c r="Q32" s="79"/>
      <c r="R32" s="79"/>
      <c r="S32" s="34"/>
      <c r="T32" s="69"/>
      <c r="U32" s="27"/>
      <c r="V32" s="27"/>
      <c r="W32" s="79"/>
      <c r="X32" s="79"/>
      <c r="Y32" s="27"/>
      <c r="Z32" s="27"/>
      <c r="AA32" s="27"/>
      <c r="AB32" s="27"/>
      <c r="AC32" s="27"/>
      <c r="AD32" s="27"/>
      <c r="AE32" s="27"/>
      <c r="AF32" s="27"/>
      <c r="AG32" s="247">
        <v>100</v>
      </c>
      <c r="AH32" s="247"/>
      <c r="AI32" s="27" t="s">
        <v>24</v>
      </c>
      <c r="AJ32" s="27"/>
      <c r="AK32" s="27"/>
      <c r="AL32" s="78"/>
      <c r="AM32" s="29"/>
      <c r="AN32" s="46">
        <f>AG32</f>
        <v>100</v>
      </c>
      <c r="AO32" s="84"/>
    </row>
    <row r="33" spans="1:41" s="60" customFormat="1" ht="16.5" customHeight="1">
      <c r="A33" s="22" t="s">
        <v>115</v>
      </c>
      <c r="B33" s="22">
        <v>6221</v>
      </c>
      <c r="C33" s="47" t="s">
        <v>410</v>
      </c>
      <c r="D33" s="24" t="s">
        <v>339</v>
      </c>
      <c r="E33" s="147"/>
      <c r="F33" s="147"/>
      <c r="G33" s="147"/>
      <c r="H33" s="147"/>
      <c r="I33" s="147"/>
      <c r="J33" s="147"/>
      <c r="K33" s="147"/>
      <c r="L33" s="164"/>
      <c r="M33" s="164"/>
      <c r="N33" s="164"/>
      <c r="O33" s="149"/>
      <c r="P33" s="164"/>
      <c r="Q33" s="164"/>
      <c r="R33" s="164"/>
      <c r="S33" s="98"/>
      <c r="T33" s="77"/>
      <c r="U33" s="3"/>
      <c r="V33" s="3"/>
      <c r="W33" s="88"/>
      <c r="X33" s="88"/>
      <c r="Y33" s="3"/>
      <c r="Z33" s="3"/>
      <c r="AA33" s="3"/>
      <c r="AB33" s="3"/>
      <c r="AC33" s="3"/>
      <c r="AD33" s="3"/>
      <c r="AE33" s="27"/>
      <c r="AF33" s="27"/>
      <c r="AG33" s="247">
        <v>5</v>
      </c>
      <c r="AH33" s="247"/>
      <c r="AI33" s="27" t="s">
        <v>24</v>
      </c>
      <c r="AJ33" s="3"/>
      <c r="AK33" s="27"/>
      <c r="AL33" s="78"/>
      <c r="AM33" s="27"/>
      <c r="AN33" s="46">
        <f>AG33</f>
        <v>5</v>
      </c>
      <c r="AO33" s="86" t="s">
        <v>51</v>
      </c>
    </row>
    <row r="34" spans="1:47" ht="16.5" customHeight="1">
      <c r="A34" s="22" t="s">
        <v>115</v>
      </c>
      <c r="B34" s="22">
        <v>6100</v>
      </c>
      <c r="C34" s="47" t="s">
        <v>210</v>
      </c>
      <c r="D34" s="24" t="s">
        <v>338</v>
      </c>
      <c r="E34" s="3"/>
      <c r="F34" s="3"/>
      <c r="G34" s="3"/>
      <c r="H34" s="3"/>
      <c r="I34" s="3"/>
      <c r="J34" s="3"/>
      <c r="K34" s="3"/>
      <c r="L34" s="3"/>
      <c r="M34" s="3"/>
      <c r="N34" s="25"/>
      <c r="O34" s="32" t="s">
        <v>10</v>
      </c>
      <c r="P34" s="3"/>
      <c r="Q34" s="3"/>
      <c r="R34" s="3"/>
      <c r="S34" s="58"/>
      <c r="T34" s="58"/>
      <c r="U34" s="58"/>
      <c r="V34" s="59"/>
      <c r="W34" s="59"/>
      <c r="X34" s="59"/>
      <c r="Y34" s="59"/>
      <c r="Z34" s="59"/>
      <c r="AA34" s="59"/>
      <c r="AB34" s="59"/>
      <c r="AC34" s="59"/>
      <c r="AD34" s="3"/>
      <c r="AE34" s="65"/>
      <c r="AF34" s="69"/>
      <c r="AG34" s="27"/>
      <c r="AH34" s="59"/>
      <c r="AI34" s="58"/>
      <c r="AJ34" s="28" t="s">
        <v>29</v>
      </c>
      <c r="AK34" s="27" t="s">
        <v>206</v>
      </c>
      <c r="AL34" s="65"/>
      <c r="AM34" s="65"/>
      <c r="AN34" s="115" t="s">
        <v>41</v>
      </c>
      <c r="AO34" s="10" t="s">
        <v>111</v>
      </c>
      <c r="AQ34" s="14"/>
      <c r="AS34" s="14"/>
      <c r="AT34" s="112"/>
      <c r="AU34" s="48"/>
    </row>
    <row r="35" spans="1:47" ht="16.5" customHeight="1">
      <c r="A35" s="22" t="s">
        <v>115</v>
      </c>
      <c r="B35" s="22">
        <v>6110</v>
      </c>
      <c r="C35" s="47" t="s">
        <v>211</v>
      </c>
      <c r="D35" s="26"/>
      <c r="E35" s="14"/>
      <c r="F35" s="14"/>
      <c r="G35" s="14"/>
      <c r="H35" s="14"/>
      <c r="I35" s="14"/>
      <c r="J35" s="14"/>
      <c r="K35" s="14"/>
      <c r="L35" s="14"/>
      <c r="M35" s="14"/>
      <c r="N35" s="18"/>
      <c r="O35" s="32" t="s">
        <v>11</v>
      </c>
      <c r="P35" s="27"/>
      <c r="Q35" s="27"/>
      <c r="R35" s="27"/>
      <c r="S35" s="65"/>
      <c r="T35" s="65"/>
      <c r="U35" s="65"/>
      <c r="V35" s="66"/>
      <c r="W35" s="66"/>
      <c r="X35" s="59"/>
      <c r="Y35" s="59"/>
      <c r="Z35" s="59"/>
      <c r="AA35" s="59"/>
      <c r="AB35" s="59"/>
      <c r="AC35" s="59"/>
      <c r="AD35" s="3"/>
      <c r="AE35" s="65"/>
      <c r="AF35" s="69"/>
      <c r="AG35" s="27"/>
      <c r="AH35" s="59"/>
      <c r="AI35" s="58"/>
      <c r="AJ35" s="28" t="s">
        <v>29</v>
      </c>
      <c r="AK35" s="27" t="s">
        <v>207</v>
      </c>
      <c r="AL35" s="65"/>
      <c r="AM35" s="65"/>
      <c r="AN35" s="115" t="s">
        <v>41</v>
      </c>
      <c r="AO35" s="94"/>
      <c r="AQ35" s="14"/>
      <c r="AS35" s="14"/>
      <c r="AT35" s="112"/>
      <c r="AU35" s="48"/>
    </row>
    <row r="36" spans="1:47" ht="16.5" customHeight="1">
      <c r="A36" s="22" t="s">
        <v>115</v>
      </c>
      <c r="B36" s="22">
        <v>6111</v>
      </c>
      <c r="C36" s="47" t="s">
        <v>212</v>
      </c>
      <c r="D36" s="26"/>
      <c r="E36" s="14"/>
      <c r="F36" s="14"/>
      <c r="G36" s="14"/>
      <c r="H36" s="14"/>
      <c r="I36" s="14"/>
      <c r="J36" s="14"/>
      <c r="K36" s="14"/>
      <c r="L36" s="14"/>
      <c r="M36" s="14"/>
      <c r="N36" s="18"/>
      <c r="O36" s="32" t="s">
        <v>12</v>
      </c>
      <c r="P36" s="8"/>
      <c r="Q36" s="8"/>
      <c r="R36" s="8"/>
      <c r="S36" s="63"/>
      <c r="T36" s="63"/>
      <c r="U36" s="63"/>
      <c r="V36" s="64"/>
      <c r="W36" s="64"/>
      <c r="X36" s="66"/>
      <c r="Y36" s="59"/>
      <c r="Z36" s="59"/>
      <c r="AA36" s="59"/>
      <c r="AB36" s="59"/>
      <c r="AC36" s="59"/>
      <c r="AD36" s="3"/>
      <c r="AE36" s="65"/>
      <c r="AF36" s="69"/>
      <c r="AG36" s="27"/>
      <c r="AH36" s="59"/>
      <c r="AI36" s="58"/>
      <c r="AJ36" s="28" t="s">
        <v>29</v>
      </c>
      <c r="AK36" s="27" t="s">
        <v>208</v>
      </c>
      <c r="AL36" s="65"/>
      <c r="AM36" s="65"/>
      <c r="AN36" s="115" t="s">
        <v>41</v>
      </c>
      <c r="AO36" s="94"/>
      <c r="AQ36" s="14"/>
      <c r="AS36" s="14"/>
      <c r="AT36" s="112"/>
      <c r="AU36" s="48"/>
    </row>
    <row r="37" spans="1:47" ht="16.5" customHeight="1">
      <c r="A37" s="22" t="s">
        <v>115</v>
      </c>
      <c r="B37" s="22">
        <v>6113</v>
      </c>
      <c r="C37" s="47" t="s">
        <v>213</v>
      </c>
      <c r="D37" s="26"/>
      <c r="E37" s="14"/>
      <c r="F37" s="14"/>
      <c r="G37" s="14"/>
      <c r="H37" s="14"/>
      <c r="I37" s="14"/>
      <c r="J37" s="14"/>
      <c r="K37" s="14"/>
      <c r="L37" s="14"/>
      <c r="M37" s="14"/>
      <c r="N37" s="18"/>
      <c r="O37" s="32" t="s">
        <v>58</v>
      </c>
      <c r="P37" s="8"/>
      <c r="Q37" s="8"/>
      <c r="R37" s="8"/>
      <c r="S37" s="63"/>
      <c r="T37" s="63"/>
      <c r="U37" s="63"/>
      <c r="V37" s="64"/>
      <c r="W37" s="64"/>
      <c r="X37" s="64"/>
      <c r="Y37" s="66"/>
      <c r="Z37" s="66"/>
      <c r="AA37" s="66"/>
      <c r="AB37" s="66"/>
      <c r="AC37" s="66"/>
      <c r="AD37" s="27"/>
      <c r="AE37" s="27"/>
      <c r="AF37" s="27"/>
      <c r="AG37" s="27"/>
      <c r="AH37" s="27"/>
      <c r="AI37" s="27"/>
      <c r="AJ37" s="28" t="s">
        <v>205</v>
      </c>
      <c r="AK37" s="27"/>
      <c r="AL37" s="276">
        <v>0.9</v>
      </c>
      <c r="AM37" s="276"/>
      <c r="AN37" s="115" t="s">
        <v>41</v>
      </c>
      <c r="AO37" s="94"/>
      <c r="AQ37" s="14"/>
      <c r="AS37" s="14"/>
      <c r="AT37" s="112"/>
      <c r="AU37" s="48"/>
    </row>
    <row r="38" spans="1:47" ht="16.5" customHeight="1">
      <c r="A38" s="22" t="s">
        <v>115</v>
      </c>
      <c r="B38" s="22">
        <v>6115</v>
      </c>
      <c r="C38" s="47" t="s">
        <v>214</v>
      </c>
      <c r="D38" s="30"/>
      <c r="E38" s="8"/>
      <c r="F38" s="8"/>
      <c r="G38" s="8"/>
      <c r="H38" s="8"/>
      <c r="I38" s="8"/>
      <c r="J38" s="8"/>
      <c r="K38" s="8"/>
      <c r="L38" s="8"/>
      <c r="M38" s="8"/>
      <c r="N38" s="19"/>
      <c r="O38" s="244" t="s">
        <v>200</v>
      </c>
      <c r="P38" s="245"/>
      <c r="Q38" s="245"/>
      <c r="R38" s="245"/>
      <c r="S38" s="245"/>
      <c r="T38" s="245"/>
      <c r="U38" s="245"/>
      <c r="V38" s="245"/>
      <c r="W38" s="245"/>
      <c r="X38" s="245"/>
      <c r="Y38" s="64"/>
      <c r="Z38" s="64"/>
      <c r="AA38" s="64"/>
      <c r="AB38" s="64"/>
      <c r="AC38" s="64"/>
      <c r="AD38" s="8"/>
      <c r="AE38" s="27"/>
      <c r="AF38" s="27"/>
      <c r="AG38" s="27"/>
      <c r="AH38" s="27"/>
      <c r="AI38" s="27"/>
      <c r="AJ38" s="28" t="s">
        <v>205</v>
      </c>
      <c r="AK38" s="27"/>
      <c r="AL38" s="276">
        <v>0.8</v>
      </c>
      <c r="AM38" s="276"/>
      <c r="AN38" s="115" t="s">
        <v>41</v>
      </c>
      <c r="AO38" s="94"/>
      <c r="AQ38" s="14"/>
      <c r="AS38" s="14"/>
      <c r="AT38" s="112"/>
      <c r="AU38" s="48"/>
    </row>
    <row r="39" spans="1:47" ht="16.5" customHeight="1">
      <c r="A39" s="113" t="s">
        <v>115</v>
      </c>
      <c r="B39" s="113">
        <v>6118</v>
      </c>
      <c r="C39" s="114" t="s">
        <v>487</v>
      </c>
      <c r="D39" s="121" t="s">
        <v>489</v>
      </c>
      <c r="E39" s="122"/>
      <c r="F39" s="122"/>
      <c r="G39" s="122"/>
      <c r="H39" s="122"/>
      <c r="I39" s="122"/>
      <c r="J39" s="122"/>
      <c r="K39" s="122"/>
      <c r="L39" s="122"/>
      <c r="M39" s="122"/>
      <c r="N39" s="150"/>
      <c r="O39" s="120" t="s">
        <v>490</v>
      </c>
      <c r="P39" s="122"/>
      <c r="Q39" s="122"/>
      <c r="R39" s="122"/>
      <c r="S39" s="166"/>
      <c r="T39" s="166"/>
      <c r="U39" s="166"/>
      <c r="V39" s="167"/>
      <c r="W39" s="167"/>
      <c r="X39" s="167"/>
      <c r="Y39" s="167"/>
      <c r="Z39" s="167"/>
      <c r="AA39" s="167"/>
      <c r="AB39" s="167"/>
      <c r="AC39" s="167"/>
      <c r="AD39" s="122"/>
      <c r="AE39" s="168"/>
      <c r="AF39" s="148"/>
      <c r="AG39" s="117"/>
      <c r="AH39" s="167"/>
      <c r="AI39" s="166"/>
      <c r="AJ39" s="169" t="s">
        <v>29</v>
      </c>
      <c r="AK39" s="117" t="s">
        <v>492</v>
      </c>
      <c r="AL39" s="168"/>
      <c r="AM39" s="168"/>
      <c r="AN39" s="115" t="s">
        <v>41</v>
      </c>
      <c r="AO39" s="94"/>
      <c r="AQ39" s="14"/>
      <c r="AS39" s="14"/>
      <c r="AT39" s="112"/>
      <c r="AU39" s="48"/>
    </row>
    <row r="40" spans="1:47" ht="16.5" customHeight="1">
      <c r="A40" s="113" t="s">
        <v>115</v>
      </c>
      <c r="B40" s="113">
        <v>6119</v>
      </c>
      <c r="C40" s="114" t="s">
        <v>488</v>
      </c>
      <c r="D40" s="159"/>
      <c r="E40" s="160"/>
      <c r="F40" s="160"/>
      <c r="G40" s="160"/>
      <c r="H40" s="160"/>
      <c r="I40" s="160"/>
      <c r="J40" s="160"/>
      <c r="K40" s="160"/>
      <c r="L40" s="160"/>
      <c r="M40" s="160"/>
      <c r="N40" s="161"/>
      <c r="O40" s="120" t="s">
        <v>491</v>
      </c>
      <c r="P40" s="117"/>
      <c r="Q40" s="117"/>
      <c r="R40" s="117"/>
      <c r="S40" s="168"/>
      <c r="T40" s="168"/>
      <c r="U40" s="168"/>
      <c r="V40" s="170"/>
      <c r="W40" s="170"/>
      <c r="X40" s="170"/>
      <c r="Y40" s="170"/>
      <c r="Z40" s="170"/>
      <c r="AA40" s="170"/>
      <c r="AB40" s="170"/>
      <c r="AC40" s="170"/>
      <c r="AD40" s="117"/>
      <c r="AE40" s="168"/>
      <c r="AF40" s="148"/>
      <c r="AG40" s="117"/>
      <c r="AH40" s="170"/>
      <c r="AI40" s="168"/>
      <c r="AJ40" s="169" t="s">
        <v>29</v>
      </c>
      <c r="AK40" s="117" t="s">
        <v>493</v>
      </c>
      <c r="AL40" s="168"/>
      <c r="AM40" s="168"/>
      <c r="AN40" s="115" t="s">
        <v>41</v>
      </c>
      <c r="AO40" s="116"/>
      <c r="AQ40" s="14"/>
      <c r="AS40" s="14"/>
      <c r="AT40" s="112"/>
      <c r="AU40" s="48"/>
    </row>
    <row r="41" ht="16.5" customHeight="1">
      <c r="AN41" s="58"/>
    </row>
    <row r="42" ht="16.5" customHeight="1">
      <c r="B42" s="15" t="s">
        <v>18</v>
      </c>
    </row>
    <row r="44" spans="1:41" ht="16.5" customHeight="1">
      <c r="A44" s="1" t="s">
        <v>0</v>
      </c>
      <c r="B44" s="56"/>
      <c r="C44" s="43" t="s">
        <v>31</v>
      </c>
      <c r="D44" s="57"/>
      <c r="E44" s="58"/>
      <c r="F44" s="58"/>
      <c r="G44" s="58"/>
      <c r="H44" s="58"/>
      <c r="I44" s="58"/>
      <c r="J44" s="58"/>
      <c r="K44" s="58"/>
      <c r="L44" s="58"/>
      <c r="M44" s="58"/>
      <c r="N44" s="58"/>
      <c r="O44" s="58"/>
      <c r="P44" s="58"/>
      <c r="Q44" s="58"/>
      <c r="R44" s="58"/>
      <c r="S44" s="44"/>
      <c r="T44" s="81" t="s">
        <v>32</v>
      </c>
      <c r="U44" s="81"/>
      <c r="V44" s="58"/>
      <c r="W44" s="58"/>
      <c r="X44" s="58"/>
      <c r="Y44" s="58"/>
      <c r="Z44" s="58"/>
      <c r="AA44" s="58"/>
      <c r="AB44" s="58"/>
      <c r="AC44" s="58"/>
      <c r="AD44" s="58"/>
      <c r="AE44" s="58"/>
      <c r="AF44" s="58"/>
      <c r="AG44" s="58"/>
      <c r="AH44" s="58"/>
      <c r="AI44" s="58"/>
      <c r="AJ44" s="58"/>
      <c r="AK44" s="58"/>
      <c r="AL44" s="58"/>
      <c r="AM44" s="67"/>
      <c r="AN44" s="5" t="s">
        <v>7</v>
      </c>
      <c r="AO44" s="5" t="s">
        <v>8</v>
      </c>
    </row>
    <row r="45" spans="1:41" ht="16.5" customHeight="1">
      <c r="A45" s="6" t="s">
        <v>33</v>
      </c>
      <c r="B45" s="7" t="s">
        <v>34</v>
      </c>
      <c r="C45" s="61"/>
      <c r="D45" s="62"/>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1"/>
      <c r="AN45" s="9" t="s">
        <v>27</v>
      </c>
      <c r="AO45" s="9" t="s">
        <v>28</v>
      </c>
    </row>
    <row r="46" spans="1:41" ht="16.5" customHeight="1">
      <c r="A46" s="22" t="s">
        <v>115</v>
      </c>
      <c r="B46" s="22">
        <v>8009</v>
      </c>
      <c r="C46" s="172" t="s">
        <v>411</v>
      </c>
      <c r="D46" s="181" t="s">
        <v>143</v>
      </c>
      <c r="E46" s="182"/>
      <c r="F46" s="182"/>
      <c r="G46" s="182"/>
      <c r="H46" s="182"/>
      <c r="I46" s="182"/>
      <c r="J46" s="182"/>
      <c r="K46" s="182"/>
      <c r="L46" s="182"/>
      <c r="M46" s="183"/>
      <c r="N46" s="33" t="s">
        <v>161</v>
      </c>
      <c r="O46" s="27"/>
      <c r="P46" s="27"/>
      <c r="Q46" s="27"/>
      <c r="R46" s="74"/>
      <c r="S46" s="74"/>
      <c r="T46" s="65"/>
      <c r="U46" s="27"/>
      <c r="V46" s="27"/>
      <c r="W46" s="27"/>
      <c r="X46" s="27"/>
      <c r="Y46" s="34"/>
      <c r="Z46" s="27"/>
      <c r="AA46" s="34"/>
      <c r="AB46" s="24"/>
      <c r="AC46" s="3"/>
      <c r="AD46" s="3"/>
      <c r="AE46" s="80"/>
      <c r="AF46" s="77"/>
      <c r="AG46" s="77"/>
      <c r="AH46" s="3"/>
      <c r="AI46" s="3"/>
      <c r="AJ46" s="3"/>
      <c r="AK46" s="3"/>
      <c r="AL46" s="3"/>
      <c r="AM46" s="25"/>
      <c r="AN46" s="123">
        <f>ROUND(AE7*AF48,0)</f>
        <v>253</v>
      </c>
      <c r="AO46" s="11" t="s">
        <v>51</v>
      </c>
    </row>
    <row r="47" spans="1:41" ht="16.5" customHeight="1">
      <c r="A47" s="22" t="s">
        <v>115</v>
      </c>
      <c r="B47" s="22">
        <v>8007</v>
      </c>
      <c r="C47" s="172" t="s">
        <v>412</v>
      </c>
      <c r="D47" s="184"/>
      <c r="E47" s="185"/>
      <c r="F47" s="185"/>
      <c r="G47" s="185"/>
      <c r="H47" s="185"/>
      <c r="I47" s="185"/>
      <c r="J47" s="185"/>
      <c r="K47" s="185"/>
      <c r="L47" s="185"/>
      <c r="M47" s="186"/>
      <c r="N47" s="41" t="s">
        <v>162</v>
      </c>
      <c r="O47" s="3"/>
      <c r="P47" s="3"/>
      <c r="Q47" s="3"/>
      <c r="R47" s="80"/>
      <c r="S47" s="97"/>
      <c r="T47" s="58"/>
      <c r="U47" s="3"/>
      <c r="V47" s="3"/>
      <c r="W47" s="3"/>
      <c r="X47" s="3"/>
      <c r="Y47" s="98"/>
      <c r="Z47" s="3"/>
      <c r="AA47" s="95"/>
      <c r="AB47" s="26"/>
      <c r="AC47" s="14"/>
      <c r="AD47" s="14" t="s">
        <v>9</v>
      </c>
      <c r="AE47" s="14"/>
      <c r="AF47" s="14"/>
      <c r="AG47" s="75"/>
      <c r="AH47" s="73"/>
      <c r="AI47" s="14"/>
      <c r="AJ47" s="14"/>
      <c r="AK47" s="14"/>
      <c r="AL47" s="14"/>
      <c r="AM47" s="18"/>
      <c r="AN47" s="123">
        <f>ROUND(AE8*AF48,0)</f>
        <v>1100</v>
      </c>
      <c r="AO47" s="86" t="s">
        <v>40</v>
      </c>
    </row>
    <row r="48" spans="1:41" ht="16.5" customHeight="1">
      <c r="A48" s="22" t="s">
        <v>115</v>
      </c>
      <c r="B48" s="22">
        <v>8008</v>
      </c>
      <c r="C48" s="172" t="s">
        <v>413</v>
      </c>
      <c r="D48" s="184"/>
      <c r="E48" s="185"/>
      <c r="F48" s="185"/>
      <c r="G48" s="185"/>
      <c r="H48" s="185"/>
      <c r="I48" s="185"/>
      <c r="J48" s="185"/>
      <c r="K48" s="185"/>
      <c r="L48" s="185"/>
      <c r="M48" s="186"/>
      <c r="N48" s="50"/>
      <c r="O48" s="8"/>
      <c r="P48" s="8"/>
      <c r="Q48" s="8"/>
      <c r="R48" s="87"/>
      <c r="S48" s="87"/>
      <c r="T48" s="63"/>
      <c r="U48" s="8"/>
      <c r="V48" s="8"/>
      <c r="W48" s="8"/>
      <c r="X48" s="8"/>
      <c r="Y48" s="37"/>
      <c r="Z48" s="8"/>
      <c r="AA48" s="96"/>
      <c r="AB48" s="26"/>
      <c r="AC48" s="73"/>
      <c r="AD48" s="14"/>
      <c r="AE48" s="73" t="s">
        <v>1</v>
      </c>
      <c r="AF48" s="249">
        <v>0.7</v>
      </c>
      <c r="AG48" s="249"/>
      <c r="AH48" s="73"/>
      <c r="AI48" s="14"/>
      <c r="AJ48" s="14"/>
      <c r="AK48" s="14"/>
      <c r="AL48" s="14"/>
      <c r="AM48" s="18"/>
      <c r="AN48" s="13">
        <f>ROUND(AE9*AF48,0)</f>
        <v>36</v>
      </c>
      <c r="AO48" s="86" t="s">
        <v>48</v>
      </c>
    </row>
    <row r="49" spans="1:41" ht="16.5" customHeight="1">
      <c r="A49" s="22" t="s">
        <v>115</v>
      </c>
      <c r="B49" s="22">
        <v>8019</v>
      </c>
      <c r="C49" s="172" t="s">
        <v>414</v>
      </c>
      <c r="D49" s="184"/>
      <c r="E49" s="185"/>
      <c r="F49" s="185"/>
      <c r="G49" s="185"/>
      <c r="H49" s="185"/>
      <c r="I49" s="185"/>
      <c r="J49" s="185"/>
      <c r="K49" s="185"/>
      <c r="L49" s="185"/>
      <c r="M49" s="186"/>
      <c r="N49" s="33" t="s">
        <v>163</v>
      </c>
      <c r="O49" s="27"/>
      <c r="P49" s="27"/>
      <c r="Q49" s="27"/>
      <c r="R49" s="74"/>
      <c r="S49" s="99"/>
      <c r="T49" s="65"/>
      <c r="U49" s="27"/>
      <c r="V49" s="27"/>
      <c r="W49" s="27"/>
      <c r="X49" s="27"/>
      <c r="Y49" s="34"/>
      <c r="Z49" s="27"/>
      <c r="AA49" s="34"/>
      <c r="AB49" s="26"/>
      <c r="AC49" s="73"/>
      <c r="AD49" s="14"/>
      <c r="AE49" s="73"/>
      <c r="AF49" s="249"/>
      <c r="AG49" s="249"/>
      <c r="AH49" s="73"/>
      <c r="AI49" s="48"/>
      <c r="AJ49" s="100"/>
      <c r="AK49" s="100"/>
      <c r="AL49" s="100"/>
      <c r="AM49" s="18"/>
      <c r="AN49" s="123">
        <f>ROUND(AE10*AF48,0)</f>
        <v>260</v>
      </c>
      <c r="AO49" s="11" t="s">
        <v>51</v>
      </c>
    </row>
    <row r="50" spans="1:41" ht="16.5" customHeight="1">
      <c r="A50" s="22" t="s">
        <v>115</v>
      </c>
      <c r="B50" s="22">
        <v>8017</v>
      </c>
      <c r="C50" s="172" t="s">
        <v>415</v>
      </c>
      <c r="D50" s="184"/>
      <c r="E50" s="185"/>
      <c r="F50" s="185"/>
      <c r="G50" s="185"/>
      <c r="H50" s="185"/>
      <c r="I50" s="185"/>
      <c r="J50" s="185"/>
      <c r="K50" s="185"/>
      <c r="L50" s="185"/>
      <c r="M50" s="186"/>
      <c r="N50" s="41" t="s">
        <v>164</v>
      </c>
      <c r="O50" s="3"/>
      <c r="P50" s="3"/>
      <c r="Q50" s="3"/>
      <c r="R50" s="80"/>
      <c r="S50" s="80"/>
      <c r="T50" s="58"/>
      <c r="U50" s="3"/>
      <c r="V50" s="3"/>
      <c r="W50" s="3"/>
      <c r="X50" s="3"/>
      <c r="Y50" s="98"/>
      <c r="Z50" s="3"/>
      <c r="AA50" s="95"/>
      <c r="AB50" s="26"/>
      <c r="AC50" s="14"/>
      <c r="AD50" s="14"/>
      <c r="AE50" s="73"/>
      <c r="AF50" s="103"/>
      <c r="AG50" s="103"/>
      <c r="AH50" s="73"/>
      <c r="AI50" s="14"/>
      <c r="AJ50" s="14"/>
      <c r="AK50" s="14"/>
      <c r="AL50" s="14"/>
      <c r="AM50" s="18"/>
      <c r="AN50" s="123">
        <f>ROUND(AE11*AF48,0)</f>
        <v>2256</v>
      </c>
      <c r="AO50" s="86" t="s">
        <v>40</v>
      </c>
    </row>
    <row r="51" spans="1:41" ht="16.5" customHeight="1">
      <c r="A51" s="22" t="s">
        <v>115</v>
      </c>
      <c r="B51" s="22">
        <v>8018</v>
      </c>
      <c r="C51" s="172" t="s">
        <v>416</v>
      </c>
      <c r="D51" s="191"/>
      <c r="E51" s="192"/>
      <c r="F51" s="192"/>
      <c r="G51" s="192"/>
      <c r="H51" s="192"/>
      <c r="I51" s="192"/>
      <c r="J51" s="192"/>
      <c r="K51" s="192"/>
      <c r="L51" s="192"/>
      <c r="M51" s="193"/>
      <c r="N51" s="50"/>
      <c r="O51" s="8"/>
      <c r="P51" s="8"/>
      <c r="Q51" s="8"/>
      <c r="R51" s="87"/>
      <c r="S51" s="87"/>
      <c r="T51" s="63"/>
      <c r="U51" s="8"/>
      <c r="V51" s="8"/>
      <c r="W51" s="8"/>
      <c r="X51" s="8"/>
      <c r="Y51" s="37"/>
      <c r="Z51" s="8"/>
      <c r="AA51" s="96"/>
      <c r="AB51" s="30"/>
      <c r="AC51" s="8"/>
      <c r="AD51" s="8"/>
      <c r="AE51" s="87"/>
      <c r="AF51" s="70"/>
      <c r="AG51" s="70"/>
      <c r="AH51" s="8"/>
      <c r="AI51" s="8"/>
      <c r="AJ51" s="8"/>
      <c r="AK51" s="8"/>
      <c r="AL51" s="8"/>
      <c r="AM51" s="19"/>
      <c r="AN51" s="13">
        <f>ROUND(AE12*AF48,0)</f>
        <v>74</v>
      </c>
      <c r="AO51" s="86" t="s">
        <v>48</v>
      </c>
    </row>
    <row r="53" spans="1:41" s="60" customFormat="1" ht="16.5" customHeight="1">
      <c r="A53" s="54"/>
      <c r="B53" s="15" t="s">
        <v>25</v>
      </c>
      <c r="C53" s="54"/>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54"/>
      <c r="AO53" s="54"/>
    </row>
    <row r="55" spans="1:41" s="60" customFormat="1" ht="16.5" customHeight="1">
      <c r="A55" s="1" t="s">
        <v>0</v>
      </c>
      <c r="B55" s="56"/>
      <c r="C55" s="43" t="s">
        <v>31</v>
      </c>
      <c r="D55" s="57"/>
      <c r="E55" s="58"/>
      <c r="F55" s="58"/>
      <c r="G55" s="58"/>
      <c r="H55" s="58"/>
      <c r="I55" s="58"/>
      <c r="J55" s="58"/>
      <c r="K55" s="58"/>
      <c r="L55" s="58"/>
      <c r="M55" s="58"/>
      <c r="N55" s="58"/>
      <c r="O55" s="58"/>
      <c r="P55" s="58"/>
      <c r="Q55" s="58"/>
      <c r="R55" s="58"/>
      <c r="S55" s="44"/>
      <c r="T55" s="81" t="s">
        <v>32</v>
      </c>
      <c r="U55" s="81"/>
      <c r="V55" s="58"/>
      <c r="W55" s="58"/>
      <c r="X55" s="58"/>
      <c r="Y55" s="58"/>
      <c r="Z55" s="58"/>
      <c r="AA55" s="58"/>
      <c r="AB55" s="58"/>
      <c r="AC55" s="58"/>
      <c r="AD55" s="58"/>
      <c r="AE55" s="58"/>
      <c r="AF55" s="58"/>
      <c r="AG55" s="58"/>
      <c r="AH55" s="58"/>
      <c r="AI55" s="58"/>
      <c r="AJ55" s="58"/>
      <c r="AK55" s="58"/>
      <c r="AL55" s="58"/>
      <c r="AM55" s="67"/>
      <c r="AN55" s="5" t="s">
        <v>7</v>
      </c>
      <c r="AO55" s="5" t="s">
        <v>8</v>
      </c>
    </row>
    <row r="56" spans="1:41" s="60" customFormat="1" ht="16.5" customHeight="1">
      <c r="A56" s="6" t="s">
        <v>33</v>
      </c>
      <c r="B56" s="7" t="s">
        <v>34</v>
      </c>
      <c r="C56" s="61"/>
      <c r="D56" s="62"/>
      <c r="E56" s="63"/>
      <c r="F56" s="63"/>
      <c r="G56" s="63"/>
      <c r="H56" s="63"/>
      <c r="I56" s="63"/>
      <c r="J56" s="63"/>
      <c r="K56" s="63"/>
      <c r="L56" s="63"/>
      <c r="M56" s="63"/>
      <c r="N56" s="63"/>
      <c r="O56" s="63"/>
      <c r="P56" s="63"/>
      <c r="Q56" s="63"/>
      <c r="R56" s="63"/>
      <c r="S56" s="63"/>
      <c r="T56" s="63"/>
      <c r="U56" s="63"/>
      <c r="V56" s="63"/>
      <c r="W56" s="63"/>
      <c r="X56" s="63"/>
      <c r="Y56" s="63"/>
      <c r="Z56" s="63"/>
      <c r="AA56" s="63"/>
      <c r="AM56" s="68"/>
      <c r="AN56" s="9" t="s">
        <v>27</v>
      </c>
      <c r="AO56" s="9" t="s">
        <v>28</v>
      </c>
    </row>
    <row r="57" spans="1:41" s="60" customFormat="1" ht="16.5" customHeight="1">
      <c r="A57" s="22" t="s">
        <v>115</v>
      </c>
      <c r="B57" s="22">
        <v>9009</v>
      </c>
      <c r="C57" s="172" t="s">
        <v>417</v>
      </c>
      <c r="D57" s="181" t="s">
        <v>143</v>
      </c>
      <c r="E57" s="182"/>
      <c r="F57" s="182"/>
      <c r="G57" s="182"/>
      <c r="H57" s="182"/>
      <c r="I57" s="182"/>
      <c r="J57" s="182"/>
      <c r="K57" s="182"/>
      <c r="L57" s="182"/>
      <c r="M57" s="183"/>
      <c r="N57" s="33" t="s">
        <v>161</v>
      </c>
      <c r="O57" s="27"/>
      <c r="P57" s="27"/>
      <c r="Q57" s="27"/>
      <c r="R57" s="74"/>
      <c r="S57" s="74"/>
      <c r="T57" s="65"/>
      <c r="U57" s="27"/>
      <c r="V57" s="27"/>
      <c r="W57" s="27"/>
      <c r="X57" s="27"/>
      <c r="Y57" s="34"/>
      <c r="Z57" s="27"/>
      <c r="AA57" s="101"/>
      <c r="AB57" s="24"/>
      <c r="AC57" s="3"/>
      <c r="AD57" s="3"/>
      <c r="AE57" s="77"/>
      <c r="AF57" s="102"/>
      <c r="AG57" s="102"/>
      <c r="AH57" s="77"/>
      <c r="AI57" s="3"/>
      <c r="AJ57" s="3"/>
      <c r="AK57" s="3"/>
      <c r="AL57" s="3"/>
      <c r="AM57" s="25"/>
      <c r="AN57" s="123">
        <f>ROUND(AE7*AF59,0)</f>
        <v>253</v>
      </c>
      <c r="AO57" s="11" t="s">
        <v>51</v>
      </c>
    </row>
    <row r="58" spans="1:41" s="60" customFormat="1" ht="16.5" customHeight="1">
      <c r="A58" s="22" t="s">
        <v>115</v>
      </c>
      <c r="B58" s="22">
        <v>9007</v>
      </c>
      <c r="C58" s="172" t="s">
        <v>418</v>
      </c>
      <c r="D58" s="184"/>
      <c r="E58" s="185"/>
      <c r="F58" s="185"/>
      <c r="G58" s="185"/>
      <c r="H58" s="185"/>
      <c r="I58" s="185"/>
      <c r="J58" s="185"/>
      <c r="K58" s="185"/>
      <c r="L58" s="185"/>
      <c r="M58" s="186"/>
      <c r="N58" s="41" t="s">
        <v>162</v>
      </c>
      <c r="O58" s="3"/>
      <c r="P58" s="3"/>
      <c r="Q58" s="3"/>
      <c r="R58" s="80"/>
      <c r="S58" s="97"/>
      <c r="T58" s="58"/>
      <c r="U58" s="3"/>
      <c r="V58" s="3"/>
      <c r="W58" s="3"/>
      <c r="X58" s="3"/>
      <c r="Y58" s="98"/>
      <c r="Z58" s="3"/>
      <c r="AA58" s="95"/>
      <c r="AB58" s="26"/>
      <c r="AC58" s="14"/>
      <c r="AD58" s="14" t="s">
        <v>149</v>
      </c>
      <c r="AE58" s="14"/>
      <c r="AF58" s="14"/>
      <c r="AG58" s="75"/>
      <c r="AH58" s="73"/>
      <c r="AI58" s="14"/>
      <c r="AJ58" s="14"/>
      <c r="AK58" s="14"/>
      <c r="AL58" s="14"/>
      <c r="AM58" s="18"/>
      <c r="AN58" s="123">
        <f>ROUND(AE8*AF59,0)</f>
        <v>1100</v>
      </c>
      <c r="AO58" s="86" t="s">
        <v>40</v>
      </c>
    </row>
    <row r="59" spans="1:41" s="60" customFormat="1" ht="16.5" customHeight="1">
      <c r="A59" s="22" t="s">
        <v>115</v>
      </c>
      <c r="B59" s="22">
        <v>9008</v>
      </c>
      <c r="C59" s="172" t="s">
        <v>419</v>
      </c>
      <c r="D59" s="184"/>
      <c r="E59" s="185"/>
      <c r="F59" s="185"/>
      <c r="G59" s="185"/>
      <c r="H59" s="185"/>
      <c r="I59" s="185"/>
      <c r="J59" s="185"/>
      <c r="K59" s="185"/>
      <c r="L59" s="185"/>
      <c r="M59" s="186"/>
      <c r="N59" s="50"/>
      <c r="O59" s="8"/>
      <c r="P59" s="8"/>
      <c r="Q59" s="8"/>
      <c r="R59" s="87"/>
      <c r="S59" s="87"/>
      <c r="T59" s="63"/>
      <c r="U59" s="8"/>
      <c r="V59" s="8"/>
      <c r="W59" s="8"/>
      <c r="X59" s="8"/>
      <c r="Y59" s="37"/>
      <c r="Z59" s="8"/>
      <c r="AA59" s="96"/>
      <c r="AB59" s="26"/>
      <c r="AC59" s="73"/>
      <c r="AD59" s="14"/>
      <c r="AE59" s="73" t="s">
        <v>1</v>
      </c>
      <c r="AF59" s="249">
        <v>0.7</v>
      </c>
      <c r="AG59" s="249"/>
      <c r="AH59" s="73"/>
      <c r="AI59" s="14"/>
      <c r="AJ59" s="14"/>
      <c r="AK59" s="14"/>
      <c r="AL59" s="14"/>
      <c r="AM59" s="18"/>
      <c r="AN59" s="13">
        <f>ROUND(AE9*AF59,0)</f>
        <v>36</v>
      </c>
      <c r="AO59" s="86" t="s">
        <v>48</v>
      </c>
    </row>
    <row r="60" spans="1:41" s="60" customFormat="1" ht="16.5" customHeight="1">
      <c r="A60" s="22" t="s">
        <v>115</v>
      </c>
      <c r="B60" s="22">
        <v>9019</v>
      </c>
      <c r="C60" s="172" t="s">
        <v>420</v>
      </c>
      <c r="D60" s="184"/>
      <c r="E60" s="185"/>
      <c r="F60" s="185"/>
      <c r="G60" s="185"/>
      <c r="H60" s="185"/>
      <c r="I60" s="185"/>
      <c r="J60" s="185"/>
      <c r="K60" s="185"/>
      <c r="L60" s="185"/>
      <c r="M60" s="186"/>
      <c r="N60" s="33" t="s">
        <v>163</v>
      </c>
      <c r="O60" s="27"/>
      <c r="P60" s="27"/>
      <c r="Q60" s="27"/>
      <c r="R60" s="74"/>
      <c r="S60" s="99"/>
      <c r="T60" s="65"/>
      <c r="U60" s="27"/>
      <c r="V60" s="27"/>
      <c r="W60" s="27"/>
      <c r="X60" s="27"/>
      <c r="Y60" s="34"/>
      <c r="Z60" s="27"/>
      <c r="AA60" s="101"/>
      <c r="AB60" s="26"/>
      <c r="AC60" s="73"/>
      <c r="AD60" s="14"/>
      <c r="AE60" s="73"/>
      <c r="AF60" s="249"/>
      <c r="AG60" s="249"/>
      <c r="AH60" s="73"/>
      <c r="AI60" s="48"/>
      <c r="AJ60" s="100"/>
      <c r="AK60" s="100"/>
      <c r="AL60" s="100"/>
      <c r="AM60" s="18"/>
      <c r="AN60" s="123">
        <f>ROUND(AE10*AF59,0)</f>
        <v>260</v>
      </c>
      <c r="AO60" s="11" t="s">
        <v>51</v>
      </c>
    </row>
    <row r="61" spans="1:41" s="60" customFormat="1" ht="16.5" customHeight="1">
      <c r="A61" s="22" t="s">
        <v>115</v>
      </c>
      <c r="B61" s="22">
        <v>9017</v>
      </c>
      <c r="C61" s="172" t="s">
        <v>421</v>
      </c>
      <c r="D61" s="184"/>
      <c r="E61" s="185"/>
      <c r="F61" s="185"/>
      <c r="G61" s="185"/>
      <c r="H61" s="185"/>
      <c r="I61" s="185"/>
      <c r="J61" s="185"/>
      <c r="K61" s="185"/>
      <c r="L61" s="185"/>
      <c r="M61" s="186"/>
      <c r="N61" s="41" t="s">
        <v>164</v>
      </c>
      <c r="O61" s="3"/>
      <c r="P61" s="3"/>
      <c r="Q61" s="3"/>
      <c r="R61" s="80"/>
      <c r="S61" s="80"/>
      <c r="T61" s="58"/>
      <c r="U61" s="3"/>
      <c r="V61" s="3"/>
      <c r="W61" s="3"/>
      <c r="X61" s="3"/>
      <c r="Y61" s="98"/>
      <c r="Z61" s="3"/>
      <c r="AA61" s="95"/>
      <c r="AB61" s="26"/>
      <c r="AC61" s="14"/>
      <c r="AD61" s="14"/>
      <c r="AE61" s="73"/>
      <c r="AF61" s="103"/>
      <c r="AG61" s="103"/>
      <c r="AH61" s="73"/>
      <c r="AI61" s="14"/>
      <c r="AJ61" s="14"/>
      <c r="AK61" s="14"/>
      <c r="AL61" s="14"/>
      <c r="AM61" s="18"/>
      <c r="AN61" s="123">
        <f>ROUND(AE11*AF59,0)</f>
        <v>2256</v>
      </c>
      <c r="AO61" s="86" t="s">
        <v>40</v>
      </c>
    </row>
    <row r="62" spans="1:41" s="60" customFormat="1" ht="16.5" customHeight="1">
      <c r="A62" s="22" t="s">
        <v>115</v>
      </c>
      <c r="B62" s="22">
        <v>9018</v>
      </c>
      <c r="C62" s="172" t="s">
        <v>422</v>
      </c>
      <c r="D62" s="191"/>
      <c r="E62" s="192"/>
      <c r="F62" s="192"/>
      <c r="G62" s="192"/>
      <c r="H62" s="192"/>
      <c r="I62" s="192"/>
      <c r="J62" s="192"/>
      <c r="K62" s="192"/>
      <c r="L62" s="192"/>
      <c r="M62" s="193"/>
      <c r="N62" s="50"/>
      <c r="O62" s="8"/>
      <c r="P62" s="8"/>
      <c r="Q62" s="8"/>
      <c r="R62" s="87"/>
      <c r="S62" s="87"/>
      <c r="T62" s="63"/>
      <c r="U62" s="8"/>
      <c r="V62" s="8"/>
      <c r="W62" s="8"/>
      <c r="X62" s="8"/>
      <c r="Y62" s="37"/>
      <c r="Z62" s="8"/>
      <c r="AA62" s="96"/>
      <c r="AB62" s="30"/>
      <c r="AC62" s="8"/>
      <c r="AD62" s="8"/>
      <c r="AE62" s="87"/>
      <c r="AF62" s="70"/>
      <c r="AG62" s="70"/>
      <c r="AH62" s="8"/>
      <c r="AI62" s="8"/>
      <c r="AJ62" s="8"/>
      <c r="AK62" s="8"/>
      <c r="AL62" s="8"/>
      <c r="AM62" s="19"/>
      <c r="AN62" s="13">
        <f>ROUND(AE12*AF59,0)</f>
        <v>74</v>
      </c>
      <c r="AO62" s="86" t="s">
        <v>48</v>
      </c>
    </row>
    <row r="64" spans="1:41" s="60" customFormat="1" ht="16.5" customHeight="1">
      <c r="A64" s="104" t="s">
        <v>187</v>
      </c>
      <c r="B64" s="105" t="s">
        <v>188</v>
      </c>
      <c r="C64" s="106"/>
      <c r="D64" s="54"/>
      <c r="E64" s="54"/>
      <c r="F64" s="54"/>
      <c r="G64" s="54"/>
      <c r="H64" s="54"/>
      <c r="I64" s="54"/>
      <c r="J64" s="54"/>
      <c r="K64" s="17"/>
      <c r="L64" s="17"/>
      <c r="M64" s="17"/>
      <c r="N64" s="17"/>
      <c r="O64" s="17"/>
      <c r="P64" s="17"/>
      <c r="Q64" s="54"/>
      <c r="R64" s="54"/>
      <c r="S64" s="54"/>
      <c r="T64" s="54"/>
      <c r="U64" s="55"/>
      <c r="V64" s="55"/>
      <c r="W64" s="55"/>
      <c r="X64" s="55"/>
      <c r="Y64" s="55"/>
      <c r="Z64" s="55"/>
      <c r="AA64" s="55"/>
      <c r="AB64" s="55"/>
      <c r="AC64" s="55"/>
      <c r="AD64" s="54"/>
      <c r="AE64" s="54"/>
      <c r="AF64" s="54"/>
      <c r="AG64" s="54"/>
      <c r="AH64" s="55"/>
      <c r="AI64" s="55"/>
      <c r="AJ64" s="54"/>
      <c r="AK64" s="54"/>
      <c r="AL64" s="54"/>
      <c r="AM64" s="54"/>
      <c r="AN64" s="54"/>
      <c r="AO64" s="54"/>
    </row>
    <row r="65" spans="1:41" s="60" customFormat="1" ht="16.5" customHeight="1">
      <c r="A65" s="104"/>
      <c r="B65" s="107" t="s">
        <v>189</v>
      </c>
      <c r="C65" s="106"/>
      <c r="D65" s="54"/>
      <c r="E65" s="54"/>
      <c r="F65" s="54"/>
      <c r="G65" s="54"/>
      <c r="H65" s="54"/>
      <c r="I65" s="54"/>
      <c r="J65" s="54"/>
      <c r="K65" s="17"/>
      <c r="L65" s="17"/>
      <c r="M65" s="17"/>
      <c r="N65" s="17"/>
      <c r="O65" s="17"/>
      <c r="P65" s="17"/>
      <c r="Q65" s="54"/>
      <c r="R65" s="54"/>
      <c r="S65" s="54"/>
      <c r="T65" s="54"/>
      <c r="U65" s="55"/>
      <c r="V65" s="55"/>
      <c r="W65" s="55"/>
      <c r="X65" s="55"/>
      <c r="Y65" s="55"/>
      <c r="Z65" s="55"/>
      <c r="AA65" s="55"/>
      <c r="AB65" s="55"/>
      <c r="AC65" s="55"/>
      <c r="AD65" s="54"/>
      <c r="AE65" s="54"/>
      <c r="AF65" s="54"/>
      <c r="AG65" s="54"/>
      <c r="AH65" s="55"/>
      <c r="AI65" s="55"/>
      <c r="AJ65" s="54"/>
      <c r="AK65" s="54"/>
      <c r="AL65" s="54"/>
      <c r="AM65" s="54"/>
      <c r="AN65" s="54"/>
      <c r="AO65" s="54"/>
    </row>
    <row r="66" spans="1:41" s="60" customFormat="1" ht="16.5" customHeight="1">
      <c r="A66" s="54"/>
      <c r="B66" s="111"/>
      <c r="C66" s="54"/>
      <c r="D66" s="54"/>
      <c r="E66" s="54"/>
      <c r="F66" s="54"/>
      <c r="G66" s="54"/>
      <c r="H66" s="54"/>
      <c r="I66" s="54"/>
      <c r="J66" s="54"/>
      <c r="K66" s="17"/>
      <c r="L66" s="17"/>
      <c r="M66" s="17"/>
      <c r="N66" s="17"/>
      <c r="O66" s="17"/>
      <c r="P66" s="17"/>
      <c r="Q66" s="54"/>
      <c r="R66" s="54"/>
      <c r="S66" s="54"/>
      <c r="T66" s="54"/>
      <c r="U66" s="55"/>
      <c r="V66" s="55"/>
      <c r="W66" s="55"/>
      <c r="X66" s="55"/>
      <c r="Y66" s="55"/>
      <c r="Z66" s="55"/>
      <c r="AA66" s="55"/>
      <c r="AB66" s="55"/>
      <c r="AC66" s="55"/>
      <c r="AD66" s="54"/>
      <c r="AE66" s="54"/>
      <c r="AF66" s="54"/>
      <c r="AG66" s="54"/>
      <c r="AH66" s="55"/>
      <c r="AI66" s="55"/>
      <c r="AJ66" s="54"/>
      <c r="AK66" s="54"/>
      <c r="AL66" s="54"/>
      <c r="AM66" s="54"/>
      <c r="AN66" s="54"/>
      <c r="AO66" s="54"/>
    </row>
  </sheetData>
  <sheetProtection formatCells="0" formatColumns="0" formatRows="0" insertColumns="0" insertRows="0" insertHyperlinks="0" deleteColumns="0" deleteRows="0" sort="0" autoFilter="0" pivotTables="0"/>
  <mergeCells count="47">
    <mergeCell ref="D7:K12"/>
    <mergeCell ref="AE7:AF7"/>
    <mergeCell ref="AE8:AF8"/>
    <mergeCell ref="AE9:AF9"/>
    <mergeCell ref="AE10:AF10"/>
    <mergeCell ref="AE11:AF11"/>
    <mergeCell ref="AE12:AF12"/>
    <mergeCell ref="AG13:AH13"/>
    <mergeCell ref="E14:R15"/>
    <mergeCell ref="AG14:AH14"/>
    <mergeCell ref="AG15:AH15"/>
    <mergeCell ref="AG16:AH16"/>
    <mergeCell ref="AG17:AH17"/>
    <mergeCell ref="AG18:AH18"/>
    <mergeCell ref="AG19:AH19"/>
    <mergeCell ref="D20:G23"/>
    <mergeCell ref="H20:R22"/>
    <mergeCell ref="AG20:AH20"/>
    <mergeCell ref="AG21:AH21"/>
    <mergeCell ref="AG22:AH22"/>
    <mergeCell ref="H23:R23"/>
    <mergeCell ref="S23:AF23"/>
    <mergeCell ref="AG23:AH23"/>
    <mergeCell ref="AG24:AH24"/>
    <mergeCell ref="D25:K30"/>
    <mergeCell ref="L25:R26"/>
    <mergeCell ref="AG25:AH25"/>
    <mergeCell ref="AG26:AH26"/>
    <mergeCell ref="L27:R28"/>
    <mergeCell ref="AG27:AH27"/>
    <mergeCell ref="AG28:AH28"/>
    <mergeCell ref="L29:R30"/>
    <mergeCell ref="AG29:AH29"/>
    <mergeCell ref="AG30:AH30"/>
    <mergeCell ref="D31:K32"/>
    <mergeCell ref="AG31:AH31"/>
    <mergeCell ref="AG32:AH32"/>
    <mergeCell ref="AG33:AH33"/>
    <mergeCell ref="AL37:AM37"/>
    <mergeCell ref="O38:X38"/>
    <mergeCell ref="AL38:AM38"/>
    <mergeCell ref="D46:M51"/>
    <mergeCell ref="AF48:AG48"/>
    <mergeCell ref="AF49:AG49"/>
    <mergeCell ref="D57:M62"/>
    <mergeCell ref="AF59:AG59"/>
    <mergeCell ref="AF60:AG60"/>
  </mergeCells>
  <printOptions horizontalCentered="1"/>
  <pageMargins left="0.3937007874015748" right="0.3937007874015748" top="0.7874015748031497" bottom="0.5905511811023623" header="0.5118110236220472" footer="0.31496062992125984"/>
  <pageSetup firstPageNumber="1" useFirstPageNumber="1" fitToHeight="1" fitToWidth="1" horizontalDpi="600" verticalDpi="600" orientation="portrait" paperSize="8" scale="93" r:id="rId1"/>
  <headerFooter alignWithMargins="0">
    <oddHeader>&amp;R&amp;9&amp;A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U66"/>
  <sheetViews>
    <sheetView view="pageBreakPreview" zoomScale="85" zoomScaleNormal="75" zoomScaleSheetLayoutView="85" zoomScalePageLayoutView="0" workbookViewId="0" topLeftCell="A34">
      <selection activeCell="A3" sqref="A3"/>
    </sheetView>
  </sheetViews>
  <sheetFormatPr defaultColWidth="9.00390625" defaultRowHeight="16.5" customHeight="1"/>
  <cols>
    <col min="1" max="1" width="4.50390625" style="54" customWidth="1"/>
    <col min="2" max="2" width="7.625" style="54" customWidth="1"/>
    <col min="3" max="3" width="35.625" style="54" bestFit="1" customWidth="1"/>
    <col min="4" max="18" width="2.375" style="17" customWidth="1"/>
    <col min="19" max="19" width="2.625" style="17" customWidth="1"/>
    <col min="20" max="26" width="2.375" style="17" customWidth="1"/>
    <col min="27" max="27" width="4.375" style="17" customWidth="1"/>
    <col min="28" max="39" width="2.375" style="17" customWidth="1"/>
    <col min="40" max="41" width="8.625" style="54" customWidth="1"/>
    <col min="42" max="42" width="2.75390625" style="60" customWidth="1"/>
    <col min="43" max="47" width="9.00390625" style="60" customWidth="1"/>
    <col min="48" max="16384" width="9.00390625" style="54" customWidth="1"/>
  </cols>
  <sheetData>
    <row r="1" spans="4:39" ht="18.75" customHeight="1">
      <c r="D1" s="54"/>
      <c r="E1" s="54"/>
      <c r="F1" s="54"/>
      <c r="G1" s="54"/>
      <c r="H1" s="54"/>
      <c r="I1" s="54"/>
      <c r="J1" s="54"/>
      <c r="Q1" s="54"/>
      <c r="R1" s="54"/>
      <c r="S1" s="54"/>
      <c r="T1" s="54"/>
      <c r="U1" s="54"/>
      <c r="V1" s="54"/>
      <c r="W1" s="54"/>
      <c r="X1" s="54"/>
      <c r="Y1" s="54"/>
      <c r="Z1" s="54"/>
      <c r="AA1" s="54"/>
      <c r="AB1" s="54"/>
      <c r="AC1" s="54"/>
      <c r="AD1" s="54"/>
      <c r="AE1" s="54"/>
      <c r="AF1" s="54"/>
      <c r="AG1" s="54"/>
      <c r="AH1" s="54"/>
      <c r="AI1" s="54"/>
      <c r="AJ1" s="54"/>
      <c r="AK1" s="54"/>
      <c r="AL1" s="54"/>
      <c r="AM1" s="54"/>
    </row>
    <row r="2" spans="1:41" s="60" customFormat="1" ht="16.5" customHeight="1">
      <c r="A2" s="15" t="s">
        <v>475</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row>
    <row r="3" spans="1:41" s="60" customFormat="1" ht="16.5" customHeight="1">
      <c r="A3" s="15"/>
      <c r="B3" s="15" t="s">
        <v>470</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row>
    <row r="4" spans="1:41" s="60" customFormat="1" ht="16.5"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row>
    <row r="5" spans="1:41" s="60" customFormat="1" ht="16.5" customHeight="1">
      <c r="A5" s="1" t="s">
        <v>0</v>
      </c>
      <c r="B5" s="56"/>
      <c r="C5" s="43" t="s">
        <v>31</v>
      </c>
      <c r="D5" s="57"/>
      <c r="E5" s="58"/>
      <c r="F5" s="58"/>
      <c r="G5" s="58"/>
      <c r="H5" s="58"/>
      <c r="I5" s="58"/>
      <c r="J5" s="58"/>
      <c r="K5" s="58"/>
      <c r="L5" s="58"/>
      <c r="M5" s="58"/>
      <c r="N5" s="58"/>
      <c r="O5" s="58"/>
      <c r="P5" s="58"/>
      <c r="Q5" s="58"/>
      <c r="R5" s="58"/>
      <c r="S5" s="44"/>
      <c r="T5" s="81" t="s">
        <v>32</v>
      </c>
      <c r="U5" s="81"/>
      <c r="V5" s="58"/>
      <c r="W5" s="58"/>
      <c r="X5" s="58"/>
      <c r="Y5" s="58"/>
      <c r="Z5" s="58"/>
      <c r="AA5" s="58"/>
      <c r="AB5" s="58"/>
      <c r="AC5" s="58"/>
      <c r="AD5" s="58"/>
      <c r="AE5" s="58"/>
      <c r="AF5" s="58"/>
      <c r="AG5" s="58"/>
      <c r="AH5" s="58"/>
      <c r="AI5" s="58"/>
      <c r="AJ5" s="58"/>
      <c r="AK5" s="58"/>
      <c r="AL5" s="58"/>
      <c r="AM5" s="67"/>
      <c r="AN5" s="5" t="s">
        <v>7</v>
      </c>
      <c r="AO5" s="5" t="s">
        <v>8</v>
      </c>
    </row>
    <row r="6" spans="1:41" s="60" customFormat="1" ht="16.5" customHeight="1">
      <c r="A6" s="6" t="s">
        <v>33</v>
      </c>
      <c r="B6" s="7" t="s">
        <v>34</v>
      </c>
      <c r="C6" s="61"/>
      <c r="D6" s="82"/>
      <c r="AM6" s="68"/>
      <c r="AN6" s="9" t="s">
        <v>27</v>
      </c>
      <c r="AO6" s="16" t="s">
        <v>28</v>
      </c>
    </row>
    <row r="7" spans="1:41" s="60" customFormat="1" ht="16.5" customHeight="1">
      <c r="A7" s="22" t="s">
        <v>115</v>
      </c>
      <c r="B7" s="22">
        <v>1413</v>
      </c>
      <c r="C7" s="171" t="s">
        <v>424</v>
      </c>
      <c r="D7" s="181" t="s">
        <v>143</v>
      </c>
      <c r="E7" s="182"/>
      <c r="F7" s="182"/>
      <c r="G7" s="182"/>
      <c r="H7" s="182"/>
      <c r="I7" s="182"/>
      <c r="J7" s="182"/>
      <c r="K7" s="183"/>
      <c r="L7" s="33" t="s">
        <v>161</v>
      </c>
      <c r="M7" s="27"/>
      <c r="N7" s="27"/>
      <c r="O7" s="79"/>
      <c r="P7" s="79"/>
      <c r="Q7" s="79"/>
      <c r="R7" s="79"/>
      <c r="S7" s="79"/>
      <c r="T7" s="79"/>
      <c r="U7" s="79"/>
      <c r="V7" s="27"/>
      <c r="W7" s="74"/>
      <c r="X7" s="69"/>
      <c r="Y7" s="27"/>
      <c r="Z7" s="27"/>
      <c r="AA7" s="91"/>
      <c r="AB7" s="69"/>
      <c r="AC7" s="27"/>
      <c r="AD7" s="27"/>
      <c r="AE7" s="248">
        <v>342</v>
      </c>
      <c r="AF7" s="248"/>
      <c r="AG7" s="27" t="s">
        <v>28</v>
      </c>
      <c r="AH7" s="27"/>
      <c r="AI7" s="27"/>
      <c r="AJ7" s="27"/>
      <c r="AK7" s="27"/>
      <c r="AL7" s="78"/>
      <c r="AM7" s="29"/>
      <c r="AN7" s="119">
        <f aca="true" t="shared" si="0" ref="AN7:AN12">AE7</f>
        <v>342</v>
      </c>
      <c r="AO7" s="11" t="s">
        <v>51</v>
      </c>
    </row>
    <row r="8" spans="1:41" s="60" customFormat="1" ht="16.5" customHeight="1">
      <c r="A8" s="22" t="s">
        <v>115</v>
      </c>
      <c r="B8" s="22">
        <v>1411</v>
      </c>
      <c r="C8" s="171" t="s">
        <v>425</v>
      </c>
      <c r="D8" s="184"/>
      <c r="E8" s="185"/>
      <c r="F8" s="185"/>
      <c r="G8" s="185"/>
      <c r="H8" s="185"/>
      <c r="I8" s="185"/>
      <c r="J8" s="185"/>
      <c r="K8" s="186"/>
      <c r="L8" s="41" t="s">
        <v>162</v>
      </c>
      <c r="M8" s="3"/>
      <c r="N8" s="3"/>
      <c r="O8" s="88"/>
      <c r="P8" s="88"/>
      <c r="Q8" s="88"/>
      <c r="R8" s="88"/>
      <c r="S8" s="88"/>
      <c r="T8" s="88"/>
      <c r="U8" s="88"/>
      <c r="V8" s="3"/>
      <c r="W8" s="80"/>
      <c r="X8" s="80"/>
      <c r="Y8" s="3"/>
      <c r="Z8" s="3"/>
      <c r="AA8" s="92"/>
      <c r="AB8" s="90"/>
      <c r="AC8" s="27"/>
      <c r="AD8" s="27"/>
      <c r="AE8" s="275">
        <v>1490</v>
      </c>
      <c r="AF8" s="275"/>
      <c r="AG8" s="27" t="s">
        <v>28</v>
      </c>
      <c r="AH8" s="27"/>
      <c r="AI8" s="27"/>
      <c r="AJ8" s="27"/>
      <c r="AK8" s="27"/>
      <c r="AL8" s="78"/>
      <c r="AM8" s="29"/>
      <c r="AN8" s="119">
        <f t="shared" si="0"/>
        <v>1490</v>
      </c>
      <c r="AO8" s="86" t="s">
        <v>40</v>
      </c>
    </row>
    <row r="9" spans="1:41" s="60" customFormat="1" ht="16.5" customHeight="1">
      <c r="A9" s="22" t="s">
        <v>115</v>
      </c>
      <c r="B9" s="22">
        <v>1412</v>
      </c>
      <c r="C9" s="171" t="s">
        <v>426</v>
      </c>
      <c r="D9" s="184"/>
      <c r="E9" s="185"/>
      <c r="F9" s="185"/>
      <c r="G9" s="185"/>
      <c r="H9" s="185"/>
      <c r="I9" s="185"/>
      <c r="J9" s="185"/>
      <c r="K9" s="186"/>
      <c r="L9" s="50"/>
      <c r="M9" s="8"/>
      <c r="N9" s="8"/>
      <c r="O9" s="89"/>
      <c r="P9" s="89"/>
      <c r="Q9" s="89"/>
      <c r="R9" s="89"/>
      <c r="S9" s="89"/>
      <c r="T9" s="89"/>
      <c r="U9" s="89"/>
      <c r="V9" s="8"/>
      <c r="W9" s="87"/>
      <c r="X9" s="70"/>
      <c r="Y9" s="8"/>
      <c r="Z9" s="8"/>
      <c r="AA9" s="93"/>
      <c r="AB9" s="69"/>
      <c r="AC9" s="27"/>
      <c r="AD9" s="27"/>
      <c r="AE9" s="247">
        <f>ROUND(AE8*12/365,0)</f>
        <v>49</v>
      </c>
      <c r="AF9" s="247"/>
      <c r="AG9" s="27" t="s">
        <v>28</v>
      </c>
      <c r="AH9" s="27"/>
      <c r="AI9" s="27"/>
      <c r="AJ9" s="27"/>
      <c r="AK9" s="27"/>
      <c r="AL9" s="78"/>
      <c r="AM9" s="29"/>
      <c r="AN9" s="46">
        <f t="shared" si="0"/>
        <v>49</v>
      </c>
      <c r="AO9" s="86" t="s">
        <v>48</v>
      </c>
    </row>
    <row r="10" spans="1:41" s="60" customFormat="1" ht="16.5" customHeight="1">
      <c r="A10" s="22" t="s">
        <v>115</v>
      </c>
      <c r="B10" s="22">
        <v>1423</v>
      </c>
      <c r="C10" s="171" t="s">
        <v>427</v>
      </c>
      <c r="D10" s="184"/>
      <c r="E10" s="185"/>
      <c r="F10" s="185"/>
      <c r="G10" s="185"/>
      <c r="H10" s="185"/>
      <c r="I10" s="185"/>
      <c r="J10" s="185"/>
      <c r="K10" s="186"/>
      <c r="L10" s="33" t="s">
        <v>163</v>
      </c>
      <c r="M10" s="27"/>
      <c r="N10" s="27"/>
      <c r="O10" s="79"/>
      <c r="P10" s="79"/>
      <c r="Q10" s="79"/>
      <c r="R10" s="79"/>
      <c r="S10" s="79"/>
      <c r="T10" s="79"/>
      <c r="U10" s="79"/>
      <c r="V10" s="27"/>
      <c r="W10" s="74"/>
      <c r="X10" s="69"/>
      <c r="Y10" s="27"/>
      <c r="Z10" s="27"/>
      <c r="AA10" s="91"/>
      <c r="AB10" s="69"/>
      <c r="AC10" s="27"/>
      <c r="AD10" s="27"/>
      <c r="AE10" s="248">
        <v>352</v>
      </c>
      <c r="AF10" s="248"/>
      <c r="AG10" s="27" t="s">
        <v>28</v>
      </c>
      <c r="AH10" s="27"/>
      <c r="AI10" s="27"/>
      <c r="AJ10" s="27"/>
      <c r="AK10" s="27"/>
      <c r="AL10" s="78"/>
      <c r="AM10" s="29"/>
      <c r="AN10" s="119">
        <f t="shared" si="0"/>
        <v>352</v>
      </c>
      <c r="AO10" s="11" t="s">
        <v>51</v>
      </c>
    </row>
    <row r="11" spans="1:41" s="60" customFormat="1" ht="16.5" customHeight="1">
      <c r="A11" s="22" t="s">
        <v>115</v>
      </c>
      <c r="B11" s="22">
        <v>1421</v>
      </c>
      <c r="C11" s="171" t="s">
        <v>428</v>
      </c>
      <c r="D11" s="184"/>
      <c r="E11" s="185"/>
      <c r="F11" s="185"/>
      <c r="G11" s="185"/>
      <c r="H11" s="185"/>
      <c r="I11" s="185"/>
      <c r="J11" s="185"/>
      <c r="K11" s="186"/>
      <c r="L11" s="41" t="s">
        <v>164</v>
      </c>
      <c r="M11" s="3"/>
      <c r="N11" s="3"/>
      <c r="O11" s="88"/>
      <c r="P11" s="88"/>
      <c r="Q11" s="88"/>
      <c r="R11" s="88"/>
      <c r="S11" s="88"/>
      <c r="T11" s="88"/>
      <c r="U11" s="88"/>
      <c r="V11" s="3"/>
      <c r="W11" s="80"/>
      <c r="X11" s="80"/>
      <c r="Y11" s="3"/>
      <c r="Z11" s="3"/>
      <c r="AA11" s="92"/>
      <c r="AB11" s="90"/>
      <c r="AC11" s="27"/>
      <c r="AD11" s="27"/>
      <c r="AE11" s="275">
        <v>3054</v>
      </c>
      <c r="AF11" s="275"/>
      <c r="AG11" s="27" t="s">
        <v>28</v>
      </c>
      <c r="AH11" s="27"/>
      <c r="AI11" s="27"/>
      <c r="AJ11" s="27"/>
      <c r="AK11" s="27"/>
      <c r="AL11" s="78"/>
      <c r="AM11" s="29"/>
      <c r="AN11" s="119">
        <f t="shared" si="0"/>
        <v>3054</v>
      </c>
      <c r="AO11" s="86" t="s">
        <v>40</v>
      </c>
    </row>
    <row r="12" spans="1:41" s="60" customFormat="1" ht="16.5" customHeight="1">
      <c r="A12" s="22" t="s">
        <v>115</v>
      </c>
      <c r="B12" s="22">
        <v>1422</v>
      </c>
      <c r="C12" s="171" t="s">
        <v>429</v>
      </c>
      <c r="D12" s="191"/>
      <c r="E12" s="192"/>
      <c r="F12" s="192"/>
      <c r="G12" s="192"/>
      <c r="H12" s="192"/>
      <c r="I12" s="192"/>
      <c r="J12" s="192"/>
      <c r="K12" s="193"/>
      <c r="L12" s="50"/>
      <c r="M12" s="8"/>
      <c r="N12" s="8"/>
      <c r="O12" s="89"/>
      <c r="P12" s="89"/>
      <c r="Q12" s="89"/>
      <c r="R12" s="89"/>
      <c r="S12" s="89"/>
      <c r="T12" s="89"/>
      <c r="U12" s="89"/>
      <c r="V12" s="8"/>
      <c r="W12" s="87"/>
      <c r="X12" s="70"/>
      <c r="Y12" s="8"/>
      <c r="Z12" s="8"/>
      <c r="AA12" s="93"/>
      <c r="AB12" s="69"/>
      <c r="AC12" s="27"/>
      <c r="AD12" s="27"/>
      <c r="AE12" s="247">
        <f>ROUND(AE11*12/365,0)</f>
        <v>100</v>
      </c>
      <c r="AF12" s="247"/>
      <c r="AG12" s="27" t="s">
        <v>28</v>
      </c>
      <c r="AH12" s="27"/>
      <c r="AI12" s="27"/>
      <c r="AJ12" s="27"/>
      <c r="AK12" s="27"/>
      <c r="AL12" s="78"/>
      <c r="AM12" s="29"/>
      <c r="AN12" s="46">
        <f t="shared" si="0"/>
        <v>100</v>
      </c>
      <c r="AO12" s="86" t="s">
        <v>48</v>
      </c>
    </row>
    <row r="13" spans="1:41" s="60" customFormat="1" ht="16.5" customHeight="1">
      <c r="A13" s="22" t="s">
        <v>115</v>
      </c>
      <c r="B13" s="22">
        <v>6149</v>
      </c>
      <c r="C13" s="47" t="s">
        <v>423</v>
      </c>
      <c r="D13" s="30"/>
      <c r="E13" s="14" t="s">
        <v>14</v>
      </c>
      <c r="F13" s="85"/>
      <c r="G13" s="85"/>
      <c r="H13" s="85"/>
      <c r="I13" s="85"/>
      <c r="J13" s="85"/>
      <c r="K13" s="85"/>
      <c r="L13" s="85"/>
      <c r="M13" s="85"/>
      <c r="N13" s="35"/>
      <c r="O13" s="14"/>
      <c r="P13" s="14"/>
      <c r="Q13" s="14"/>
      <c r="R13" s="14"/>
      <c r="S13" s="75"/>
      <c r="T13" s="73"/>
      <c r="U13" s="14"/>
      <c r="V13" s="14"/>
      <c r="W13" s="35"/>
      <c r="X13" s="14"/>
      <c r="Y13" s="14"/>
      <c r="Z13" s="14"/>
      <c r="AA13" s="8"/>
      <c r="AB13" s="8"/>
      <c r="AC13" s="8"/>
      <c r="AD13" s="8"/>
      <c r="AE13" s="8"/>
      <c r="AF13" s="14"/>
      <c r="AG13" s="195">
        <v>240</v>
      </c>
      <c r="AH13" s="195"/>
      <c r="AI13" s="14" t="s">
        <v>24</v>
      </c>
      <c r="AJ13" s="17"/>
      <c r="AK13" s="17"/>
      <c r="AL13" s="48"/>
      <c r="AM13" s="18"/>
      <c r="AN13" s="46">
        <f>AG13</f>
        <v>240</v>
      </c>
      <c r="AO13" s="10" t="s">
        <v>111</v>
      </c>
    </row>
    <row r="14" spans="1:41" s="60" customFormat="1" ht="16.5" customHeight="1">
      <c r="A14" s="22" t="s">
        <v>115</v>
      </c>
      <c r="B14" s="22">
        <v>6145</v>
      </c>
      <c r="C14" s="171" t="s">
        <v>430</v>
      </c>
      <c r="D14" s="76"/>
      <c r="E14" s="253" t="s">
        <v>110</v>
      </c>
      <c r="F14" s="253"/>
      <c r="G14" s="253"/>
      <c r="H14" s="253"/>
      <c r="I14" s="253"/>
      <c r="J14" s="253"/>
      <c r="K14" s="253"/>
      <c r="L14" s="253"/>
      <c r="M14" s="253"/>
      <c r="N14" s="253"/>
      <c r="O14" s="253"/>
      <c r="P14" s="253"/>
      <c r="Q14" s="253"/>
      <c r="R14" s="258"/>
      <c r="S14" s="33" t="s">
        <v>108</v>
      </c>
      <c r="T14" s="69"/>
      <c r="U14" s="27"/>
      <c r="V14" s="27"/>
      <c r="W14" s="79"/>
      <c r="X14" s="79"/>
      <c r="Y14" s="27"/>
      <c r="Z14" s="27"/>
      <c r="AA14" s="27"/>
      <c r="AB14" s="27"/>
      <c r="AC14" s="27"/>
      <c r="AD14" s="27"/>
      <c r="AE14" s="27"/>
      <c r="AF14" s="27"/>
      <c r="AG14" s="247">
        <v>376</v>
      </c>
      <c r="AH14" s="247"/>
      <c r="AI14" s="27" t="s">
        <v>26</v>
      </c>
      <c r="AJ14" s="27"/>
      <c r="AK14" s="27"/>
      <c r="AL14" s="78"/>
      <c r="AM14" s="29"/>
      <c r="AN14" s="46">
        <f>-AG14</f>
        <v>-376</v>
      </c>
      <c r="AO14" s="10"/>
    </row>
    <row r="15" spans="1:41" s="60" customFormat="1" ht="16.5" customHeight="1">
      <c r="A15" s="22" t="s">
        <v>115</v>
      </c>
      <c r="B15" s="22">
        <v>6146</v>
      </c>
      <c r="C15" s="171" t="s">
        <v>431</v>
      </c>
      <c r="D15" s="53"/>
      <c r="E15" s="257"/>
      <c r="F15" s="257"/>
      <c r="G15" s="257"/>
      <c r="H15" s="257"/>
      <c r="I15" s="257"/>
      <c r="J15" s="257"/>
      <c r="K15" s="257"/>
      <c r="L15" s="257"/>
      <c r="M15" s="257"/>
      <c r="N15" s="257"/>
      <c r="O15" s="257"/>
      <c r="P15" s="257"/>
      <c r="Q15" s="257"/>
      <c r="R15" s="259"/>
      <c r="S15" s="33" t="s">
        <v>109</v>
      </c>
      <c r="T15" s="69"/>
      <c r="U15" s="27"/>
      <c r="V15" s="27"/>
      <c r="W15" s="79"/>
      <c r="X15" s="79"/>
      <c r="Y15" s="8"/>
      <c r="Z15" s="8"/>
      <c r="AA15" s="8"/>
      <c r="AB15" s="8"/>
      <c r="AC15" s="8"/>
      <c r="AD15" s="8"/>
      <c r="AE15" s="8"/>
      <c r="AF15" s="8"/>
      <c r="AG15" s="242">
        <v>752</v>
      </c>
      <c r="AH15" s="242"/>
      <c r="AI15" s="8" t="s">
        <v>26</v>
      </c>
      <c r="AJ15" s="8"/>
      <c r="AK15" s="8"/>
      <c r="AL15" s="40"/>
      <c r="AM15" s="19"/>
      <c r="AN15" s="46">
        <f>-AG15</f>
        <v>-752</v>
      </c>
      <c r="AO15" s="10"/>
    </row>
    <row r="16" spans="1:41" s="60" customFormat="1" ht="16.5" customHeight="1">
      <c r="A16" s="22" t="s">
        <v>115</v>
      </c>
      <c r="B16" s="22">
        <v>5040</v>
      </c>
      <c r="C16" s="171" t="s">
        <v>432</v>
      </c>
      <c r="D16" s="32" t="s">
        <v>13</v>
      </c>
      <c r="E16" s="38"/>
      <c r="F16" s="38"/>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47">
        <v>100</v>
      </c>
      <c r="AH16" s="247"/>
      <c r="AI16" s="27" t="s">
        <v>24</v>
      </c>
      <c r="AJ16" s="27"/>
      <c r="AK16" s="27"/>
      <c r="AL16" s="27"/>
      <c r="AM16" s="29"/>
      <c r="AN16" s="46">
        <f>AG16</f>
        <v>100</v>
      </c>
      <c r="AO16" s="10"/>
    </row>
    <row r="17" spans="1:41" s="60" customFormat="1" ht="16.5" customHeight="1">
      <c r="A17" s="22" t="s">
        <v>115</v>
      </c>
      <c r="B17" s="22">
        <v>5032</v>
      </c>
      <c r="C17" s="171" t="s">
        <v>433</v>
      </c>
      <c r="D17" s="32" t="s">
        <v>15</v>
      </c>
      <c r="E17" s="38"/>
      <c r="F17" s="38"/>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47">
        <v>225</v>
      </c>
      <c r="AH17" s="247"/>
      <c r="AI17" s="27" t="s">
        <v>24</v>
      </c>
      <c r="AJ17" s="27"/>
      <c r="AK17" s="27"/>
      <c r="AL17" s="27"/>
      <c r="AM17" s="29"/>
      <c r="AN17" s="46">
        <f aca="true" t="shared" si="1" ref="AN17:AN30">AG17</f>
        <v>225</v>
      </c>
      <c r="AO17" s="10"/>
    </row>
    <row r="18" spans="1:41" s="60" customFormat="1" ht="16.5" customHeight="1">
      <c r="A18" s="22" t="s">
        <v>115</v>
      </c>
      <c r="B18" s="22">
        <v>5033</v>
      </c>
      <c r="C18" s="171" t="s">
        <v>434</v>
      </c>
      <c r="D18" s="32" t="s">
        <v>16</v>
      </c>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47">
        <v>150</v>
      </c>
      <c r="AH18" s="247"/>
      <c r="AI18" s="27" t="s">
        <v>24</v>
      </c>
      <c r="AJ18" s="27"/>
      <c r="AK18" s="27"/>
      <c r="AL18" s="27"/>
      <c r="AM18" s="29"/>
      <c r="AN18" s="46">
        <f t="shared" si="1"/>
        <v>150</v>
      </c>
      <c r="AO18" s="10"/>
    </row>
    <row r="19" spans="1:41" s="60" customFormat="1" ht="16.5" customHeight="1">
      <c r="A19" s="22" t="s">
        <v>115</v>
      </c>
      <c r="B19" s="22">
        <v>5034</v>
      </c>
      <c r="C19" s="171" t="s">
        <v>435</v>
      </c>
      <c r="D19" s="32" t="s">
        <v>17</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47">
        <v>150</v>
      </c>
      <c r="AH19" s="247"/>
      <c r="AI19" s="27" t="s">
        <v>24</v>
      </c>
      <c r="AJ19" s="27"/>
      <c r="AK19" s="27"/>
      <c r="AL19" s="27"/>
      <c r="AM19" s="29"/>
      <c r="AN19" s="46">
        <f t="shared" si="1"/>
        <v>150</v>
      </c>
      <c r="AO19" s="94"/>
    </row>
    <row r="20" spans="1:41" s="60" customFormat="1" ht="16.5" customHeight="1">
      <c r="A20" s="22" t="s">
        <v>115</v>
      </c>
      <c r="B20" s="22">
        <v>5036</v>
      </c>
      <c r="C20" s="171" t="s">
        <v>436</v>
      </c>
      <c r="D20" s="252" t="s">
        <v>42</v>
      </c>
      <c r="E20" s="253"/>
      <c r="F20" s="253"/>
      <c r="G20" s="253"/>
      <c r="H20" s="263" t="s">
        <v>2</v>
      </c>
      <c r="I20" s="264"/>
      <c r="J20" s="264"/>
      <c r="K20" s="264"/>
      <c r="L20" s="264"/>
      <c r="M20" s="264"/>
      <c r="N20" s="264"/>
      <c r="O20" s="264"/>
      <c r="P20" s="264"/>
      <c r="Q20" s="265"/>
      <c r="R20" s="266"/>
      <c r="S20" s="32" t="s">
        <v>19</v>
      </c>
      <c r="T20" s="27"/>
      <c r="U20" s="27"/>
      <c r="V20" s="27"/>
      <c r="W20" s="27"/>
      <c r="X20" s="27"/>
      <c r="Y20" s="27"/>
      <c r="Z20" s="27"/>
      <c r="AA20" s="27"/>
      <c r="AB20" s="27"/>
      <c r="AC20" s="27"/>
      <c r="AD20" s="27"/>
      <c r="AE20" s="27"/>
      <c r="AF20" s="27"/>
      <c r="AG20" s="247">
        <v>480</v>
      </c>
      <c r="AH20" s="247"/>
      <c r="AI20" s="27" t="s">
        <v>24</v>
      </c>
      <c r="AJ20" s="27"/>
      <c r="AK20" s="27"/>
      <c r="AL20" s="27"/>
      <c r="AM20" s="29"/>
      <c r="AN20" s="46">
        <f t="shared" si="1"/>
        <v>480</v>
      </c>
      <c r="AO20" s="94"/>
    </row>
    <row r="21" spans="1:41" s="60" customFormat="1" ht="16.5" customHeight="1">
      <c r="A21" s="22" t="s">
        <v>115</v>
      </c>
      <c r="B21" s="22">
        <v>5037</v>
      </c>
      <c r="C21" s="171" t="s">
        <v>437</v>
      </c>
      <c r="D21" s="254"/>
      <c r="E21" s="255"/>
      <c r="F21" s="255"/>
      <c r="G21" s="255"/>
      <c r="H21" s="267"/>
      <c r="I21" s="268"/>
      <c r="J21" s="268"/>
      <c r="K21" s="268"/>
      <c r="L21" s="268"/>
      <c r="M21" s="268"/>
      <c r="N21" s="268"/>
      <c r="O21" s="268"/>
      <c r="P21" s="268"/>
      <c r="Q21" s="269"/>
      <c r="R21" s="270"/>
      <c r="S21" s="32" t="s">
        <v>20</v>
      </c>
      <c r="T21" s="27"/>
      <c r="U21" s="27"/>
      <c r="V21" s="27"/>
      <c r="W21" s="27"/>
      <c r="X21" s="27"/>
      <c r="Y21" s="27"/>
      <c r="Z21" s="27"/>
      <c r="AA21" s="27"/>
      <c r="AB21" s="27"/>
      <c r="AC21" s="27"/>
      <c r="AD21" s="27"/>
      <c r="AE21" s="27"/>
      <c r="AF21" s="27"/>
      <c r="AG21" s="247">
        <v>480</v>
      </c>
      <c r="AH21" s="247"/>
      <c r="AI21" s="27" t="s">
        <v>24</v>
      </c>
      <c r="AJ21" s="27"/>
      <c r="AK21" s="27"/>
      <c r="AL21" s="27"/>
      <c r="AM21" s="29"/>
      <c r="AN21" s="46">
        <f t="shared" si="1"/>
        <v>480</v>
      </c>
      <c r="AO21" s="94"/>
    </row>
    <row r="22" spans="1:41" s="60" customFormat="1" ht="16.5" customHeight="1">
      <c r="A22" s="22" t="s">
        <v>115</v>
      </c>
      <c r="B22" s="22">
        <v>5038</v>
      </c>
      <c r="C22" s="171" t="s">
        <v>438</v>
      </c>
      <c r="D22" s="254"/>
      <c r="E22" s="255"/>
      <c r="F22" s="255"/>
      <c r="G22" s="255"/>
      <c r="H22" s="271"/>
      <c r="I22" s="272"/>
      <c r="J22" s="272"/>
      <c r="K22" s="272"/>
      <c r="L22" s="272"/>
      <c r="M22" s="272"/>
      <c r="N22" s="272"/>
      <c r="O22" s="272"/>
      <c r="P22" s="272"/>
      <c r="Q22" s="273"/>
      <c r="R22" s="274"/>
      <c r="S22" s="32" t="s">
        <v>3</v>
      </c>
      <c r="T22" s="27"/>
      <c r="U22" s="27"/>
      <c r="V22" s="27"/>
      <c r="W22" s="27"/>
      <c r="X22" s="27"/>
      <c r="Y22" s="27"/>
      <c r="Z22" s="27"/>
      <c r="AA22" s="27"/>
      <c r="AB22" s="27"/>
      <c r="AC22" s="27"/>
      <c r="AD22" s="27"/>
      <c r="AE22" s="27"/>
      <c r="AF22" s="27"/>
      <c r="AG22" s="247">
        <v>480</v>
      </c>
      <c r="AH22" s="247"/>
      <c r="AI22" s="27" t="s">
        <v>24</v>
      </c>
      <c r="AJ22" s="27"/>
      <c r="AK22" s="27"/>
      <c r="AL22" s="27"/>
      <c r="AM22" s="29"/>
      <c r="AN22" s="46">
        <f t="shared" si="1"/>
        <v>480</v>
      </c>
      <c r="AO22" s="94"/>
    </row>
    <row r="23" spans="1:41" s="60" customFormat="1" ht="16.5" customHeight="1">
      <c r="A23" s="22" t="s">
        <v>115</v>
      </c>
      <c r="B23" s="22">
        <v>5039</v>
      </c>
      <c r="C23" s="171" t="s">
        <v>439</v>
      </c>
      <c r="D23" s="256"/>
      <c r="E23" s="257"/>
      <c r="F23" s="257"/>
      <c r="G23" s="257"/>
      <c r="H23" s="260" t="s">
        <v>4</v>
      </c>
      <c r="I23" s="261"/>
      <c r="J23" s="261"/>
      <c r="K23" s="261"/>
      <c r="L23" s="261"/>
      <c r="M23" s="261"/>
      <c r="N23" s="261"/>
      <c r="O23" s="261"/>
      <c r="P23" s="261"/>
      <c r="Q23" s="261"/>
      <c r="R23" s="262"/>
      <c r="S23" s="250" t="s">
        <v>45</v>
      </c>
      <c r="T23" s="251"/>
      <c r="U23" s="251"/>
      <c r="V23" s="251"/>
      <c r="W23" s="251"/>
      <c r="X23" s="251"/>
      <c r="Y23" s="251"/>
      <c r="Z23" s="251"/>
      <c r="AA23" s="251"/>
      <c r="AB23" s="251"/>
      <c r="AC23" s="251"/>
      <c r="AD23" s="251"/>
      <c r="AE23" s="251"/>
      <c r="AF23" s="251"/>
      <c r="AG23" s="247">
        <v>700</v>
      </c>
      <c r="AH23" s="247"/>
      <c r="AI23" s="27" t="s">
        <v>24</v>
      </c>
      <c r="AJ23" s="27"/>
      <c r="AK23" s="27"/>
      <c r="AL23" s="27"/>
      <c r="AM23" s="29"/>
      <c r="AN23" s="46">
        <f t="shared" si="1"/>
        <v>700</v>
      </c>
      <c r="AO23" s="94"/>
    </row>
    <row r="24" spans="1:41" s="60" customFormat="1" ht="16.5" customHeight="1">
      <c r="A24" s="22" t="s">
        <v>115</v>
      </c>
      <c r="B24" s="22">
        <v>5035</v>
      </c>
      <c r="C24" s="171" t="s">
        <v>440</v>
      </c>
      <c r="D24" s="30" t="s">
        <v>5</v>
      </c>
      <c r="E24" s="38"/>
      <c r="F24" s="38"/>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47">
        <v>120</v>
      </c>
      <c r="AH24" s="247"/>
      <c r="AI24" s="27" t="s">
        <v>24</v>
      </c>
      <c r="AJ24" s="27"/>
      <c r="AK24" s="27"/>
      <c r="AL24" s="27"/>
      <c r="AM24" s="29"/>
      <c r="AN24" s="46">
        <f t="shared" si="1"/>
        <v>120</v>
      </c>
      <c r="AO24" s="10"/>
    </row>
    <row r="25" spans="1:41" s="60" customFormat="1" ht="16.5" customHeight="1">
      <c r="A25" s="22" t="s">
        <v>115</v>
      </c>
      <c r="B25" s="22">
        <v>6147</v>
      </c>
      <c r="C25" s="171" t="s">
        <v>441</v>
      </c>
      <c r="D25" s="181" t="s">
        <v>6</v>
      </c>
      <c r="E25" s="182"/>
      <c r="F25" s="182"/>
      <c r="G25" s="182"/>
      <c r="H25" s="182"/>
      <c r="I25" s="182"/>
      <c r="J25" s="182"/>
      <c r="K25" s="182"/>
      <c r="L25" s="252" t="s">
        <v>112</v>
      </c>
      <c r="M25" s="253"/>
      <c r="N25" s="253"/>
      <c r="O25" s="253"/>
      <c r="P25" s="253"/>
      <c r="Q25" s="253"/>
      <c r="R25" s="258"/>
      <c r="S25" s="33" t="s">
        <v>108</v>
      </c>
      <c r="T25" s="69"/>
      <c r="U25" s="27"/>
      <c r="V25" s="27"/>
      <c r="W25" s="79"/>
      <c r="X25" s="79"/>
      <c r="Y25" s="27"/>
      <c r="Z25" s="27"/>
      <c r="AA25" s="27"/>
      <c r="AB25" s="27"/>
      <c r="AC25" s="27"/>
      <c r="AD25" s="27"/>
      <c r="AE25" s="27"/>
      <c r="AF25" s="27"/>
      <c r="AG25" s="247">
        <v>72</v>
      </c>
      <c r="AH25" s="247"/>
      <c r="AI25" s="27" t="s">
        <v>24</v>
      </c>
      <c r="AJ25" s="27"/>
      <c r="AK25" s="27"/>
      <c r="AL25" s="78"/>
      <c r="AM25" s="29"/>
      <c r="AN25" s="46">
        <f>AG25</f>
        <v>72</v>
      </c>
      <c r="AO25" s="10"/>
    </row>
    <row r="26" spans="1:41" s="60" customFormat="1" ht="16.5" customHeight="1">
      <c r="A26" s="22" t="s">
        <v>115</v>
      </c>
      <c r="B26" s="22">
        <v>6148</v>
      </c>
      <c r="C26" s="171" t="s">
        <v>442</v>
      </c>
      <c r="D26" s="184"/>
      <c r="E26" s="185"/>
      <c r="F26" s="185"/>
      <c r="G26" s="185"/>
      <c r="H26" s="185"/>
      <c r="I26" s="185"/>
      <c r="J26" s="185"/>
      <c r="K26" s="185"/>
      <c r="L26" s="256"/>
      <c r="M26" s="257"/>
      <c r="N26" s="257"/>
      <c r="O26" s="257"/>
      <c r="P26" s="257"/>
      <c r="Q26" s="257"/>
      <c r="R26" s="259"/>
      <c r="S26" s="33" t="s">
        <v>109</v>
      </c>
      <c r="T26" s="69"/>
      <c r="U26" s="27"/>
      <c r="V26" s="27"/>
      <c r="W26" s="79"/>
      <c r="X26" s="79"/>
      <c r="Y26" s="27"/>
      <c r="Z26" s="27"/>
      <c r="AA26" s="27"/>
      <c r="AB26" s="27"/>
      <c r="AC26" s="27"/>
      <c r="AD26" s="27"/>
      <c r="AE26" s="27"/>
      <c r="AF26" s="27"/>
      <c r="AG26" s="247">
        <v>144</v>
      </c>
      <c r="AH26" s="247"/>
      <c r="AI26" s="27" t="s">
        <v>24</v>
      </c>
      <c r="AJ26" s="27"/>
      <c r="AK26" s="27"/>
      <c r="AL26" s="78"/>
      <c r="AM26" s="29"/>
      <c r="AN26" s="46">
        <f>AG26</f>
        <v>144</v>
      </c>
      <c r="AO26" s="10"/>
    </row>
    <row r="27" spans="1:41" s="60" customFormat="1" ht="16.5" customHeight="1">
      <c r="A27" s="22" t="s">
        <v>115</v>
      </c>
      <c r="B27" s="22">
        <v>6141</v>
      </c>
      <c r="C27" s="47" t="s">
        <v>443</v>
      </c>
      <c r="D27" s="184"/>
      <c r="E27" s="185"/>
      <c r="F27" s="185"/>
      <c r="G27" s="185"/>
      <c r="H27" s="185"/>
      <c r="I27" s="185"/>
      <c r="J27" s="185"/>
      <c r="K27" s="185"/>
      <c r="L27" s="252" t="s">
        <v>113</v>
      </c>
      <c r="M27" s="253"/>
      <c r="N27" s="253"/>
      <c r="O27" s="253"/>
      <c r="P27" s="253"/>
      <c r="Q27" s="253"/>
      <c r="R27" s="258"/>
      <c r="S27" s="33" t="s">
        <v>108</v>
      </c>
      <c r="T27" s="69"/>
      <c r="U27" s="27"/>
      <c r="V27" s="27"/>
      <c r="W27" s="79"/>
      <c r="X27" s="79"/>
      <c r="Y27" s="27"/>
      <c r="Z27" s="27"/>
      <c r="AA27" s="27"/>
      <c r="AB27" s="27"/>
      <c r="AC27" s="27"/>
      <c r="AD27" s="27"/>
      <c r="AE27" s="27"/>
      <c r="AF27" s="27"/>
      <c r="AG27" s="247">
        <v>48</v>
      </c>
      <c r="AH27" s="247"/>
      <c r="AI27" s="27" t="s">
        <v>24</v>
      </c>
      <c r="AJ27" s="27"/>
      <c r="AK27" s="27"/>
      <c r="AL27" s="78"/>
      <c r="AM27" s="29"/>
      <c r="AN27" s="46">
        <f t="shared" si="1"/>
        <v>48</v>
      </c>
      <c r="AO27" s="94"/>
    </row>
    <row r="28" spans="1:41" s="60" customFormat="1" ht="16.5" customHeight="1">
      <c r="A28" s="22" t="s">
        <v>115</v>
      </c>
      <c r="B28" s="22">
        <v>6142</v>
      </c>
      <c r="C28" s="47" t="s">
        <v>444</v>
      </c>
      <c r="D28" s="184"/>
      <c r="E28" s="185"/>
      <c r="F28" s="185"/>
      <c r="G28" s="185"/>
      <c r="H28" s="185"/>
      <c r="I28" s="185"/>
      <c r="J28" s="185"/>
      <c r="K28" s="185"/>
      <c r="L28" s="256"/>
      <c r="M28" s="257"/>
      <c r="N28" s="257"/>
      <c r="O28" s="257"/>
      <c r="P28" s="257"/>
      <c r="Q28" s="257"/>
      <c r="R28" s="259"/>
      <c r="S28" s="33" t="s">
        <v>109</v>
      </c>
      <c r="T28" s="69"/>
      <c r="U28" s="27"/>
      <c r="V28" s="27"/>
      <c r="W28" s="79"/>
      <c r="X28" s="79"/>
      <c r="Y28" s="27"/>
      <c r="Z28" s="27"/>
      <c r="AA28" s="27"/>
      <c r="AB28" s="27"/>
      <c r="AC28" s="27"/>
      <c r="AD28" s="27"/>
      <c r="AE28" s="27"/>
      <c r="AF28" s="27"/>
      <c r="AG28" s="247">
        <v>96</v>
      </c>
      <c r="AH28" s="247"/>
      <c r="AI28" s="27" t="s">
        <v>24</v>
      </c>
      <c r="AJ28" s="27"/>
      <c r="AK28" s="27"/>
      <c r="AL28" s="78"/>
      <c r="AM28" s="29"/>
      <c r="AN28" s="46">
        <f t="shared" si="1"/>
        <v>96</v>
      </c>
      <c r="AO28" s="83"/>
    </row>
    <row r="29" spans="1:41" s="60" customFormat="1" ht="16.5" customHeight="1">
      <c r="A29" s="22" t="s">
        <v>115</v>
      </c>
      <c r="B29" s="22">
        <v>6143</v>
      </c>
      <c r="C29" s="47" t="s">
        <v>445</v>
      </c>
      <c r="D29" s="184"/>
      <c r="E29" s="185"/>
      <c r="F29" s="185"/>
      <c r="G29" s="185"/>
      <c r="H29" s="185"/>
      <c r="I29" s="185"/>
      <c r="J29" s="185"/>
      <c r="K29" s="185"/>
      <c r="L29" s="252" t="s">
        <v>114</v>
      </c>
      <c r="M29" s="277"/>
      <c r="N29" s="277"/>
      <c r="O29" s="277"/>
      <c r="P29" s="277"/>
      <c r="Q29" s="277"/>
      <c r="R29" s="278"/>
      <c r="S29" s="33" t="s">
        <v>108</v>
      </c>
      <c r="T29" s="69"/>
      <c r="U29" s="27"/>
      <c r="V29" s="27"/>
      <c r="W29" s="79"/>
      <c r="X29" s="79"/>
      <c r="Y29" s="27"/>
      <c r="Z29" s="27"/>
      <c r="AA29" s="27"/>
      <c r="AB29" s="27"/>
      <c r="AC29" s="27"/>
      <c r="AD29" s="27"/>
      <c r="AE29" s="27"/>
      <c r="AF29" s="27"/>
      <c r="AG29" s="247">
        <v>24</v>
      </c>
      <c r="AH29" s="247"/>
      <c r="AI29" s="27" t="s">
        <v>24</v>
      </c>
      <c r="AJ29" s="27"/>
      <c r="AK29" s="27"/>
      <c r="AL29" s="78"/>
      <c r="AM29" s="29"/>
      <c r="AN29" s="46">
        <f t="shared" si="1"/>
        <v>24</v>
      </c>
      <c r="AO29" s="83"/>
    </row>
    <row r="30" spans="1:41" s="60" customFormat="1" ht="16.5" customHeight="1">
      <c r="A30" s="22" t="s">
        <v>115</v>
      </c>
      <c r="B30" s="22">
        <v>6144</v>
      </c>
      <c r="C30" s="47" t="s">
        <v>446</v>
      </c>
      <c r="D30" s="191"/>
      <c r="E30" s="192"/>
      <c r="F30" s="192"/>
      <c r="G30" s="192"/>
      <c r="H30" s="192"/>
      <c r="I30" s="192"/>
      <c r="J30" s="192"/>
      <c r="K30" s="192"/>
      <c r="L30" s="279"/>
      <c r="M30" s="280"/>
      <c r="N30" s="280"/>
      <c r="O30" s="280"/>
      <c r="P30" s="280"/>
      <c r="Q30" s="280"/>
      <c r="R30" s="281"/>
      <c r="S30" s="33" t="s">
        <v>109</v>
      </c>
      <c r="T30" s="69"/>
      <c r="U30" s="27"/>
      <c r="V30" s="27"/>
      <c r="W30" s="79"/>
      <c r="X30" s="79"/>
      <c r="Y30" s="27"/>
      <c r="Z30" s="27"/>
      <c r="AA30" s="27"/>
      <c r="AB30" s="27"/>
      <c r="AC30" s="27"/>
      <c r="AD30" s="27"/>
      <c r="AE30" s="27"/>
      <c r="AF30" s="27"/>
      <c r="AG30" s="247">
        <v>48</v>
      </c>
      <c r="AH30" s="247"/>
      <c r="AI30" s="27" t="s">
        <v>24</v>
      </c>
      <c r="AJ30" s="27"/>
      <c r="AK30" s="27"/>
      <c r="AL30" s="78"/>
      <c r="AM30" s="29"/>
      <c r="AN30" s="46">
        <f t="shared" si="1"/>
        <v>48</v>
      </c>
      <c r="AO30" s="83"/>
    </row>
    <row r="31" spans="1:41" s="60" customFormat="1" ht="16.5" customHeight="1">
      <c r="A31" s="22" t="s">
        <v>115</v>
      </c>
      <c r="B31" s="22">
        <v>4032</v>
      </c>
      <c r="C31" s="47" t="s">
        <v>447</v>
      </c>
      <c r="D31" s="181" t="s">
        <v>335</v>
      </c>
      <c r="E31" s="182"/>
      <c r="F31" s="182"/>
      <c r="G31" s="182"/>
      <c r="H31" s="182"/>
      <c r="I31" s="182"/>
      <c r="J31" s="182"/>
      <c r="K31" s="183"/>
      <c r="L31" s="163"/>
      <c r="M31" s="79"/>
      <c r="N31" s="79"/>
      <c r="O31" s="79"/>
      <c r="P31" s="79"/>
      <c r="Q31" s="79"/>
      <c r="R31" s="79"/>
      <c r="S31" s="34"/>
      <c r="T31" s="69"/>
      <c r="U31" s="27"/>
      <c r="V31" s="27"/>
      <c r="W31" s="79"/>
      <c r="X31" s="79"/>
      <c r="Y31" s="27"/>
      <c r="Z31" s="27"/>
      <c r="AA31" s="27"/>
      <c r="AB31" s="27"/>
      <c r="AC31" s="27"/>
      <c r="AD31" s="27"/>
      <c r="AE31" s="27"/>
      <c r="AF31" s="27"/>
      <c r="AG31" s="247">
        <v>200</v>
      </c>
      <c r="AH31" s="247"/>
      <c r="AI31" s="27" t="s">
        <v>24</v>
      </c>
      <c r="AJ31" s="27"/>
      <c r="AK31" s="27"/>
      <c r="AL31" s="78"/>
      <c r="AM31" s="29"/>
      <c r="AN31" s="46">
        <f>AG31</f>
        <v>200</v>
      </c>
      <c r="AO31" s="83"/>
    </row>
    <row r="32" spans="1:41" s="60" customFormat="1" ht="16.5" customHeight="1">
      <c r="A32" s="22" t="s">
        <v>115</v>
      </c>
      <c r="B32" s="22">
        <v>4033</v>
      </c>
      <c r="C32" s="47" t="s">
        <v>448</v>
      </c>
      <c r="D32" s="191"/>
      <c r="E32" s="192"/>
      <c r="F32" s="192"/>
      <c r="G32" s="192"/>
      <c r="H32" s="192"/>
      <c r="I32" s="192"/>
      <c r="J32" s="192"/>
      <c r="K32" s="193"/>
      <c r="L32" s="32" t="s">
        <v>336</v>
      </c>
      <c r="M32" s="79"/>
      <c r="N32" s="79"/>
      <c r="O32" s="79"/>
      <c r="P32" s="79"/>
      <c r="Q32" s="79"/>
      <c r="R32" s="79"/>
      <c r="S32" s="34"/>
      <c r="T32" s="69"/>
      <c r="U32" s="27"/>
      <c r="V32" s="27"/>
      <c r="W32" s="79"/>
      <c r="X32" s="79"/>
      <c r="Y32" s="27"/>
      <c r="Z32" s="27"/>
      <c r="AA32" s="27"/>
      <c r="AB32" s="27"/>
      <c r="AC32" s="27"/>
      <c r="AD32" s="27"/>
      <c r="AE32" s="27"/>
      <c r="AF32" s="27"/>
      <c r="AG32" s="247">
        <v>100</v>
      </c>
      <c r="AH32" s="247"/>
      <c r="AI32" s="27" t="s">
        <v>24</v>
      </c>
      <c r="AJ32" s="27"/>
      <c r="AK32" s="27"/>
      <c r="AL32" s="78"/>
      <c r="AM32" s="29"/>
      <c r="AN32" s="46">
        <f>AG32</f>
        <v>100</v>
      </c>
      <c r="AO32" s="84"/>
    </row>
    <row r="33" spans="1:41" s="60" customFormat="1" ht="16.5" customHeight="1">
      <c r="A33" s="22" t="s">
        <v>115</v>
      </c>
      <c r="B33" s="22">
        <v>6231</v>
      </c>
      <c r="C33" s="47" t="s">
        <v>449</v>
      </c>
      <c r="D33" s="24" t="s">
        <v>339</v>
      </c>
      <c r="E33" s="147"/>
      <c r="F33" s="147"/>
      <c r="G33" s="147"/>
      <c r="H33" s="147"/>
      <c r="I33" s="147"/>
      <c r="J33" s="147"/>
      <c r="K33" s="147"/>
      <c r="L33" s="164"/>
      <c r="M33" s="164"/>
      <c r="N33" s="164"/>
      <c r="O33" s="149"/>
      <c r="P33" s="164"/>
      <c r="Q33" s="164"/>
      <c r="R33" s="164"/>
      <c r="S33" s="98"/>
      <c r="T33" s="77"/>
      <c r="U33" s="3"/>
      <c r="V33" s="3"/>
      <c r="W33" s="88"/>
      <c r="X33" s="88"/>
      <c r="Y33" s="3"/>
      <c r="Z33" s="3"/>
      <c r="AA33" s="3"/>
      <c r="AB33" s="3"/>
      <c r="AC33" s="3"/>
      <c r="AD33" s="3"/>
      <c r="AE33" s="27"/>
      <c r="AF33" s="27"/>
      <c r="AG33" s="247">
        <v>5</v>
      </c>
      <c r="AH33" s="247"/>
      <c r="AI33" s="27" t="s">
        <v>24</v>
      </c>
      <c r="AJ33" s="3"/>
      <c r="AK33" s="27"/>
      <c r="AL33" s="78"/>
      <c r="AM33" s="27"/>
      <c r="AN33" s="46">
        <f>AG33</f>
        <v>5</v>
      </c>
      <c r="AO33" s="86" t="s">
        <v>51</v>
      </c>
    </row>
    <row r="34" spans="1:47" ht="16.5" customHeight="1">
      <c r="A34" s="22" t="s">
        <v>115</v>
      </c>
      <c r="B34" s="22">
        <v>6100</v>
      </c>
      <c r="C34" s="47" t="s">
        <v>210</v>
      </c>
      <c r="D34" s="24" t="s">
        <v>338</v>
      </c>
      <c r="E34" s="3"/>
      <c r="F34" s="3"/>
      <c r="G34" s="3"/>
      <c r="H34" s="3"/>
      <c r="I34" s="3"/>
      <c r="J34" s="3"/>
      <c r="K34" s="3"/>
      <c r="L34" s="3"/>
      <c r="M34" s="3"/>
      <c r="N34" s="25"/>
      <c r="O34" s="32" t="s">
        <v>10</v>
      </c>
      <c r="P34" s="3"/>
      <c r="Q34" s="3"/>
      <c r="R34" s="3"/>
      <c r="S34" s="58"/>
      <c r="T34" s="58"/>
      <c r="U34" s="58"/>
      <c r="V34" s="59"/>
      <c r="W34" s="59"/>
      <c r="X34" s="59"/>
      <c r="Y34" s="59"/>
      <c r="Z34" s="59"/>
      <c r="AA34" s="59"/>
      <c r="AB34" s="59"/>
      <c r="AC34" s="59"/>
      <c r="AD34" s="3"/>
      <c r="AE34" s="65"/>
      <c r="AF34" s="69"/>
      <c r="AG34" s="27"/>
      <c r="AH34" s="59"/>
      <c r="AI34" s="58"/>
      <c r="AJ34" s="28" t="s">
        <v>29</v>
      </c>
      <c r="AK34" s="27" t="s">
        <v>206</v>
      </c>
      <c r="AL34" s="65"/>
      <c r="AM34" s="65"/>
      <c r="AN34" s="115" t="s">
        <v>41</v>
      </c>
      <c r="AO34" s="10" t="s">
        <v>111</v>
      </c>
      <c r="AQ34" s="14"/>
      <c r="AS34" s="14"/>
      <c r="AT34" s="112"/>
      <c r="AU34" s="48"/>
    </row>
    <row r="35" spans="1:47" ht="16.5" customHeight="1">
      <c r="A35" s="22" t="s">
        <v>115</v>
      </c>
      <c r="B35" s="22">
        <v>6110</v>
      </c>
      <c r="C35" s="47" t="s">
        <v>211</v>
      </c>
      <c r="D35" s="26"/>
      <c r="E35" s="14"/>
      <c r="F35" s="14"/>
      <c r="G35" s="14"/>
      <c r="H35" s="14"/>
      <c r="I35" s="14"/>
      <c r="J35" s="14"/>
      <c r="K35" s="14"/>
      <c r="L35" s="14"/>
      <c r="M35" s="14"/>
      <c r="N35" s="18"/>
      <c r="O35" s="32" t="s">
        <v>11</v>
      </c>
      <c r="P35" s="27"/>
      <c r="Q35" s="27"/>
      <c r="R35" s="27"/>
      <c r="S35" s="65"/>
      <c r="T35" s="65"/>
      <c r="U35" s="65"/>
      <c r="V35" s="66"/>
      <c r="W35" s="66"/>
      <c r="X35" s="59"/>
      <c r="Y35" s="59"/>
      <c r="Z35" s="59"/>
      <c r="AA35" s="59"/>
      <c r="AB35" s="59"/>
      <c r="AC35" s="59"/>
      <c r="AD35" s="3"/>
      <c r="AE35" s="65"/>
      <c r="AF35" s="69"/>
      <c r="AG35" s="27"/>
      <c r="AH35" s="59"/>
      <c r="AI35" s="58"/>
      <c r="AJ35" s="28" t="s">
        <v>29</v>
      </c>
      <c r="AK35" s="27" t="s">
        <v>207</v>
      </c>
      <c r="AL35" s="65"/>
      <c r="AM35" s="65"/>
      <c r="AN35" s="115" t="s">
        <v>41</v>
      </c>
      <c r="AO35" s="94"/>
      <c r="AQ35" s="14"/>
      <c r="AS35" s="14"/>
      <c r="AT35" s="112"/>
      <c r="AU35" s="48"/>
    </row>
    <row r="36" spans="1:47" ht="16.5" customHeight="1">
      <c r="A36" s="22" t="s">
        <v>115</v>
      </c>
      <c r="B36" s="22">
        <v>6111</v>
      </c>
      <c r="C36" s="47" t="s">
        <v>212</v>
      </c>
      <c r="D36" s="26"/>
      <c r="E36" s="14"/>
      <c r="F36" s="14"/>
      <c r="G36" s="14"/>
      <c r="H36" s="14"/>
      <c r="I36" s="14"/>
      <c r="J36" s="14"/>
      <c r="K36" s="14"/>
      <c r="L36" s="14"/>
      <c r="M36" s="14"/>
      <c r="N36" s="18"/>
      <c r="O36" s="32" t="s">
        <v>12</v>
      </c>
      <c r="P36" s="8"/>
      <c r="Q36" s="8"/>
      <c r="R36" s="8"/>
      <c r="S36" s="63"/>
      <c r="T36" s="63"/>
      <c r="U36" s="63"/>
      <c r="V36" s="64"/>
      <c r="W36" s="64"/>
      <c r="X36" s="66"/>
      <c r="Y36" s="59"/>
      <c r="Z36" s="59"/>
      <c r="AA36" s="59"/>
      <c r="AB36" s="59"/>
      <c r="AC36" s="59"/>
      <c r="AD36" s="3"/>
      <c r="AE36" s="65"/>
      <c r="AF36" s="69"/>
      <c r="AG36" s="27"/>
      <c r="AH36" s="59"/>
      <c r="AI36" s="58"/>
      <c r="AJ36" s="28" t="s">
        <v>29</v>
      </c>
      <c r="AK36" s="27" t="s">
        <v>208</v>
      </c>
      <c r="AL36" s="65"/>
      <c r="AM36" s="65"/>
      <c r="AN36" s="115" t="s">
        <v>41</v>
      </c>
      <c r="AO36" s="94"/>
      <c r="AQ36" s="14"/>
      <c r="AS36" s="14"/>
      <c r="AT36" s="112"/>
      <c r="AU36" s="48"/>
    </row>
    <row r="37" spans="1:47" ht="16.5" customHeight="1">
      <c r="A37" s="22" t="s">
        <v>115</v>
      </c>
      <c r="B37" s="22">
        <v>6113</v>
      </c>
      <c r="C37" s="47" t="s">
        <v>213</v>
      </c>
      <c r="D37" s="26"/>
      <c r="E37" s="14"/>
      <c r="F37" s="14"/>
      <c r="G37" s="14"/>
      <c r="H37" s="14"/>
      <c r="I37" s="14"/>
      <c r="J37" s="14"/>
      <c r="K37" s="14"/>
      <c r="L37" s="14"/>
      <c r="M37" s="14"/>
      <c r="N37" s="18"/>
      <c r="O37" s="32" t="s">
        <v>58</v>
      </c>
      <c r="P37" s="8"/>
      <c r="Q37" s="8"/>
      <c r="R37" s="8"/>
      <c r="S37" s="63"/>
      <c r="T37" s="63"/>
      <c r="U37" s="63"/>
      <c r="V37" s="64"/>
      <c r="W37" s="64"/>
      <c r="X37" s="64"/>
      <c r="Y37" s="66"/>
      <c r="Z37" s="66"/>
      <c r="AA37" s="66"/>
      <c r="AB37" s="66"/>
      <c r="AC37" s="66"/>
      <c r="AD37" s="27"/>
      <c r="AE37" s="27"/>
      <c r="AF37" s="27"/>
      <c r="AG37" s="27"/>
      <c r="AH37" s="27"/>
      <c r="AI37" s="27"/>
      <c r="AJ37" s="28" t="s">
        <v>205</v>
      </c>
      <c r="AK37" s="27"/>
      <c r="AL37" s="276">
        <v>0.9</v>
      </c>
      <c r="AM37" s="276"/>
      <c r="AN37" s="115" t="s">
        <v>41</v>
      </c>
      <c r="AO37" s="94"/>
      <c r="AQ37" s="14"/>
      <c r="AS37" s="14"/>
      <c r="AT37" s="112"/>
      <c r="AU37" s="48"/>
    </row>
    <row r="38" spans="1:47" ht="16.5" customHeight="1">
      <c r="A38" s="22" t="s">
        <v>115</v>
      </c>
      <c r="B38" s="22">
        <v>6115</v>
      </c>
      <c r="C38" s="47" t="s">
        <v>214</v>
      </c>
      <c r="D38" s="30"/>
      <c r="E38" s="8"/>
      <c r="F38" s="8"/>
      <c r="G38" s="8"/>
      <c r="H38" s="8"/>
      <c r="I38" s="8"/>
      <c r="J38" s="8"/>
      <c r="K38" s="8"/>
      <c r="L38" s="8"/>
      <c r="M38" s="8"/>
      <c r="N38" s="19"/>
      <c r="O38" s="244" t="s">
        <v>200</v>
      </c>
      <c r="P38" s="245"/>
      <c r="Q38" s="245"/>
      <c r="R38" s="245"/>
      <c r="S38" s="245"/>
      <c r="T38" s="245"/>
      <c r="U38" s="245"/>
      <c r="V38" s="245"/>
      <c r="W38" s="245"/>
      <c r="X38" s="245"/>
      <c r="Y38" s="64"/>
      <c r="Z38" s="64"/>
      <c r="AA38" s="64"/>
      <c r="AB38" s="64"/>
      <c r="AC38" s="64"/>
      <c r="AD38" s="8"/>
      <c r="AE38" s="27"/>
      <c r="AF38" s="27"/>
      <c r="AG38" s="27"/>
      <c r="AH38" s="27"/>
      <c r="AI38" s="27"/>
      <c r="AJ38" s="28" t="s">
        <v>205</v>
      </c>
      <c r="AK38" s="27"/>
      <c r="AL38" s="276">
        <v>0.8</v>
      </c>
      <c r="AM38" s="276"/>
      <c r="AN38" s="115" t="s">
        <v>41</v>
      </c>
      <c r="AO38" s="116"/>
      <c r="AQ38" s="14"/>
      <c r="AS38" s="14"/>
      <c r="AT38" s="112"/>
      <c r="AU38" s="48"/>
    </row>
    <row r="39" spans="1:47" ht="16.5" customHeight="1">
      <c r="A39" s="113" t="s">
        <v>115</v>
      </c>
      <c r="B39" s="113">
        <v>6118</v>
      </c>
      <c r="C39" s="114" t="s">
        <v>487</v>
      </c>
      <c r="D39" s="121" t="s">
        <v>489</v>
      </c>
      <c r="E39" s="122"/>
      <c r="F39" s="122"/>
      <c r="G39" s="122"/>
      <c r="H39" s="122"/>
      <c r="I39" s="122"/>
      <c r="J39" s="122"/>
      <c r="K39" s="122"/>
      <c r="L39" s="122"/>
      <c r="M39" s="122"/>
      <c r="N39" s="150"/>
      <c r="O39" s="120" t="s">
        <v>490</v>
      </c>
      <c r="P39" s="122"/>
      <c r="Q39" s="122"/>
      <c r="R39" s="122"/>
      <c r="S39" s="166"/>
      <c r="T39" s="166"/>
      <c r="U39" s="166"/>
      <c r="V39" s="167"/>
      <c r="W39" s="167"/>
      <c r="X39" s="167"/>
      <c r="Y39" s="167"/>
      <c r="Z39" s="167"/>
      <c r="AA39" s="167"/>
      <c r="AB39" s="167"/>
      <c r="AC39" s="167"/>
      <c r="AD39" s="122"/>
      <c r="AE39" s="168"/>
      <c r="AF39" s="148"/>
      <c r="AG39" s="117"/>
      <c r="AH39" s="167"/>
      <c r="AI39" s="166"/>
      <c r="AJ39" s="169" t="s">
        <v>29</v>
      </c>
      <c r="AK39" s="117" t="s">
        <v>492</v>
      </c>
      <c r="AL39" s="168"/>
      <c r="AM39" s="168"/>
      <c r="AN39" s="115" t="s">
        <v>41</v>
      </c>
      <c r="AO39" s="94"/>
      <c r="AQ39" s="14"/>
      <c r="AS39" s="14"/>
      <c r="AT39" s="112"/>
      <c r="AU39" s="48"/>
    </row>
    <row r="40" spans="1:47" ht="16.5" customHeight="1">
      <c r="A40" s="113" t="s">
        <v>115</v>
      </c>
      <c r="B40" s="113">
        <v>6119</v>
      </c>
      <c r="C40" s="114" t="s">
        <v>488</v>
      </c>
      <c r="D40" s="159"/>
      <c r="E40" s="160"/>
      <c r="F40" s="160"/>
      <c r="G40" s="160"/>
      <c r="H40" s="160"/>
      <c r="I40" s="160"/>
      <c r="J40" s="160"/>
      <c r="K40" s="160"/>
      <c r="L40" s="160"/>
      <c r="M40" s="160"/>
      <c r="N40" s="161"/>
      <c r="O40" s="120" t="s">
        <v>491</v>
      </c>
      <c r="P40" s="117"/>
      <c r="Q40" s="117"/>
      <c r="R40" s="117"/>
      <c r="S40" s="168"/>
      <c r="T40" s="168"/>
      <c r="U40" s="168"/>
      <c r="V40" s="170"/>
      <c r="W40" s="170"/>
      <c r="X40" s="170"/>
      <c r="Y40" s="170"/>
      <c r="Z40" s="170"/>
      <c r="AA40" s="170"/>
      <c r="AB40" s="170"/>
      <c r="AC40" s="170"/>
      <c r="AD40" s="117"/>
      <c r="AE40" s="168"/>
      <c r="AF40" s="148"/>
      <c r="AG40" s="117"/>
      <c r="AH40" s="170"/>
      <c r="AI40" s="168"/>
      <c r="AJ40" s="169" t="s">
        <v>29</v>
      </c>
      <c r="AK40" s="117" t="s">
        <v>493</v>
      </c>
      <c r="AL40" s="168"/>
      <c r="AM40" s="168"/>
      <c r="AN40" s="115" t="s">
        <v>41</v>
      </c>
      <c r="AO40" s="116"/>
      <c r="AQ40" s="14"/>
      <c r="AS40" s="14"/>
      <c r="AT40" s="112"/>
      <c r="AU40" s="48"/>
    </row>
    <row r="41" ht="16.5" customHeight="1">
      <c r="AN41" s="58"/>
    </row>
    <row r="42" ht="16.5" customHeight="1">
      <c r="B42" s="15" t="s">
        <v>18</v>
      </c>
    </row>
    <row r="44" spans="1:41" ht="16.5" customHeight="1">
      <c r="A44" s="1" t="s">
        <v>0</v>
      </c>
      <c r="B44" s="56"/>
      <c r="C44" s="43" t="s">
        <v>31</v>
      </c>
      <c r="D44" s="57"/>
      <c r="E44" s="58"/>
      <c r="F44" s="58"/>
      <c r="G44" s="58"/>
      <c r="H44" s="58"/>
      <c r="I44" s="58"/>
      <c r="J44" s="58"/>
      <c r="K44" s="58"/>
      <c r="L44" s="58"/>
      <c r="M44" s="58"/>
      <c r="N44" s="58"/>
      <c r="O44" s="58"/>
      <c r="P44" s="58"/>
      <c r="Q44" s="58"/>
      <c r="R44" s="58"/>
      <c r="S44" s="44"/>
      <c r="T44" s="81" t="s">
        <v>32</v>
      </c>
      <c r="U44" s="81"/>
      <c r="V44" s="58"/>
      <c r="W44" s="58"/>
      <c r="X44" s="58"/>
      <c r="Y44" s="58"/>
      <c r="Z44" s="58"/>
      <c r="AA44" s="58"/>
      <c r="AB44" s="58"/>
      <c r="AC44" s="58"/>
      <c r="AD44" s="58"/>
      <c r="AE44" s="58"/>
      <c r="AF44" s="58"/>
      <c r="AG44" s="58"/>
      <c r="AH44" s="58"/>
      <c r="AI44" s="58"/>
      <c r="AJ44" s="58"/>
      <c r="AK44" s="58"/>
      <c r="AL44" s="58"/>
      <c r="AM44" s="67"/>
      <c r="AN44" s="5" t="s">
        <v>7</v>
      </c>
      <c r="AO44" s="5" t="s">
        <v>8</v>
      </c>
    </row>
    <row r="45" spans="1:41" ht="16.5" customHeight="1">
      <c r="A45" s="6" t="s">
        <v>33</v>
      </c>
      <c r="B45" s="7" t="s">
        <v>34</v>
      </c>
      <c r="C45" s="61"/>
      <c r="D45" s="62"/>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1"/>
      <c r="AN45" s="9" t="s">
        <v>27</v>
      </c>
      <c r="AO45" s="9" t="s">
        <v>28</v>
      </c>
    </row>
    <row r="46" spans="1:41" ht="16.5" customHeight="1">
      <c r="A46" s="22" t="s">
        <v>115</v>
      </c>
      <c r="B46" s="22">
        <v>8023</v>
      </c>
      <c r="C46" s="172" t="s">
        <v>450</v>
      </c>
      <c r="D46" s="181" t="s">
        <v>143</v>
      </c>
      <c r="E46" s="182"/>
      <c r="F46" s="182"/>
      <c r="G46" s="182"/>
      <c r="H46" s="182"/>
      <c r="I46" s="182"/>
      <c r="J46" s="182"/>
      <c r="K46" s="182"/>
      <c r="L46" s="182"/>
      <c r="M46" s="183"/>
      <c r="N46" s="33" t="s">
        <v>161</v>
      </c>
      <c r="O46" s="27"/>
      <c r="P46" s="27"/>
      <c r="Q46" s="27"/>
      <c r="R46" s="74"/>
      <c r="S46" s="74"/>
      <c r="T46" s="65"/>
      <c r="U46" s="27"/>
      <c r="V46" s="27"/>
      <c r="W46" s="27"/>
      <c r="X46" s="27"/>
      <c r="Y46" s="34"/>
      <c r="Z46" s="27"/>
      <c r="AA46" s="34"/>
      <c r="AB46" s="24"/>
      <c r="AC46" s="3"/>
      <c r="AD46" s="3"/>
      <c r="AE46" s="80"/>
      <c r="AF46" s="77"/>
      <c r="AG46" s="77"/>
      <c r="AH46" s="3"/>
      <c r="AI46" s="3"/>
      <c r="AJ46" s="3"/>
      <c r="AK46" s="3"/>
      <c r="AL46" s="3"/>
      <c r="AM46" s="25"/>
      <c r="AN46" s="123">
        <f>ROUND(AE7*AF48,0)</f>
        <v>239</v>
      </c>
      <c r="AO46" s="11" t="s">
        <v>51</v>
      </c>
    </row>
    <row r="47" spans="1:41" ht="16.5" customHeight="1">
      <c r="A47" s="22" t="s">
        <v>115</v>
      </c>
      <c r="B47" s="22">
        <v>8021</v>
      </c>
      <c r="C47" s="172" t="s">
        <v>451</v>
      </c>
      <c r="D47" s="184"/>
      <c r="E47" s="185"/>
      <c r="F47" s="185"/>
      <c r="G47" s="185"/>
      <c r="H47" s="185"/>
      <c r="I47" s="185"/>
      <c r="J47" s="185"/>
      <c r="K47" s="185"/>
      <c r="L47" s="185"/>
      <c r="M47" s="186"/>
      <c r="N47" s="41" t="s">
        <v>162</v>
      </c>
      <c r="O47" s="3"/>
      <c r="P47" s="3"/>
      <c r="Q47" s="3"/>
      <c r="R47" s="80"/>
      <c r="S47" s="97"/>
      <c r="T47" s="58"/>
      <c r="U47" s="3"/>
      <c r="V47" s="3"/>
      <c r="W47" s="3"/>
      <c r="X47" s="3"/>
      <c r="Y47" s="98"/>
      <c r="Z47" s="3"/>
      <c r="AA47" s="95"/>
      <c r="AB47" s="26"/>
      <c r="AC47" s="14"/>
      <c r="AD47" s="14" t="s">
        <v>9</v>
      </c>
      <c r="AE47" s="14"/>
      <c r="AF47" s="14"/>
      <c r="AG47" s="75"/>
      <c r="AH47" s="73"/>
      <c r="AI47" s="14"/>
      <c r="AJ47" s="14"/>
      <c r="AK47" s="14"/>
      <c r="AL47" s="14"/>
      <c r="AM47" s="18"/>
      <c r="AN47" s="123">
        <f>ROUND(AE8*AF48,0)</f>
        <v>1043</v>
      </c>
      <c r="AO47" s="86" t="s">
        <v>40</v>
      </c>
    </row>
    <row r="48" spans="1:41" ht="16.5" customHeight="1">
      <c r="A48" s="22" t="s">
        <v>115</v>
      </c>
      <c r="B48" s="22">
        <v>8022</v>
      </c>
      <c r="C48" s="172" t="s">
        <v>452</v>
      </c>
      <c r="D48" s="184"/>
      <c r="E48" s="185"/>
      <c r="F48" s="185"/>
      <c r="G48" s="185"/>
      <c r="H48" s="185"/>
      <c r="I48" s="185"/>
      <c r="J48" s="185"/>
      <c r="K48" s="185"/>
      <c r="L48" s="185"/>
      <c r="M48" s="186"/>
      <c r="N48" s="50"/>
      <c r="O48" s="8"/>
      <c r="P48" s="8"/>
      <c r="Q48" s="8"/>
      <c r="R48" s="87"/>
      <c r="S48" s="87"/>
      <c r="T48" s="63"/>
      <c r="U48" s="8"/>
      <c r="V48" s="8"/>
      <c r="W48" s="8"/>
      <c r="X48" s="8"/>
      <c r="Y48" s="37"/>
      <c r="Z48" s="8"/>
      <c r="AA48" s="96"/>
      <c r="AB48" s="26"/>
      <c r="AC48" s="73"/>
      <c r="AD48" s="14"/>
      <c r="AE48" s="73" t="s">
        <v>1</v>
      </c>
      <c r="AF48" s="249">
        <v>0.7</v>
      </c>
      <c r="AG48" s="249"/>
      <c r="AH48" s="73"/>
      <c r="AI48" s="14"/>
      <c r="AJ48" s="14"/>
      <c r="AK48" s="14"/>
      <c r="AL48" s="14"/>
      <c r="AM48" s="18"/>
      <c r="AN48" s="13">
        <f>ROUND(AE9*AF48,0)</f>
        <v>34</v>
      </c>
      <c r="AO48" s="86" t="s">
        <v>48</v>
      </c>
    </row>
    <row r="49" spans="1:41" ht="16.5" customHeight="1">
      <c r="A49" s="22" t="s">
        <v>115</v>
      </c>
      <c r="B49" s="22">
        <v>8033</v>
      </c>
      <c r="C49" s="172" t="s">
        <v>453</v>
      </c>
      <c r="D49" s="184"/>
      <c r="E49" s="185"/>
      <c r="F49" s="185"/>
      <c r="G49" s="185"/>
      <c r="H49" s="185"/>
      <c r="I49" s="185"/>
      <c r="J49" s="185"/>
      <c r="K49" s="185"/>
      <c r="L49" s="185"/>
      <c r="M49" s="186"/>
      <c r="N49" s="33" t="s">
        <v>163</v>
      </c>
      <c r="O49" s="27"/>
      <c r="P49" s="27"/>
      <c r="Q49" s="27"/>
      <c r="R49" s="74"/>
      <c r="S49" s="99"/>
      <c r="T49" s="65"/>
      <c r="U49" s="27"/>
      <c r="V49" s="27"/>
      <c r="W49" s="27"/>
      <c r="X49" s="27"/>
      <c r="Y49" s="34"/>
      <c r="Z49" s="27"/>
      <c r="AA49" s="34"/>
      <c r="AB49" s="26"/>
      <c r="AC49" s="73"/>
      <c r="AD49" s="14"/>
      <c r="AE49" s="73"/>
      <c r="AF49" s="249"/>
      <c r="AG49" s="249"/>
      <c r="AH49" s="73"/>
      <c r="AI49" s="48"/>
      <c r="AJ49" s="100"/>
      <c r="AK49" s="100"/>
      <c r="AL49" s="100"/>
      <c r="AM49" s="18"/>
      <c r="AN49" s="123">
        <f>ROUND(AE10*AF48,0)</f>
        <v>246</v>
      </c>
      <c r="AO49" s="11" t="s">
        <v>51</v>
      </c>
    </row>
    <row r="50" spans="1:41" ht="16.5" customHeight="1">
      <c r="A50" s="22" t="s">
        <v>115</v>
      </c>
      <c r="B50" s="22">
        <v>8031</v>
      </c>
      <c r="C50" s="172" t="s">
        <v>454</v>
      </c>
      <c r="D50" s="184"/>
      <c r="E50" s="185"/>
      <c r="F50" s="185"/>
      <c r="G50" s="185"/>
      <c r="H50" s="185"/>
      <c r="I50" s="185"/>
      <c r="J50" s="185"/>
      <c r="K50" s="185"/>
      <c r="L50" s="185"/>
      <c r="M50" s="186"/>
      <c r="N50" s="41" t="s">
        <v>164</v>
      </c>
      <c r="O50" s="3"/>
      <c r="P50" s="3"/>
      <c r="Q50" s="3"/>
      <c r="R50" s="80"/>
      <c r="S50" s="80"/>
      <c r="T50" s="58"/>
      <c r="U50" s="3"/>
      <c r="V50" s="3"/>
      <c r="W50" s="3"/>
      <c r="X50" s="3"/>
      <c r="Y50" s="98"/>
      <c r="Z50" s="3"/>
      <c r="AA50" s="95"/>
      <c r="AB50" s="26"/>
      <c r="AC50" s="14"/>
      <c r="AD50" s="14"/>
      <c r="AE50" s="73"/>
      <c r="AF50" s="103"/>
      <c r="AG50" s="103"/>
      <c r="AH50" s="73"/>
      <c r="AI50" s="14"/>
      <c r="AJ50" s="14"/>
      <c r="AK50" s="14"/>
      <c r="AL50" s="14"/>
      <c r="AM50" s="18"/>
      <c r="AN50" s="123">
        <f>ROUND(AE11*AF48,0)</f>
        <v>2138</v>
      </c>
      <c r="AO50" s="86" t="s">
        <v>40</v>
      </c>
    </row>
    <row r="51" spans="1:41" ht="16.5" customHeight="1">
      <c r="A51" s="22" t="s">
        <v>115</v>
      </c>
      <c r="B51" s="22">
        <v>8032</v>
      </c>
      <c r="C51" s="172" t="s">
        <v>455</v>
      </c>
      <c r="D51" s="191"/>
      <c r="E51" s="192"/>
      <c r="F51" s="192"/>
      <c r="G51" s="192"/>
      <c r="H51" s="192"/>
      <c r="I51" s="192"/>
      <c r="J51" s="192"/>
      <c r="K51" s="192"/>
      <c r="L51" s="192"/>
      <c r="M51" s="193"/>
      <c r="N51" s="50"/>
      <c r="O51" s="8"/>
      <c r="P51" s="8"/>
      <c r="Q51" s="8"/>
      <c r="R51" s="87"/>
      <c r="S51" s="87"/>
      <c r="T51" s="63"/>
      <c r="U51" s="8"/>
      <c r="V51" s="8"/>
      <c r="W51" s="8"/>
      <c r="X51" s="8"/>
      <c r="Y51" s="37"/>
      <c r="Z51" s="8"/>
      <c r="AA51" s="96"/>
      <c r="AB51" s="30"/>
      <c r="AC51" s="8"/>
      <c r="AD51" s="8"/>
      <c r="AE51" s="87"/>
      <c r="AF51" s="70"/>
      <c r="AG51" s="70"/>
      <c r="AH51" s="8"/>
      <c r="AI51" s="8"/>
      <c r="AJ51" s="8"/>
      <c r="AK51" s="8"/>
      <c r="AL51" s="8"/>
      <c r="AM51" s="19"/>
      <c r="AN51" s="13">
        <f>ROUND(AE12*AF48,0)</f>
        <v>70</v>
      </c>
      <c r="AO51" s="86" t="s">
        <v>48</v>
      </c>
    </row>
    <row r="53" spans="1:41" s="60" customFormat="1" ht="16.5" customHeight="1">
      <c r="A53" s="54"/>
      <c r="B53" s="15" t="s">
        <v>25</v>
      </c>
      <c r="C53" s="54"/>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54"/>
      <c r="AO53" s="54"/>
    </row>
    <row r="55" spans="1:41" s="60" customFormat="1" ht="16.5" customHeight="1">
      <c r="A55" s="1" t="s">
        <v>0</v>
      </c>
      <c r="B55" s="56"/>
      <c r="C55" s="43" t="s">
        <v>31</v>
      </c>
      <c r="D55" s="57"/>
      <c r="E55" s="58"/>
      <c r="F55" s="58"/>
      <c r="G55" s="58"/>
      <c r="H55" s="58"/>
      <c r="I55" s="58"/>
      <c r="J55" s="58"/>
      <c r="K55" s="58"/>
      <c r="L55" s="58"/>
      <c r="M55" s="58"/>
      <c r="N55" s="58"/>
      <c r="O55" s="58"/>
      <c r="P55" s="58"/>
      <c r="Q55" s="58"/>
      <c r="R55" s="58"/>
      <c r="S55" s="44"/>
      <c r="T55" s="81" t="s">
        <v>32</v>
      </c>
      <c r="U55" s="81"/>
      <c r="V55" s="58"/>
      <c r="W55" s="58"/>
      <c r="X55" s="58"/>
      <c r="Y55" s="58"/>
      <c r="Z55" s="58"/>
      <c r="AA55" s="58"/>
      <c r="AB55" s="58"/>
      <c r="AC55" s="58"/>
      <c r="AD55" s="58"/>
      <c r="AE55" s="58"/>
      <c r="AF55" s="58"/>
      <c r="AG55" s="58"/>
      <c r="AH55" s="58"/>
      <c r="AI55" s="58"/>
      <c r="AJ55" s="58"/>
      <c r="AK55" s="58"/>
      <c r="AL55" s="58"/>
      <c r="AM55" s="67"/>
      <c r="AN55" s="5" t="s">
        <v>7</v>
      </c>
      <c r="AO55" s="5" t="s">
        <v>8</v>
      </c>
    </row>
    <row r="56" spans="1:41" s="60" customFormat="1" ht="16.5" customHeight="1">
      <c r="A56" s="6" t="s">
        <v>33</v>
      </c>
      <c r="B56" s="7" t="s">
        <v>34</v>
      </c>
      <c r="C56" s="61"/>
      <c r="D56" s="62"/>
      <c r="E56" s="63"/>
      <c r="F56" s="63"/>
      <c r="G56" s="63"/>
      <c r="H56" s="63"/>
      <c r="I56" s="63"/>
      <c r="J56" s="63"/>
      <c r="K56" s="63"/>
      <c r="L56" s="63"/>
      <c r="M56" s="63"/>
      <c r="N56" s="63"/>
      <c r="O56" s="63"/>
      <c r="P56" s="63"/>
      <c r="Q56" s="63"/>
      <c r="R56" s="63"/>
      <c r="S56" s="63"/>
      <c r="T56" s="63"/>
      <c r="U56" s="63"/>
      <c r="V56" s="63"/>
      <c r="W56" s="63"/>
      <c r="X56" s="63"/>
      <c r="Y56" s="63"/>
      <c r="Z56" s="63"/>
      <c r="AA56" s="63"/>
      <c r="AM56" s="68"/>
      <c r="AN56" s="9" t="s">
        <v>27</v>
      </c>
      <c r="AO56" s="9" t="s">
        <v>28</v>
      </c>
    </row>
    <row r="57" spans="1:41" s="60" customFormat="1" ht="16.5" customHeight="1">
      <c r="A57" s="22" t="s">
        <v>115</v>
      </c>
      <c r="B57" s="22">
        <v>9023</v>
      </c>
      <c r="C57" s="172" t="s">
        <v>456</v>
      </c>
      <c r="D57" s="181" t="s">
        <v>143</v>
      </c>
      <c r="E57" s="182"/>
      <c r="F57" s="182"/>
      <c r="G57" s="182"/>
      <c r="H57" s="182"/>
      <c r="I57" s="182"/>
      <c r="J57" s="182"/>
      <c r="K57" s="182"/>
      <c r="L57" s="182"/>
      <c r="M57" s="183"/>
      <c r="N57" s="33" t="s">
        <v>161</v>
      </c>
      <c r="O57" s="27"/>
      <c r="P57" s="27"/>
      <c r="Q57" s="27"/>
      <c r="R57" s="74"/>
      <c r="S57" s="74"/>
      <c r="T57" s="65"/>
      <c r="U57" s="27"/>
      <c r="V57" s="27"/>
      <c r="W57" s="27"/>
      <c r="X57" s="27"/>
      <c r="Y57" s="34"/>
      <c r="Z57" s="27"/>
      <c r="AA57" s="101"/>
      <c r="AB57" s="24"/>
      <c r="AC57" s="3"/>
      <c r="AD57" s="3"/>
      <c r="AE57" s="77"/>
      <c r="AF57" s="102"/>
      <c r="AG57" s="102"/>
      <c r="AH57" s="77"/>
      <c r="AI57" s="3"/>
      <c r="AJ57" s="3"/>
      <c r="AK57" s="3"/>
      <c r="AL57" s="3"/>
      <c r="AM57" s="25"/>
      <c r="AN57" s="123">
        <f>ROUND(AE7*AF59,0)</f>
        <v>239</v>
      </c>
      <c r="AO57" s="11" t="s">
        <v>51</v>
      </c>
    </row>
    <row r="58" spans="1:41" s="60" customFormat="1" ht="16.5" customHeight="1">
      <c r="A58" s="22" t="s">
        <v>115</v>
      </c>
      <c r="B58" s="22">
        <v>9021</v>
      </c>
      <c r="C58" s="172" t="s">
        <v>457</v>
      </c>
      <c r="D58" s="184"/>
      <c r="E58" s="185"/>
      <c r="F58" s="185"/>
      <c r="G58" s="185"/>
      <c r="H58" s="185"/>
      <c r="I58" s="185"/>
      <c r="J58" s="185"/>
      <c r="K58" s="185"/>
      <c r="L58" s="185"/>
      <c r="M58" s="186"/>
      <c r="N58" s="41" t="s">
        <v>162</v>
      </c>
      <c r="O58" s="3"/>
      <c r="P58" s="3"/>
      <c r="Q58" s="3"/>
      <c r="R58" s="80"/>
      <c r="S58" s="97"/>
      <c r="T58" s="58"/>
      <c r="U58" s="3"/>
      <c r="V58" s="3"/>
      <c r="W58" s="3"/>
      <c r="X58" s="3"/>
      <c r="Y58" s="98"/>
      <c r="Z58" s="3"/>
      <c r="AA58" s="95"/>
      <c r="AB58" s="26"/>
      <c r="AC58" s="14"/>
      <c r="AD58" s="14" t="s">
        <v>149</v>
      </c>
      <c r="AE58" s="14"/>
      <c r="AF58" s="14"/>
      <c r="AG58" s="75"/>
      <c r="AH58" s="73"/>
      <c r="AI58" s="14"/>
      <c r="AJ58" s="14"/>
      <c r="AK58" s="14"/>
      <c r="AL58" s="14"/>
      <c r="AM58" s="18"/>
      <c r="AN58" s="123">
        <f>ROUND(AE8*AF59,0)</f>
        <v>1043</v>
      </c>
      <c r="AO58" s="86" t="s">
        <v>40</v>
      </c>
    </row>
    <row r="59" spans="1:41" s="60" customFormat="1" ht="16.5" customHeight="1">
      <c r="A59" s="22" t="s">
        <v>115</v>
      </c>
      <c r="B59" s="22">
        <v>9022</v>
      </c>
      <c r="C59" s="172" t="s">
        <v>458</v>
      </c>
      <c r="D59" s="184"/>
      <c r="E59" s="185"/>
      <c r="F59" s="185"/>
      <c r="G59" s="185"/>
      <c r="H59" s="185"/>
      <c r="I59" s="185"/>
      <c r="J59" s="185"/>
      <c r="K59" s="185"/>
      <c r="L59" s="185"/>
      <c r="M59" s="186"/>
      <c r="N59" s="50"/>
      <c r="O59" s="8"/>
      <c r="P59" s="8"/>
      <c r="Q59" s="8"/>
      <c r="R59" s="87"/>
      <c r="S59" s="87"/>
      <c r="T59" s="63"/>
      <c r="U59" s="8"/>
      <c r="V59" s="8"/>
      <c r="W59" s="8"/>
      <c r="X59" s="8"/>
      <c r="Y59" s="37"/>
      <c r="Z59" s="8"/>
      <c r="AA59" s="96"/>
      <c r="AB59" s="26"/>
      <c r="AC59" s="73"/>
      <c r="AD59" s="14"/>
      <c r="AE59" s="73" t="s">
        <v>1</v>
      </c>
      <c r="AF59" s="249">
        <v>0.7</v>
      </c>
      <c r="AG59" s="249"/>
      <c r="AH59" s="73"/>
      <c r="AI59" s="14"/>
      <c r="AJ59" s="14"/>
      <c r="AK59" s="14"/>
      <c r="AL59" s="14"/>
      <c r="AM59" s="18"/>
      <c r="AN59" s="13">
        <f>ROUND(AE9*AF59,0)</f>
        <v>34</v>
      </c>
      <c r="AO59" s="86" t="s">
        <v>48</v>
      </c>
    </row>
    <row r="60" spans="1:41" s="60" customFormat="1" ht="16.5" customHeight="1">
      <c r="A60" s="22" t="s">
        <v>115</v>
      </c>
      <c r="B60" s="22">
        <v>9033</v>
      </c>
      <c r="C60" s="172" t="s">
        <v>459</v>
      </c>
      <c r="D60" s="184"/>
      <c r="E60" s="185"/>
      <c r="F60" s="185"/>
      <c r="G60" s="185"/>
      <c r="H60" s="185"/>
      <c r="I60" s="185"/>
      <c r="J60" s="185"/>
      <c r="K60" s="185"/>
      <c r="L60" s="185"/>
      <c r="M60" s="186"/>
      <c r="N60" s="33" t="s">
        <v>163</v>
      </c>
      <c r="O60" s="27"/>
      <c r="P60" s="27"/>
      <c r="Q60" s="27"/>
      <c r="R60" s="74"/>
      <c r="S60" s="99"/>
      <c r="T60" s="65"/>
      <c r="U60" s="27"/>
      <c r="V60" s="27"/>
      <c r="W60" s="27"/>
      <c r="X60" s="27"/>
      <c r="Y60" s="34"/>
      <c r="Z60" s="27"/>
      <c r="AA60" s="101"/>
      <c r="AB60" s="26"/>
      <c r="AC60" s="73"/>
      <c r="AD60" s="14"/>
      <c r="AE60" s="73"/>
      <c r="AF60" s="249"/>
      <c r="AG60" s="249"/>
      <c r="AH60" s="73"/>
      <c r="AI60" s="48"/>
      <c r="AJ60" s="100"/>
      <c r="AK60" s="100"/>
      <c r="AL60" s="100"/>
      <c r="AM60" s="18"/>
      <c r="AN60" s="123">
        <f>ROUND(AE10*AF59,0)</f>
        <v>246</v>
      </c>
      <c r="AO60" s="11" t="s">
        <v>51</v>
      </c>
    </row>
    <row r="61" spans="1:41" s="60" customFormat="1" ht="16.5" customHeight="1">
      <c r="A61" s="22" t="s">
        <v>115</v>
      </c>
      <c r="B61" s="22">
        <v>9031</v>
      </c>
      <c r="C61" s="172" t="s">
        <v>460</v>
      </c>
      <c r="D61" s="184"/>
      <c r="E61" s="185"/>
      <c r="F61" s="185"/>
      <c r="G61" s="185"/>
      <c r="H61" s="185"/>
      <c r="I61" s="185"/>
      <c r="J61" s="185"/>
      <c r="K61" s="185"/>
      <c r="L61" s="185"/>
      <c r="M61" s="186"/>
      <c r="N61" s="41" t="s">
        <v>164</v>
      </c>
      <c r="O61" s="3"/>
      <c r="P61" s="3"/>
      <c r="Q61" s="3"/>
      <c r="R61" s="80"/>
      <c r="S61" s="80"/>
      <c r="T61" s="58"/>
      <c r="U61" s="3"/>
      <c r="V61" s="3"/>
      <c r="W61" s="3"/>
      <c r="X61" s="3"/>
      <c r="Y61" s="98"/>
      <c r="Z61" s="3"/>
      <c r="AA61" s="95"/>
      <c r="AB61" s="26"/>
      <c r="AC61" s="14"/>
      <c r="AD61" s="14"/>
      <c r="AE61" s="73"/>
      <c r="AF61" s="103"/>
      <c r="AG61" s="103"/>
      <c r="AH61" s="73"/>
      <c r="AI61" s="14"/>
      <c r="AJ61" s="14"/>
      <c r="AK61" s="14"/>
      <c r="AL61" s="14"/>
      <c r="AM61" s="18"/>
      <c r="AN61" s="123">
        <f>ROUND(AE11*AF59,0)</f>
        <v>2138</v>
      </c>
      <c r="AO61" s="86" t="s">
        <v>40</v>
      </c>
    </row>
    <row r="62" spans="1:41" s="60" customFormat="1" ht="16.5" customHeight="1">
      <c r="A62" s="22" t="s">
        <v>115</v>
      </c>
      <c r="B62" s="22">
        <v>9032</v>
      </c>
      <c r="C62" s="172" t="s">
        <v>461</v>
      </c>
      <c r="D62" s="191"/>
      <c r="E62" s="192"/>
      <c r="F62" s="192"/>
      <c r="G62" s="192"/>
      <c r="H62" s="192"/>
      <c r="I62" s="192"/>
      <c r="J62" s="192"/>
      <c r="K62" s="192"/>
      <c r="L62" s="192"/>
      <c r="M62" s="193"/>
      <c r="N62" s="50"/>
      <c r="O62" s="8"/>
      <c r="P62" s="8"/>
      <c r="Q62" s="8"/>
      <c r="R62" s="87"/>
      <c r="S62" s="87"/>
      <c r="T62" s="63"/>
      <c r="U62" s="8"/>
      <c r="V62" s="8"/>
      <c r="W62" s="8"/>
      <c r="X62" s="8"/>
      <c r="Y62" s="37"/>
      <c r="Z62" s="8"/>
      <c r="AA62" s="96"/>
      <c r="AB62" s="30"/>
      <c r="AC62" s="8"/>
      <c r="AD62" s="8"/>
      <c r="AE62" s="87"/>
      <c r="AF62" s="70"/>
      <c r="AG62" s="70"/>
      <c r="AH62" s="8"/>
      <c r="AI62" s="8"/>
      <c r="AJ62" s="8"/>
      <c r="AK62" s="8"/>
      <c r="AL62" s="8"/>
      <c r="AM62" s="19"/>
      <c r="AN62" s="13">
        <f>ROUND(AE12*AF59,0)</f>
        <v>70</v>
      </c>
      <c r="AO62" s="86" t="s">
        <v>48</v>
      </c>
    </row>
    <row r="64" spans="1:41" s="60" customFormat="1" ht="16.5" customHeight="1">
      <c r="A64" s="104" t="s">
        <v>187</v>
      </c>
      <c r="B64" s="105" t="s">
        <v>188</v>
      </c>
      <c r="C64" s="106"/>
      <c r="D64" s="54"/>
      <c r="E64" s="54"/>
      <c r="F64" s="54"/>
      <c r="G64" s="54"/>
      <c r="H64" s="54"/>
      <c r="I64" s="54"/>
      <c r="J64" s="54"/>
      <c r="K64" s="17"/>
      <c r="L64" s="17"/>
      <c r="M64" s="17"/>
      <c r="N64" s="17"/>
      <c r="O64" s="17"/>
      <c r="P64" s="17"/>
      <c r="Q64" s="54"/>
      <c r="R64" s="54"/>
      <c r="S64" s="54"/>
      <c r="T64" s="54"/>
      <c r="U64" s="55"/>
      <c r="V64" s="55"/>
      <c r="W64" s="55"/>
      <c r="X64" s="55"/>
      <c r="Y64" s="55"/>
      <c r="Z64" s="55"/>
      <c r="AA64" s="55"/>
      <c r="AB64" s="55"/>
      <c r="AC64" s="55"/>
      <c r="AD64" s="54"/>
      <c r="AE64" s="54"/>
      <c r="AF64" s="54"/>
      <c r="AG64" s="54"/>
      <c r="AH64" s="55"/>
      <c r="AI64" s="55"/>
      <c r="AJ64" s="54"/>
      <c r="AK64" s="54"/>
      <c r="AL64" s="54"/>
      <c r="AM64" s="54"/>
      <c r="AN64" s="54"/>
      <c r="AO64" s="54"/>
    </row>
    <row r="65" spans="1:41" s="60" customFormat="1" ht="16.5" customHeight="1">
      <c r="A65" s="104"/>
      <c r="B65" s="107" t="s">
        <v>189</v>
      </c>
      <c r="C65" s="106"/>
      <c r="D65" s="54"/>
      <c r="E65" s="54"/>
      <c r="F65" s="54"/>
      <c r="G65" s="54"/>
      <c r="H65" s="54"/>
      <c r="I65" s="54"/>
      <c r="J65" s="54"/>
      <c r="K65" s="17"/>
      <c r="L65" s="17"/>
      <c r="M65" s="17"/>
      <c r="N65" s="17"/>
      <c r="O65" s="17"/>
      <c r="P65" s="17"/>
      <c r="Q65" s="54"/>
      <c r="R65" s="54"/>
      <c r="S65" s="54"/>
      <c r="T65" s="54"/>
      <c r="U65" s="55"/>
      <c r="V65" s="55"/>
      <c r="W65" s="55"/>
      <c r="X65" s="55"/>
      <c r="Y65" s="55"/>
      <c r="Z65" s="55"/>
      <c r="AA65" s="55"/>
      <c r="AB65" s="55"/>
      <c r="AC65" s="55"/>
      <c r="AD65" s="54"/>
      <c r="AE65" s="54"/>
      <c r="AF65" s="54"/>
      <c r="AG65" s="54"/>
      <c r="AH65" s="55"/>
      <c r="AI65" s="55"/>
      <c r="AJ65" s="54"/>
      <c r="AK65" s="54"/>
      <c r="AL65" s="54"/>
      <c r="AM65" s="54"/>
      <c r="AN65" s="54"/>
      <c r="AO65" s="54"/>
    </row>
    <row r="66" spans="1:41" s="60" customFormat="1" ht="16.5" customHeight="1">
      <c r="A66" s="54"/>
      <c r="B66" s="111"/>
      <c r="C66" s="54"/>
      <c r="D66" s="54"/>
      <c r="E66" s="54"/>
      <c r="F66" s="54"/>
      <c r="G66" s="54"/>
      <c r="H66" s="54"/>
      <c r="I66" s="54"/>
      <c r="J66" s="54"/>
      <c r="K66" s="17"/>
      <c r="L66" s="17"/>
      <c r="M66" s="17"/>
      <c r="N66" s="17"/>
      <c r="O66" s="17"/>
      <c r="P66" s="17"/>
      <c r="Q66" s="54"/>
      <c r="R66" s="54"/>
      <c r="S66" s="54"/>
      <c r="T66" s="54"/>
      <c r="U66" s="55"/>
      <c r="V66" s="55"/>
      <c r="W66" s="55"/>
      <c r="X66" s="55"/>
      <c r="Y66" s="55"/>
      <c r="Z66" s="55"/>
      <c r="AA66" s="55"/>
      <c r="AB66" s="55"/>
      <c r="AC66" s="55"/>
      <c r="AD66" s="54"/>
      <c r="AE66" s="54"/>
      <c r="AF66" s="54"/>
      <c r="AG66" s="54"/>
      <c r="AH66" s="55"/>
      <c r="AI66" s="55"/>
      <c r="AJ66" s="54"/>
      <c r="AK66" s="54"/>
      <c r="AL66" s="54"/>
      <c r="AM66" s="54"/>
      <c r="AN66" s="54"/>
      <c r="AO66" s="54"/>
    </row>
  </sheetData>
  <sheetProtection formatCells="0" formatColumns="0" formatRows="0" insertColumns="0" insertRows="0" insertHyperlinks="0" deleteColumns="0" deleteRows="0" sort="0" autoFilter="0" pivotTables="0"/>
  <mergeCells count="47">
    <mergeCell ref="D7:K12"/>
    <mergeCell ref="AE7:AF7"/>
    <mergeCell ref="AE8:AF8"/>
    <mergeCell ref="AE9:AF9"/>
    <mergeCell ref="AE10:AF10"/>
    <mergeCell ref="AE11:AF11"/>
    <mergeCell ref="AE12:AF12"/>
    <mergeCell ref="AG13:AH13"/>
    <mergeCell ref="E14:R15"/>
    <mergeCell ref="AG14:AH14"/>
    <mergeCell ref="AG15:AH15"/>
    <mergeCell ref="AG16:AH16"/>
    <mergeCell ref="AG17:AH17"/>
    <mergeCell ref="AG18:AH18"/>
    <mergeCell ref="AG19:AH19"/>
    <mergeCell ref="D20:G23"/>
    <mergeCell ref="H20:R22"/>
    <mergeCell ref="AG20:AH20"/>
    <mergeCell ref="AG21:AH21"/>
    <mergeCell ref="AG22:AH22"/>
    <mergeCell ref="H23:R23"/>
    <mergeCell ref="S23:AF23"/>
    <mergeCell ref="AG23:AH23"/>
    <mergeCell ref="AG24:AH24"/>
    <mergeCell ref="D25:K30"/>
    <mergeCell ref="L25:R26"/>
    <mergeCell ref="AG25:AH25"/>
    <mergeCell ref="AG26:AH26"/>
    <mergeCell ref="L27:R28"/>
    <mergeCell ref="AG27:AH27"/>
    <mergeCell ref="AG28:AH28"/>
    <mergeCell ref="L29:R30"/>
    <mergeCell ref="AG29:AH29"/>
    <mergeCell ref="AG30:AH30"/>
    <mergeCell ref="D31:K32"/>
    <mergeCell ref="AG31:AH31"/>
    <mergeCell ref="AG32:AH32"/>
    <mergeCell ref="AG33:AH33"/>
    <mergeCell ref="AL37:AM37"/>
    <mergeCell ref="O38:X38"/>
    <mergeCell ref="AL38:AM38"/>
    <mergeCell ref="D46:M51"/>
    <mergeCell ref="AF48:AG48"/>
    <mergeCell ref="AF49:AG49"/>
    <mergeCell ref="D57:M62"/>
    <mergeCell ref="AF59:AG59"/>
    <mergeCell ref="AF60:AG60"/>
  </mergeCells>
  <printOptions horizontalCentered="1"/>
  <pageMargins left="0.3937007874015748" right="0.3937007874015748" top="0.7874015748031497" bottom="0.5905511811023623" header="0.5118110236220472" footer="0.31496062992125984"/>
  <pageSetup firstPageNumber="1" useFirstPageNumber="1" fitToHeight="1" fitToWidth="1" horizontalDpi="600" verticalDpi="600" orientation="portrait" paperSize="8" scale="93" r:id="rId1"/>
  <headerFooter alignWithMargins="0">
    <oddHeader>&amp;R&amp;9&amp;A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zzz</cp:lastModifiedBy>
  <cp:lastPrinted>2019-08-26T00:03:45Z</cp:lastPrinted>
  <dcterms:modified xsi:type="dcterms:W3CDTF">2019-09-02T07:22:24Z</dcterms:modified>
  <cp:category/>
  <cp:version/>
  <cp:contentType/>
  <cp:contentStatus/>
</cp:coreProperties>
</file>